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67C4A23-0272-4850-8B31-F3E3C8AA16A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S0">'Sanitation Data'!$B$1:$K$2</definedName>
    <definedName name="myrangeS1">'Sanitation Data'!$L$1:$U$2</definedName>
    <definedName name="myrangeW0">'Water Data'!$B$1:$K$2</definedName>
    <definedName name="myrangeW1">'Water Data'!$L$1:$U$2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<sst xmlns="http://schemas.openxmlformats.org/spreadsheetml/2006/main" xmlns:r="http://schemas.openxmlformats.org/officeDocument/2006/relationships" xmlns:xdr="http://schemas.openxmlformats.org/drawingml/2006/spreadsheetDrawing" count="1183" uniqueCount="264">
  <si>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</si>
  <si>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</si>
  <si>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</si>
  <si>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</si>
  <si>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</si>
  <si>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</si>
  <si>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</si>
  <si>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</si>
  <si>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</si>
  <si>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</si>
  <si>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</si>
  <si>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</si>
  <si>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</si>
  <si>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</si>
  <si>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</si>
  <si>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</si>
  <si>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</si>
  <si>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</si>
  <si>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</si>
  <si>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</si>
  <si>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</si>
  <si>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</si>
  <si>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</si>
  <si>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</si>
  <si>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</si>
  <si>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</si>
  <si>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</si>
  <si>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</si>
  <si>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</si>
  <si>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</si>
  <si>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</si>
  <si>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</si>
  <si>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</si>
  <si>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</si>
  <si>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</si>
  <si>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</si>
  <si>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</si>
  <si>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</si>
  <si>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</si>
  <si>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</si>
  <si>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</si>
  <si>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</si>
  <si>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</si>
  <si>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</si>
  <si>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</si>
  <si>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</si>
  <si>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</si>
  <si>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</si>
  <si>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</si>
  <si>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</si>
  <si>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</si>
  <si>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</si>
  <si>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</si>
  <si>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</si>
  <si>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</si>
  <si>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</si>
  <si>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</si>
  <si>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</si>
  <si>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</si>
  <si>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</si>
  <si>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</si>
  <si>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</si>
  <si>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</si>
  <si>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</si>
  <si>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</si>
  <si>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</si>
  <si>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</si>
  <si>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</si>
  <si>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</si>
  <si>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</si>
  <si>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</si>
  <si>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</si>
  <si>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</si>
  <si>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</si>
  <si>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</si>
  <si>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</si>
  <si>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</si>
  <si>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</si>
  <si>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</si>
  <si>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</si>
  <si>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</si>
  <si>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</si>
  <si>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</si>
  <si>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</si>
  <si>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</si>
  <si>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</si>
  <si>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</si>
  <si>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</si>
  <si>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</si>
  <si>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</si>
  <si>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</si>
  <si>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</si>
  <si>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</si>
  <si>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</si>
  <si>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</si>
  <si>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</si>
  <si>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</si>
  <si>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</si>
  <si>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</si>
  <si>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</si>
  <si>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</si>
  <si>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</si>
  <si>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</si>
  <si>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</si>
  <si>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</si>
  <si>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</si>
  <si>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</si>
  <si>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</si>
  <si>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</si>
  <si>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</si>
  <si>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</si>
  <si>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</si>
  <si>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</si>
  <si>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</si>
  <si>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</si>
  <si>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</si>
  <si>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</si>
  <si>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</si>
  <si>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</si>
  <si>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</si>
  <si>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</si>
  <si>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</si>
  <si>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</si>
  <si>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</si>
  <si>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</si>
  <si>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</si>
  <si>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</si>
  <si>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</si>
  <si>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</si>
  <si>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</si>
  <si>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</si>
  <si>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</si>
  <si>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</si>
  <si>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</si>
  <si>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</si>
  <si>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</si>
  <si>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</si>
  <si>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</si>
  <si>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</si>
  <si>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</si>
  <si>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</si>
  <si>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</si>
  <si>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</si>
  <si>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</si>
  <si>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</si>
  <si>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</si>
  <si>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</si>
  <si>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</si>
  <si>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</si>
  <si>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</si>
  <si>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</si>
  <si>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</si>
  <si>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</si>
  <si>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</si>
  <si>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</si>
  <si>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</si>
  <si>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</si>
  <si>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</si>
  <si>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</si>
  <si>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Yemen</t>
  </si>
  <si>
    <t>Survey</t>
  </si>
  <si>
    <t xml:space="preserve">Basic estimate used </t>
  </si>
  <si>
    <t>Yes</t>
  </si>
  <si>
    <t>WinS Survey 2013</t>
  </si>
  <si>
    <t xml:space="preserve">Schools operating during 2012/13 are included in the survey with the exception of schools in Al-Jawf and Abyan governorates due to security concerns. </t>
  </si>
  <si>
    <t>Public water connection</t>
  </si>
  <si>
    <t>Private water connection</t>
  </si>
  <si>
    <t>Other</t>
  </si>
  <si>
    <t>Water from connection or tank available</t>
  </si>
  <si>
    <t>Estimated from available &amp; improved</t>
  </si>
  <si>
    <t xml:space="preserve">Schools operating during 2012/13 are included in the survey with the exception of schools in Al-Jawf and Abyan governorates due to security concerns. The proportion of schools with water available is applied to the proportion with an improved source (excluding schools with no water source) to estimate basic service. </t>
  </si>
  <si>
    <t>Working on the day of the visit</t>
  </si>
  <si>
    <t>Connection to public link</t>
  </si>
  <si>
    <t>Closed grove (Closed pit)</t>
  </si>
  <si>
    <t>Composting latrine</t>
  </si>
  <si>
    <t>Estimated from improved &amp; usable</t>
  </si>
  <si>
    <t xml:space="preserve">Schools operating during 2012/13 are included in the survey with the exception of schools in Al-Jawf and Abyan governorates due to security concerns. The proportion of schools with usable toilets is applied to the proportion with improved facilities to estimate basic service. </t>
  </si>
  <si>
    <t>Hand wash sink</t>
  </si>
  <si>
    <t>Avilability of water in sinks</t>
  </si>
  <si>
    <t>Have soap</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</si>
  <si>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</si>
  <si>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</si>
  <si>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</si>
  <si>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</si>
  <si>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</si>
  <si>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</si>
  <si>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</si>
  <si>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</si>
  <si>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</si>
  <si>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</si>
  <si>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</si>
  <si>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</si>
  <si>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</si>
  <si>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</si>
  <si>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Basic drinking water</t>
  </si>
  <si>
    <t>The secondary school estimate is based on coverage in upper secondary schools.</t>
  </si>
  <si>
    <t>No sanitation data available.</t>
  </si>
  <si>
    <t>No handwashing facilities data available.</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</si>
  <si>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</si>
  <si>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</si>
  <si>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</si>
  <si>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</si>
  <si>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</si>
  <si>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</si>
  <si>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</si>
  <si>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</si>
  <si>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</si>
  <si>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</si>
  <si>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</si>
  <si>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</si>
  <si>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</si>
  <si>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</si>
  <si>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</si>
  <si>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</si>
  <si>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</si>
  <si>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</si>
  <si>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</si>
  <si>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</si>
  <si>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</si>
  <si>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</si>
  <si>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</si>
  <si>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</si>
  <si>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</si>
  <si>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</si>
  <si>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</si>
  <si>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</si>
  <si>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</si>
  <si>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YEM_2013_SUR</t>
  </si>
  <si>
    <t>YEM_2016_UIS</t>
  </si>
  <si>
    <t>2013</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</si>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</sst>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10428174687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104281746879"/>
      </left>
      <right/>
      <top/>
      <bottom/>
      <diagonal/>
    </border>
    <border>
      <left style="dotted">
        <color theme="0" tint="-0.04910428174687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3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3" fillId="0" borderId="10" xfId="0" applyFont="true" applyBorder="true" applyAlignment="true">
      <alignment horizontal="left" vertical="center" wrapText="true"/>
    </xf>
    <xf numFmtId="164" fontId="3" fillId="0" borderId="10" xfId="0" applyNumberFormat="true" applyFont="true" applyBorder="true" applyAlignment="true">
      <alignment horizontal="center" vertical="center" wrapText="true"/>
    </xf>
    <xf numFmtId="0" fontId="0" fillId="2" borderId="8" xfId="0" applyFill="true" applyBorder="true" applyAlignment="true">
      <alignment horizontal="center"/>
    </xf>
    <xf numFmtId="1" fontId="3" fillId="2" borderId="2" xfId="0" applyNumberFormat="true" applyFont="true" applyFill="true" applyBorder="true" applyAlignment="true">
      <alignment horizontal="center" vertic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1"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10428174687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c:v>
                </c:pt>
                <c:pt idx="1">
                  <c:v>1E-10</c:v>
                </c:pt>
                <c:pt idx="2">
                  <c:v>1E-10</c:v>
                </c:pt>
                <c:pt idx="3">
                  <c:v>1E-10</c:v>
                </c:pt>
                <c:pt idx="4">
                  <c:v>1E-10</c:v>
                </c:pt>
                <c:pt idx="5">
                  <c:v>1E-10</c:v>
                </c:pt>
              </c:numCache>
            </c:numRef>
          </c:val>
          <c:extLst>
            <c:ext xmlns:c16="http://schemas.microsoft.com/office/drawing/2014/chart" uri="{C3380CC4-5D6E-409C-BE32-E72D297353CC}">
              <c16:uniqueId val="{00000000-8A12-4259-BEC0-095292E55D59}"/>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12-4259-BEC0-095292E55D59}"/>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12-4259-BEC0-095292E55D59}"/>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12-4259-BEC0-095292E55D59}"/>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12-4259-BEC0-095292E55D59}"/>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12-4259-BEC0-095292E55D5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12-4259-BEC0-095292E55D59}"/>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8</c:v>
                </c:pt>
                <c:pt idx="1">
                  <c:v>1E-10</c:v>
                </c:pt>
                <c:pt idx="2">
                  <c:v>1E-10</c:v>
                </c:pt>
                <c:pt idx="3">
                  <c:v>1E-10</c:v>
                </c:pt>
                <c:pt idx="4">
                  <c:v>1E-10</c:v>
                </c:pt>
                <c:pt idx="5">
                  <c:v>1E-10</c:v>
                </c:pt>
              </c:numCache>
            </c:numRef>
          </c:val>
          <c:extLst>
            <c:ext xmlns:c16="http://schemas.microsoft.com/office/drawing/2014/chart" uri="{C3380CC4-5D6E-409C-BE32-E72D297353CC}">
              <c16:uniqueId val="{00000007-8A12-4259-BEC0-095292E55D59}"/>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72.925764189999995</c:v>
                </c:pt>
                <c:pt idx="2">
                  <c:v>38.283828380000003</c:v>
                </c:pt>
                <c:pt idx="3">
                  <c:v>100</c:v>
                </c:pt>
                <c:pt idx="4">
                  <c:v>100</c:v>
                </c:pt>
                <c:pt idx="5">
                  <c:v>100</c:v>
                </c:pt>
              </c:numCache>
            </c:numRef>
          </c:val>
          <c:extLst>
            <c:ext xmlns:c16="http://schemas.microsoft.com/office/drawing/2014/chart" uri="{C3380CC4-5D6E-409C-BE32-E72D297353CC}">
              <c16:uniqueId val="{00000008-8A12-4259-BEC0-095292E55D59}"/>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84</c:v>
                </c:pt>
                <c:pt idx="1">
                  <c:v>27.074235810000001</c:v>
                </c:pt>
                <c:pt idx="2">
                  <c:v>61.716171619999997</c:v>
                </c:pt>
                <c:pt idx="3">
                  <c:v>1E-10</c:v>
                </c:pt>
                <c:pt idx="4">
                  <c:v>1E-10</c:v>
                </c:pt>
                <c:pt idx="5">
                  <c:v>1E-10</c:v>
                </c:pt>
              </c:numCache>
            </c:numRef>
          </c:val>
          <c:extLst>
            <c:ext xmlns:c16="http://schemas.microsoft.com/office/drawing/2014/chart" uri="{C3380CC4-5D6E-409C-BE32-E72D297353CC}">
              <c16:uniqueId val="{00000009-8A12-4259-BEC0-095292E55D59}"/>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43-4ADA-8919-144DFB46D7E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43-4ADA-8919-144DFB46D7E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95-4297-AF7A-579FAC5E80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46</c:v>
                </c:pt>
                <c:pt idx="13">
                  <c:v>46</c:v>
                </c:pt>
                <c:pt idx="14">
                  <c:v>46</c:v>
                </c:pt>
                <c:pt idx="15">
                  <c:v>46</c:v>
                </c:pt>
                <c:pt idx="16">
                  <c:v>46</c:v>
                </c:pt>
                <c:pt idx="17">
                  <c:v>46</c:v>
                </c:pt>
                <c:pt idx="18">
                  <c:v>46</c:v>
                </c:pt>
                <c:pt idx="19">
                  <c:v>46</c:v>
                </c:pt>
                <c:pt idx="20">
                  <c:v>46</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95-4297-AF7A-579FAC5E805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95-4297-AF7A-579FAC5E805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95-4297-AF7A-579FAC5E80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45.98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B843-4ADA-8919-144DFB46D7E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43-4ADA-8919-144DFB46D7E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43-4ADA-8919-144DFB46D7E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95-4297-AF7A-579FAC5E80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B843-4ADA-8919-144DFB46D7E8}"/>
            </c:ext>
          </c:extLst>
        </c:ser>
        <c:dLbls>
          <c:showLegendKey val="0"/>
          <c:showVal val="0"/>
          <c:showCatName val="0"/>
          <c:showSerName val="0"/>
          <c:showPercent val="0"/>
          <c:showBubbleSize val="0"/>
        </c:dLbls>
        <c:axId val="75145216"/>
        <c:axId val="75146752"/>
      </c:scatterChart>
      <c:valAx>
        <c:axId val="7514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6752"/>
        <c:crosses val="autoZero"/>
        <c:crossBetween val="midCat"/>
        <c:majorUnit val="5"/>
      </c:valAx>
      <c:valAx>
        <c:axId val="7514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02-4C86-B434-BB15ADA42C0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02-4C86-B434-BB15ADA42C04}"/>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46-4FE8-9AA4-D45F8E63C0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02-4C86-B434-BB15ADA42C0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46-4FE8-9AA4-D45F8E63C0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D102-4C86-B434-BB15ADA42C0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02-4C86-B434-BB15ADA42C0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02-4C86-B434-BB15ADA42C04}"/>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46-4FE8-9AA4-D45F8E63C0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102-4C86-B434-BB15ADA42C04}"/>
            </c:ext>
          </c:extLst>
        </c:ser>
        <c:dLbls>
          <c:showLegendKey val="0"/>
          <c:showVal val="0"/>
          <c:showCatName val="0"/>
          <c:showSerName val="0"/>
          <c:showPercent val="0"/>
          <c:showBubbleSize val="0"/>
        </c:dLbls>
        <c:axId val="84457344"/>
        <c:axId val="84458880"/>
      </c:scatterChart>
      <c:valAx>
        <c:axId val="844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8880"/>
        <c:crosses val="autoZero"/>
        <c:crossBetween val="midCat"/>
        <c:majorUnit val="5"/>
      </c:valAx>
      <c:valAx>
        <c:axId val="844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73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94-40D1-97DF-B9129A97019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94-40D1-97DF-B9129A97019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50-4AB7-9CF6-AC5AFAA328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94-40D1-97DF-B9129A97019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50-4AB7-9CF6-AC5AFAA328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494-40D1-97DF-B9129A97019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94-40D1-97DF-B9129A97019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94-40D1-97DF-B9129A97019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50-4AB7-9CF6-AC5AFAA328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B494-40D1-97DF-B9129A97019E}"/>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73-4EDC-A5F5-796519292BB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73-4EDC-A5F5-796519292BB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D-4880-B795-639DF9F19B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73-4EDC-A5F5-796519292BB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73-4EDC-A5F5-796519292BB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D-4880-B795-639DF9F19B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9073-4EDC-A5F5-796519292BB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73-4EDC-A5F5-796519292BB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73-4EDC-A5F5-796519292BB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D-4880-B795-639DF9F19B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9073-4EDC-A5F5-796519292BB7}"/>
            </c:ext>
          </c:extLst>
        </c:ser>
        <c:dLbls>
          <c:showLegendKey val="0"/>
          <c:showVal val="0"/>
          <c:showCatName val="0"/>
          <c:showSerName val="0"/>
          <c:showPercent val="0"/>
          <c:showBubbleSize val="0"/>
        </c:dLbls>
        <c:axId val="84847232"/>
        <c:axId val="84853120"/>
      </c:scatterChart>
      <c:valAx>
        <c:axId val="8484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3120"/>
        <c:crosses val="autoZero"/>
        <c:crossBetween val="midCat"/>
        <c:majorUnit val="5"/>
      </c:valAx>
      <c:valAx>
        <c:axId val="84853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72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D1-457A-91CD-6B8C4744A45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D1-457A-91CD-6B8C4744A45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72-4E26-B3A3-5CBBBE56E0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D1-457A-91CD-6B8C4744A45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72-4E26-B3A3-5CBBBE56E0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67D1-457A-91CD-6B8C4744A45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D1-457A-91CD-6B8C4744A45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D1-457A-91CD-6B8C4744A45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72-4E26-B3A3-5CBBBE56E0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7D1-457A-91CD-6B8C4744A459}"/>
            </c:ext>
          </c:extLst>
        </c:ser>
        <c:dLbls>
          <c:showLegendKey val="0"/>
          <c:showVal val="0"/>
          <c:showCatName val="0"/>
          <c:showSerName val="0"/>
          <c:showPercent val="0"/>
          <c:showBubbleSize val="0"/>
        </c:dLbls>
        <c:axId val="85525632"/>
        <c:axId val="85527168"/>
      </c:scatterChart>
      <c:valAx>
        <c:axId val="85525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7168"/>
        <c:crosses val="autoZero"/>
        <c:crossBetween val="midCat"/>
        <c:majorUnit val="5"/>
      </c:valAx>
      <c:valAx>
        <c:axId val="855271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56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3E-4B4B-92B5-E072FF9F454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3E-4B4B-92B5-E072FF9F454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62-4E02-BCC7-2C149A34FB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3E-4B4B-92B5-E072FF9F454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62-4E02-BCC7-2C149A34FB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FF3E-4B4B-92B5-E072FF9F454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3E-4B4B-92B5-E072FF9F454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3E-4B4B-92B5-E072FF9F454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62-4E02-BCC7-2C149A34FB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FF3E-4B4B-92B5-E072FF9F4548}"/>
            </c:ext>
          </c:extLst>
        </c:ser>
        <c:dLbls>
          <c:showLegendKey val="0"/>
          <c:showVal val="0"/>
          <c:showCatName val="0"/>
          <c:showSerName val="0"/>
          <c:showPercent val="0"/>
          <c:showBubbleSize val="0"/>
        </c:dLbls>
        <c:axId val="85626880"/>
        <c:axId val="85628416"/>
      </c:scatterChart>
      <c:valAx>
        <c:axId val="85626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28416"/>
        <c:crosses val="autoZero"/>
        <c:crossBetween val="midCat"/>
        <c:majorUnit val="5"/>
      </c:valAx>
      <c:valAx>
        <c:axId val="85628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26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47.8</c:v>
                </c:pt>
                <c:pt idx="10">
                  <c:v>47.8</c:v>
                </c:pt>
                <c:pt idx="11">
                  <c:v>47.8</c:v>
                </c:pt>
                <c:pt idx="12">
                  <c:v>47.8</c:v>
                </c:pt>
                <c:pt idx="13">
                  <c:v>47.8</c:v>
                </c:pt>
                <c:pt idx="14">
                  <c:v>47.8</c:v>
                </c:pt>
                <c:pt idx="15">
                  <c:v>47.8</c:v>
                </c:pt>
                <c:pt idx="16">
                  <c:v>47.8</c:v>
                </c:pt>
                <c:pt idx="17">
                  <c:v>47.8</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0A-4B18-A351-1AF1D716CDE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0A-4B18-A351-1AF1D716CDE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CD-4A08-8D9E-2A7DA95A52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47.78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16</c:v>
                </c:pt>
                <c:pt idx="10">
                  <c:v>16</c:v>
                </c:pt>
                <c:pt idx="11">
                  <c:v>16</c:v>
                </c:pt>
                <c:pt idx="12">
                  <c:v>16</c:v>
                </c:pt>
                <c:pt idx="13">
                  <c:v>16</c:v>
                </c:pt>
                <c:pt idx="14">
                  <c:v>16</c:v>
                </c:pt>
                <c:pt idx="15">
                  <c:v>16</c:v>
                </c:pt>
                <c:pt idx="16">
                  <c:v>16</c:v>
                </c:pt>
                <c:pt idx="17">
                  <c:v>16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0A-4B18-A351-1AF1D716CDE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0A-4B18-A351-1AF1D716CDE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CD-4A08-8D9E-2A7DA95A52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8</c:v>
                </c:pt>
                <c:pt idx="10">
                  <c:v>8</c:v>
                </c:pt>
                <c:pt idx="11">
                  <c:v>8</c:v>
                </c:pt>
                <c:pt idx="12">
                  <c:v>8</c:v>
                </c:pt>
                <c:pt idx="13">
                  <c:v>8</c:v>
                </c:pt>
                <c:pt idx="14">
                  <c:v>8</c:v>
                </c:pt>
                <c:pt idx="15">
                  <c:v>8</c:v>
                </c:pt>
                <c:pt idx="16">
                  <c:v>8</c:v>
                </c:pt>
                <c:pt idx="17">
                  <c:v>8</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0A-4B18-A351-1AF1D716CDE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0A-4B18-A351-1AF1D716CDE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CD-4A08-8D9E-2A7DA95A52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902464"/>
        <c:axId val="85904000"/>
      </c:scatterChart>
      <c:valAx>
        <c:axId val="85902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4000"/>
        <c:crosses val="autoZero"/>
        <c:crossBetween val="midCat"/>
        <c:majorUnit val="5"/>
      </c:valAx>
      <c:valAx>
        <c:axId val="85904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46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B5-4EF5-9AF3-BB8C262CFB3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35-4C0D-B394-77ADD40B78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B5-4EF5-9AF3-BB8C262CFB3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B5-4EF5-9AF3-BB8C262CFB3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35-4C0D-B394-77ADD40B78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72.900000000000006</c:v>
                </c:pt>
                <c:pt idx="10">
                  <c:v>72.900000000000006</c:v>
                </c:pt>
                <c:pt idx="11">
                  <c:v>72.900000000000006</c:v>
                </c:pt>
                <c:pt idx="12">
                  <c:v>72.900000000000006</c:v>
                </c:pt>
                <c:pt idx="13">
                  <c:v>72.900000000000006</c:v>
                </c:pt>
                <c:pt idx="14">
                  <c:v>72.900000000000006</c:v>
                </c:pt>
                <c:pt idx="15">
                  <c:v>72.900000000000006</c:v>
                </c:pt>
                <c:pt idx="16">
                  <c:v>72.900000000000006</c:v>
                </c:pt>
                <c:pt idx="17">
                  <c:v>72.900000000000006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B5-4EF5-9AF3-BB8C262CFB3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35-4C0D-B394-77ADD40B78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72.925764192139738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96000"/>
        <c:axId val="86497536"/>
      </c:scatterChart>
      <c:valAx>
        <c:axId val="86496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7536"/>
        <c:crosses val="autoZero"/>
        <c:crossBetween val="midCat"/>
        <c:majorUnit val="5"/>
      </c:valAx>
      <c:valAx>
        <c:axId val="864975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60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E4-4E63-9991-AD1C5420C9F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3F-4F4A-B313-B17C7EFA79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E4-4E63-9991-AD1C5420C9F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E4-4E63-9991-AD1C5420C9F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3F-4F4A-B313-B17C7EFA79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38.299999999999997</c:v>
                </c:pt>
                <c:pt idx="10">
                  <c:v>38.299999999999997</c:v>
                </c:pt>
                <c:pt idx="11">
                  <c:v>38.299999999999997</c:v>
                </c:pt>
                <c:pt idx="12">
                  <c:v>38.299999999999997</c:v>
                </c:pt>
                <c:pt idx="13">
                  <c:v>38.299999999999997</c:v>
                </c:pt>
                <c:pt idx="14">
                  <c:v>38.299999999999997</c:v>
                </c:pt>
                <c:pt idx="15">
                  <c:v>38.299999999999997</c:v>
                </c:pt>
                <c:pt idx="16">
                  <c:v>38.299999999999997</c:v>
                </c:pt>
                <c:pt idx="17">
                  <c:v>38.299999999999997</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E4-4E63-9991-AD1C5420C9F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3F-4F4A-B313-B17C7EFA79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38.283828382838287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60768"/>
        <c:axId val="86562304"/>
      </c:scatterChart>
      <c:valAx>
        <c:axId val="86560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2304"/>
        <c:crosses val="autoZero"/>
        <c:crossBetween val="midCat"/>
        <c:majorUnit val="5"/>
      </c:valAx>
      <c:valAx>
        <c:axId val="86562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07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90-4CB0-8A38-75FFBA5FC26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90-4CB0-8A38-75FFBA5FC26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85-4763-AB44-2C2980950E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90-4CB0-8A38-75FFBA5FC26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90-4CB0-8A38-75FFBA5FC26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85-4763-AB44-2C2980950E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90-4CB0-8A38-75FFBA5FC26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90-4CB0-8A38-75FFBA5FC26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85-4763-AB44-2C2980950E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60640"/>
        <c:axId val="89370624"/>
      </c:scatterChart>
      <c:valAx>
        <c:axId val="89360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0624"/>
        <c:crosses val="autoZero"/>
        <c:crossBetween val="midCat"/>
        <c:majorUnit val="5"/>
      </c:valAx>
      <c:valAx>
        <c:axId val="89370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06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CD7-4B7E-B988-1214AD9C24A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45.98</c:v>
                </c:pt>
              </c:numCache>
            </c:numRef>
          </c:val>
          <c:extLst>
            <c:ext xmlns:c16="http://schemas.microsoft.com/office/drawing/2014/chart" uri="{C3380CC4-5D6E-409C-BE32-E72D297353CC}">
              <c16:uniqueId val="{00000002-ACD7-4B7E-B988-1214AD9C24A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ACD7-4B7E-B988-1214AD9C24A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100</c:v>
                </c:pt>
                <c:pt idx="5">
                  <c:v>54.02</c:v>
                </c:pt>
              </c:numCache>
            </c:numRef>
          </c:val>
          <c:extLst>
            <c:ext xmlns:c16="http://schemas.microsoft.com/office/drawing/2014/chart" uri="{C3380CC4-5D6E-409C-BE32-E72D297353CC}">
              <c16:uniqueId val="{00000004-ACD7-4B7E-B988-1214AD9C24A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ACD7-4B7E-B988-1214AD9C24A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67-47B2-888A-801BE4AAD1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E9-4013-BA7A-70C476BE2A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67-47B2-888A-801BE4AAD1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67-47B2-888A-801BE4AAD18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E9-4013-BA7A-70C476BE2A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67-47B2-888A-801BE4AAD1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E9-4013-BA7A-70C476BE2A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66464"/>
        <c:axId val="89968000"/>
      </c:scatterChart>
      <c:valAx>
        <c:axId val="899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8000"/>
        <c:crosses val="autoZero"/>
        <c:crossBetween val="midCat"/>
        <c:majorUnit val="5"/>
      </c:valAx>
      <c:valAx>
        <c:axId val="899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64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52-479E-8B2E-B6229353332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61-43B1-9D1E-BD225A2F0F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52-479E-8B2E-B6229353332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52-479E-8B2E-B6229353332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61-43B1-9D1E-BD225A2F0F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52-479E-8B2E-B6229353332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52-479E-8B2E-B6229353332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61-43B1-9D1E-BD225A2F0F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43936"/>
        <c:axId val="90745472"/>
      </c:scatterChart>
      <c:valAx>
        <c:axId val="90743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5472"/>
        <c:crosses val="autoZero"/>
        <c:crossBetween val="midCat"/>
        <c:majorUnit val="5"/>
      </c:valAx>
      <c:valAx>
        <c:axId val="90745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39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25.022754490000001</c:v>
                </c:pt>
                <c:pt idx="1">
                  <c:v>1E-10</c:v>
                </c:pt>
                <c:pt idx="2">
                  <c:v>1E-10</c:v>
                </c:pt>
                <c:pt idx="3">
                  <c:v>1E-10</c:v>
                </c:pt>
                <c:pt idx="4">
                  <c:v>1E-10</c:v>
                </c:pt>
                <c:pt idx="5">
                  <c:v>1E-10</c:v>
                </c:pt>
              </c:numCache>
            </c:numRef>
          </c:val>
          <c:extLst>
            <c:ext xmlns:c16="http://schemas.microsoft.com/office/drawing/2014/chart" uri="{C3380CC4-5D6E-409C-BE32-E72D297353CC}">
              <c16:uniqueId val="{00000000-9809-4A3C-8775-9D1F8451F671}"/>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55.695808380000003</c:v>
                </c:pt>
                <c:pt idx="1">
                  <c:v>1E-10</c:v>
                </c:pt>
                <c:pt idx="2">
                  <c:v>1E-10</c:v>
                </c:pt>
                <c:pt idx="3">
                  <c:v>1E-10</c:v>
                </c:pt>
                <c:pt idx="4">
                  <c:v>1E-10</c:v>
                </c:pt>
                <c:pt idx="5">
                  <c:v>1E-10</c:v>
                </c:pt>
              </c:numCache>
            </c:numRef>
          </c:val>
          <c:extLst>
            <c:ext xmlns:c16="http://schemas.microsoft.com/office/drawing/2014/chart" uri="{C3380CC4-5D6E-409C-BE32-E72D297353CC}">
              <c16:uniqueId val="{00000001-9809-4A3C-8775-9D1F8451F671}"/>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96.724890830000007</c:v>
                </c:pt>
                <c:pt idx="2">
                  <c:v>74.174917489999999</c:v>
                </c:pt>
                <c:pt idx="3">
                  <c:v>100</c:v>
                </c:pt>
                <c:pt idx="4">
                  <c:v>100</c:v>
                </c:pt>
                <c:pt idx="5">
                  <c:v>100</c:v>
                </c:pt>
              </c:numCache>
            </c:numRef>
          </c:val>
          <c:extLst>
            <c:ext xmlns:c16="http://schemas.microsoft.com/office/drawing/2014/chart" uri="{C3380CC4-5D6E-409C-BE32-E72D297353CC}">
              <c16:uniqueId val="{00000002-9809-4A3C-8775-9D1F8451F671}"/>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19.28143713</c:v>
                </c:pt>
                <c:pt idx="1">
                  <c:v>3.2751091699999999</c:v>
                </c:pt>
                <c:pt idx="2">
                  <c:v>25.825082510000001</c:v>
                </c:pt>
                <c:pt idx="3">
                  <c:v>1E-10</c:v>
                </c:pt>
                <c:pt idx="4">
                  <c:v>1E-10</c:v>
                </c:pt>
                <c:pt idx="5">
                  <c:v>1E-10</c:v>
                </c:pt>
              </c:numCache>
            </c:numRef>
          </c:val>
          <c:extLst>
            <c:ext xmlns:c16="http://schemas.microsoft.com/office/drawing/2014/chart" uri="{C3380CC4-5D6E-409C-BE32-E72D297353CC}">
              <c16:uniqueId val="{00000003-9809-4A3C-8775-9D1F8451F671}"/>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77.5</c:v>
                </c:pt>
                <c:pt idx="10">
                  <c:v>77.5</c:v>
                </c:pt>
                <c:pt idx="11">
                  <c:v>77.5</c:v>
                </c:pt>
                <c:pt idx="12">
                  <c:v>77.5</c:v>
                </c:pt>
                <c:pt idx="13">
                  <c:v>77.5</c:v>
                </c:pt>
                <c:pt idx="14">
                  <c:v>77.5</c:v>
                </c:pt>
                <c:pt idx="15">
                  <c:v>77.5</c:v>
                </c:pt>
                <c:pt idx="16">
                  <c:v>77.5</c:v>
                </c:pt>
                <c:pt idx="17">
                  <c:v>77.5</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15E-42B5-9347-382DAD9D294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5E-42B5-9347-382DAD9D294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5E-42B5-9347-382DAD9D294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6E-4CD0-ADB9-8174670EC5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77.45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15E-42B5-9347-382DAD9D2940}"/>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61.2</c:v>
                </c:pt>
                <c:pt idx="10">
                  <c:v>61.2</c:v>
                </c:pt>
                <c:pt idx="11">
                  <c:v>61.2</c:v>
                </c:pt>
                <c:pt idx="12">
                  <c:v>61.2</c:v>
                </c:pt>
                <c:pt idx="13">
                  <c:v>61.2</c:v>
                </c:pt>
                <c:pt idx="14">
                  <c:v>61.2</c:v>
                </c:pt>
                <c:pt idx="15">
                  <c:v>61.2</c:v>
                </c:pt>
                <c:pt idx="16">
                  <c:v>61.2</c:v>
                </c:pt>
                <c:pt idx="17">
                  <c:v>61.2</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61.225000000000001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35.6</c:v>
                </c:pt>
                <c:pt idx="10">
                  <c:v>35.6</c:v>
                </c:pt>
                <c:pt idx="11">
                  <c:v>35.6</c:v>
                </c:pt>
                <c:pt idx="12">
                  <c:v>35.6</c:v>
                </c:pt>
                <c:pt idx="13">
                  <c:v>35.6</c:v>
                </c:pt>
                <c:pt idx="14">
                  <c:v>35.6</c:v>
                </c:pt>
                <c:pt idx="15">
                  <c:v>35.6</c:v>
                </c:pt>
                <c:pt idx="16">
                  <c:v>35.6</c:v>
                </c:pt>
                <c:pt idx="17">
                  <c:v>35.6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5E-42B5-9347-382DAD9D294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5E-42B5-9347-382DAD9D294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6E-4CD0-ADB9-8174670EC5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35.572950290510001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6240"/>
        <c:axId val="93590272"/>
      </c:scatterChart>
      <c:valAx>
        <c:axId val="92346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0272"/>
        <c:crosses val="autoZero"/>
        <c:crossBetween val="midCat"/>
        <c:majorUnit val="5"/>
      </c:valAx>
      <c:valAx>
        <c:axId val="9359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62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C2-4711-BA64-2155D7FB296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C2-4711-BA64-2155D7FB296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D0-4096-B010-282F6C90FD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C2-4711-BA64-2155D7FB296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C2-4711-BA64-2155D7FB296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D0-4096-B010-282F6C90FD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E1C2-4711-BA64-2155D7FB296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C2-4711-BA64-2155D7FB296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C2-4711-BA64-2155D7FB296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D0-4096-B010-282F6C90FD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E1C2-4711-BA64-2155D7FB296E}"/>
            </c:ext>
          </c:extLst>
        </c:ser>
        <c:dLbls>
          <c:showLegendKey val="0"/>
          <c:showVal val="0"/>
          <c:showCatName val="0"/>
          <c:showSerName val="0"/>
          <c:showPercent val="0"/>
          <c:showBubbleSize val="0"/>
        </c:dLbls>
        <c:axId val="131787008"/>
        <c:axId val="131807872"/>
      </c:scatterChart>
      <c:valAx>
        <c:axId val="131787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07872"/>
        <c:crosses val="autoZero"/>
        <c:crossBetween val="midCat"/>
        <c:majorUnit val="5"/>
      </c:valAx>
      <c:valAx>
        <c:axId val="131807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0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74-41B9-AFB6-980DF682009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74-41B9-AFB6-980DF682009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C4-4769-8950-B7FC2A9EA1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74-41B9-AFB6-980DF682009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74-41B9-AFB6-980DF682009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C4-4769-8950-B7FC2A9EA1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9574-41B9-AFB6-980DF682009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4-41B9-AFB6-980DF682009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74-41B9-AFB6-980DF682009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C4-4769-8950-B7FC2A9EA1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9574-41B9-AFB6-980DF6820091}"/>
            </c:ext>
          </c:extLst>
        </c:ser>
        <c:dLbls>
          <c:showLegendKey val="0"/>
          <c:showVal val="0"/>
          <c:showCatName val="0"/>
          <c:showSerName val="0"/>
          <c:showPercent val="0"/>
          <c:showBubbleSize val="0"/>
        </c:dLbls>
        <c:axId val="144951936"/>
        <c:axId val="145478016"/>
      </c:scatterChart>
      <c:valAx>
        <c:axId val="14495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8016"/>
        <c:crosses val="autoZero"/>
        <c:crossBetween val="midCat"/>
        <c:majorUnit val="5"/>
      </c:valAx>
      <c:valAx>
        <c:axId val="14547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80.7</c:v>
                </c:pt>
                <c:pt idx="10">
                  <c:v>80.7</c:v>
                </c:pt>
                <c:pt idx="11">
                  <c:v>80.7</c:v>
                </c:pt>
                <c:pt idx="12">
                  <c:v>80.7</c:v>
                </c:pt>
                <c:pt idx="13">
                  <c:v>80.7</c:v>
                </c:pt>
                <c:pt idx="14">
                  <c:v>80.7</c:v>
                </c:pt>
                <c:pt idx="15">
                  <c:v>80.7</c:v>
                </c:pt>
                <c:pt idx="16">
                  <c:v>80.7</c:v>
                </c:pt>
                <c:pt idx="17">
                  <c:v>80.7</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F1C-42D2-AE6B-D677DB290E2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1C-42D2-AE6B-D677DB290E2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1C-42D2-AE6B-D677DB290E2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C1-458C-9019-93A5AED7FE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80.718562874251489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1C-42D2-AE6B-D677DB290E28}"/>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80.7</c:v>
                </c:pt>
                <c:pt idx="10">
                  <c:v>80.7</c:v>
                </c:pt>
                <c:pt idx="11">
                  <c:v>80.7</c:v>
                </c:pt>
                <c:pt idx="12">
                  <c:v>80.7</c:v>
                </c:pt>
                <c:pt idx="13">
                  <c:v>80.7</c:v>
                </c:pt>
                <c:pt idx="14">
                  <c:v>80.7</c:v>
                </c:pt>
                <c:pt idx="15">
                  <c:v>80.7</c:v>
                </c:pt>
                <c:pt idx="16">
                  <c:v>80.7</c:v>
                </c:pt>
                <c:pt idx="17">
                  <c:v>80.7</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80.718562874251489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25</c:v>
                </c:pt>
                <c:pt idx="10">
                  <c:v>25</c:v>
                </c:pt>
                <c:pt idx="11">
                  <c:v>25</c:v>
                </c:pt>
                <c:pt idx="12">
                  <c:v>25</c:v>
                </c:pt>
                <c:pt idx="13">
                  <c:v>25</c:v>
                </c:pt>
                <c:pt idx="14">
                  <c:v>25</c:v>
                </c:pt>
                <c:pt idx="15">
                  <c:v>25</c:v>
                </c:pt>
                <c:pt idx="16">
                  <c:v>25</c:v>
                </c:pt>
                <c:pt idx="17">
                  <c:v>25</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1C-42D2-AE6B-D677DB290E2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1C-42D2-AE6B-D677DB290E2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C1-458C-9019-93A5AED7FE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25.022754491017963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9440"/>
        <c:axId val="194564864"/>
      </c:scatterChart>
      <c:valAx>
        <c:axId val="19450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64864"/>
        <c:crosses val="autoZero"/>
        <c:crossBetween val="midCat"/>
        <c:majorUnit val="5"/>
      </c:valAx>
      <c:valAx>
        <c:axId val="194564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9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22-4854-823F-040C32CF0F3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22-4854-823F-040C32CF0F3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40-4AF7-B2A4-F0759EA474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22-4854-823F-040C32CF0F3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9-4C60-95DC-F3A85D50A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96.7</c:v>
                </c:pt>
                <c:pt idx="10">
                  <c:v>96.7</c:v>
                </c:pt>
                <c:pt idx="11">
                  <c:v>96.7</c:v>
                </c:pt>
                <c:pt idx="12">
                  <c:v>96.7</c:v>
                </c:pt>
                <c:pt idx="13">
                  <c:v>96.7</c:v>
                </c:pt>
                <c:pt idx="14">
                  <c:v>96.7</c:v>
                </c:pt>
                <c:pt idx="15">
                  <c:v>96.7</c:v>
                </c:pt>
                <c:pt idx="16">
                  <c:v>96.7</c:v>
                </c:pt>
                <c:pt idx="17">
                  <c:v>96.7</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5F22-4854-823F-040C32CF0F3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22-4854-823F-040C32CF0F3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22-4854-823F-040C32CF0F3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40-4AF7-B2A4-F0759EA474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96.724890829694317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F22-4854-823F-040C32CF0F30}"/>
            </c:ext>
          </c:extLst>
        </c:ser>
        <c:dLbls>
          <c:showLegendKey val="0"/>
          <c:showVal val="0"/>
          <c:showCatName val="0"/>
          <c:showSerName val="0"/>
          <c:showPercent val="0"/>
          <c:showBubbleSize val="0"/>
        </c:dLbls>
        <c:axId val="300070784"/>
        <c:axId val="300072320"/>
      </c:scatterChart>
      <c:valAx>
        <c:axId val="300070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5"/>
      </c:valAx>
      <c:valAx>
        <c:axId val="3000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07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08-480D-8636-D37E9DABA66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08-480D-8636-D37E9DABA66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63-4E49-9DC2-CC866EB1C0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08-480D-8636-D37E9DABA66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9-45F3-BEAB-4360F258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74.2</c:v>
                </c:pt>
                <c:pt idx="10">
                  <c:v>74.2</c:v>
                </c:pt>
                <c:pt idx="11">
                  <c:v>74.2</c:v>
                </c:pt>
                <c:pt idx="12">
                  <c:v>74.2</c:v>
                </c:pt>
                <c:pt idx="13">
                  <c:v>74.2</c:v>
                </c:pt>
                <c:pt idx="14">
                  <c:v>74.2</c:v>
                </c:pt>
                <c:pt idx="15">
                  <c:v>74.2</c:v>
                </c:pt>
                <c:pt idx="16">
                  <c:v>74.2</c:v>
                </c:pt>
                <c:pt idx="17">
                  <c:v>74.2</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7308-480D-8636-D37E9DABA66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08-480D-8636-D37E9DABA66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08-480D-8636-D37E9DABA66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63-4E49-9DC2-CC866EB1C0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2016</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74.17491749174917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7308-480D-8636-D37E9DABA66F}"/>
            </c:ext>
          </c:extLst>
        </c:ser>
        <c:dLbls>
          <c:showLegendKey val="0"/>
          <c:showVal val="0"/>
          <c:showCatName val="0"/>
          <c:showSerName val="0"/>
          <c:showPercent val="0"/>
          <c:showBubbleSize val="0"/>
        </c:dLbls>
        <c:axId val="389060480"/>
        <c:axId val="75112448"/>
      </c:scatterChart>
      <c:valAx>
        <c:axId val="38906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2448"/>
        <c:crosses val="autoZero"/>
        <c:crossBetween val="midCat"/>
        <c:majorUnit val="5"/>
      </c:valAx>
      <c:valAx>
        <c:axId val="75112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0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D7AAD5F-5B21-4B3D-9A8B-F6B51674CEA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25A4FE6-98C8-483B-880D-4B391D45067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B6102B0-D21B-4BA5-B0F3-F4676790BFCB}"/>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C29787C-3B44-4BC7-AB73-70D5D27415A4}"/>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E60BE50-AE21-46E6-AA39-05DE7465CD2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5C0E7F9-227C-4613-A8EC-7D1322F28E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3A9771BD-56B2-443D-9287-0E18DD4B58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DEB4DA4-6C0F-4A66-9E76-A182ABF57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A49C6295-BD7F-40E1-8BD5-60D51E5C90E0}"/>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96FF479-10F8-4DC5-A9E0-AD57723E5EB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D5CBADD-2A8D-4A85-9AB8-D24A669E561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1BCBBE5F-9532-4162-A63C-D11BAF9A58E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B432EB3-AC0B-4630-A58E-0F0AFE1F9F7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C4BEFB2-2AF6-4E08-B441-AF095CC2579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E606F0C9-D7B4-48B1-87CF-671F54B3BE1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B7231-20A2-4136-9B71-63259945235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3" customWidth="true"/>
    <col min="2" max="2" width="2.375" style="283" customWidth="true"/>
    <col min="3" max="3" width="58" style="283" customWidth="true"/>
    <col min="4" max="4" width="7.75" style="283" customWidth="true"/>
    <col min="5" max="16384" width="7.75" style="283"/>
  </cols>
  <sheetData>
    <row xmlns:x14ac="http://schemas.microsoft.com/office/spreadsheetml/2009/9/ac" r="1" ht="29.25" customHeight="true" x14ac:dyDescent="0.25">
      <c r="A1" s="280"/>
      <c r="B1" s="281"/>
      <c r="C1" s="281"/>
      <c r="D1" s="281"/>
      <c r="E1" s="282"/>
      <c r="F1" s="282"/>
      <c r="G1" s="282"/>
      <c r="H1" s="282"/>
      <c r="I1" s="282"/>
      <c r="J1" s="282"/>
      <c r="K1" s="282"/>
      <c r="L1" s="282"/>
      <c r="M1" s="282"/>
      <c r="N1" s="282"/>
      <c r="O1" s="282"/>
      <c r="P1" s="282"/>
      <c r="Q1" s="282"/>
      <c r="R1" s="282"/>
    </row>
    <row xmlns:x14ac="http://schemas.microsoft.com/office/spreadsheetml/2009/9/ac" r="2" ht="23.25" x14ac:dyDescent="0.35">
      <c r="A2" s="281"/>
      <c r="B2" s="281"/>
      <c r="C2" s="284"/>
      <c r="D2" s="281"/>
      <c r="E2" s="282"/>
      <c r="F2" s="282"/>
      <c r="G2" s="281"/>
      <c r="H2" s="282"/>
      <c r="I2" s="282"/>
      <c r="J2" s="282"/>
      <c r="K2" s="282"/>
      <c r="L2" s="282"/>
      <c r="M2" s="282"/>
      <c r="N2" s="282"/>
      <c r="O2" s="282"/>
      <c r="P2" s="282"/>
      <c r="Q2" s="282"/>
      <c r="R2" s="282"/>
    </row>
    <row xmlns:x14ac="http://schemas.microsoft.com/office/spreadsheetml/2009/9/ac" r="3" ht="15" x14ac:dyDescent="0.2">
      <c r="A3" s="281"/>
      <c r="B3" s="281"/>
      <c r="C3" s="281"/>
      <c r="D3" s="281"/>
      <c r="F3" s="281"/>
      <c r="G3" s="281"/>
      <c r="H3" s="285"/>
      <c r="I3" s="285"/>
      <c r="J3" s="285"/>
      <c r="K3" s="285"/>
      <c r="L3" s="282"/>
      <c r="M3" s="282"/>
      <c r="N3" s="282"/>
      <c r="O3" s="282"/>
      <c r="P3" s="282"/>
      <c r="Q3" s="282"/>
      <c r="R3" s="282"/>
    </row>
    <row xmlns:x14ac="http://schemas.microsoft.com/office/spreadsheetml/2009/9/ac" r="4" ht="40.5" x14ac:dyDescent="0.2">
      <c r="A4" s="281"/>
      <c r="B4" s="281"/>
      <c r="C4" s="286" t="s">
        <v>144</v>
      </c>
      <c r="D4" s="281"/>
      <c r="E4" s="287"/>
      <c r="F4" s="282"/>
      <c r="G4" s="281"/>
      <c r="H4" s="282"/>
      <c r="I4" s="282"/>
      <c r="J4" s="282"/>
      <c r="K4" s="282"/>
      <c r="L4" s="282"/>
      <c r="M4" s="282"/>
      <c r="N4" s="282"/>
      <c r="O4" s="282"/>
      <c r="P4" s="282"/>
      <c r="Q4" s="282"/>
      <c r="R4" s="282"/>
    </row>
    <row xmlns:x14ac="http://schemas.microsoft.com/office/spreadsheetml/2009/9/ac" r="5" ht="20.25" x14ac:dyDescent="0.2">
      <c r="A5" s="281"/>
      <c r="B5" s="281"/>
      <c r="C5" s="288"/>
      <c r="D5" s="281"/>
      <c r="E5" s="287"/>
      <c r="F5" s="282"/>
      <c r="G5" s="281"/>
      <c r="H5" s="282"/>
      <c r="I5" s="282"/>
      <c r="J5" s="282"/>
      <c r="K5" s="282"/>
      <c r="L5" s="282"/>
      <c r="M5" s="282"/>
      <c r="N5" s="282"/>
      <c r="O5" s="282"/>
      <c r="P5" s="282"/>
      <c r="Q5" s="282"/>
      <c r="R5" s="282"/>
    </row>
    <row xmlns:x14ac="http://schemas.microsoft.com/office/spreadsheetml/2009/9/ac" r="6" ht="15" x14ac:dyDescent="0.2">
      <c r="A6" s="281"/>
      <c r="B6" s="281"/>
      <c r="C6" s="289" t="s">
        <v>151</v>
      </c>
      <c r="D6" s="282"/>
      <c r="E6" s="282"/>
      <c r="F6" s="282"/>
      <c r="G6" s="282"/>
      <c r="H6" s="282"/>
      <c r="I6" s="282"/>
      <c r="J6" s="282"/>
      <c r="K6" s="282"/>
      <c r="L6" s="282"/>
      <c r="M6" s="282"/>
      <c r="N6" s="282"/>
      <c r="O6" s="282"/>
      <c r="P6" s="282"/>
      <c r="Q6" s="282"/>
      <c r="R6" s="282"/>
    </row>
    <row xmlns:x14ac="http://schemas.microsoft.com/office/spreadsheetml/2009/9/ac" r="7" ht="26.25" x14ac:dyDescent="0.4">
      <c r="A7" s="281"/>
      <c r="B7" s="281"/>
      <c r="C7" s="290" t="str">
        <f>+'Water Data'!D1</f>
        <v>Yemen</v>
      </c>
      <c r="D7" s="282"/>
      <c r="E7" s="282"/>
      <c r="F7" s="282"/>
      <c r="G7" s="282"/>
      <c r="H7" s="282"/>
      <c r="I7" s="282"/>
      <c r="J7" s="282"/>
      <c r="K7" s="282"/>
      <c r="L7" s="282"/>
      <c r="M7" s="282"/>
      <c r="N7" s="282"/>
      <c r="O7" s="282"/>
      <c r="P7" s="282"/>
      <c r="Q7" s="282"/>
      <c r="R7" s="282"/>
    </row>
    <row xmlns:x14ac="http://schemas.microsoft.com/office/spreadsheetml/2009/9/ac" r="8" ht="15" x14ac:dyDescent="0.2">
      <c r="A8" s="281"/>
      <c r="B8" s="281"/>
      <c r="C8" s="281"/>
      <c r="D8" s="282"/>
      <c r="E8" s="282"/>
      <c r="F8" s="282"/>
      <c r="G8" s="282"/>
      <c r="H8" s="282"/>
      <c r="I8" s="282"/>
      <c r="J8" s="282"/>
      <c r="K8" s="282"/>
      <c r="L8" s="282"/>
      <c r="M8" s="282"/>
      <c r="N8" s="282"/>
      <c r="O8" s="282"/>
      <c r="P8" s="282"/>
      <c r="Q8" s="282"/>
      <c r="R8" s="282"/>
    </row>
    <row xmlns:x14ac="http://schemas.microsoft.com/office/spreadsheetml/2009/9/ac" r="9" ht="15" x14ac:dyDescent="0.2">
      <c r="A9" s="281"/>
      <c r="B9" s="281"/>
      <c r="C9" s="291" t="s">
        <v>253</v>
      </c>
      <c r="D9" s="282"/>
      <c r="E9" s="282"/>
      <c r="F9" s="282"/>
      <c r="G9" s="282"/>
      <c r="H9" s="282"/>
      <c r="I9" s="282"/>
      <c r="J9" s="282"/>
      <c r="K9" s="282"/>
      <c r="L9" s="282"/>
      <c r="M9" s="282"/>
      <c r="N9" s="282"/>
      <c r="O9" s="282"/>
      <c r="P9" s="282"/>
      <c r="Q9" s="282"/>
      <c r="R9" s="282"/>
    </row>
    <row xmlns:x14ac="http://schemas.microsoft.com/office/spreadsheetml/2009/9/ac" r="10" ht="15" x14ac:dyDescent="0.2">
      <c r="A10" s="281"/>
      <c r="B10" s="281"/>
      <c r="C10" s="289"/>
      <c r="D10" s="282"/>
      <c r="E10" s="282"/>
      <c r="F10" s="282"/>
      <c r="G10" s="282"/>
      <c r="H10" s="282"/>
      <c r="I10" s="282"/>
      <c r="J10" s="282"/>
      <c r="K10" s="282"/>
      <c r="L10" s="282"/>
      <c r="M10" s="282"/>
      <c r="N10" s="282"/>
      <c r="O10" s="282"/>
      <c r="P10" s="282"/>
      <c r="Q10" s="282"/>
      <c r="R10" s="282"/>
    </row>
    <row xmlns:x14ac="http://schemas.microsoft.com/office/spreadsheetml/2009/9/ac" r="11" ht="15.95" customHeight="true" x14ac:dyDescent="0.2">
      <c r="A11" s="281"/>
      <c r="C11" s="315" t="s">
        <v>32</v>
      </c>
      <c r="D11" s="292"/>
      <c r="E11" s="293"/>
      <c r="F11" s="292"/>
      <c r="G11" s="292"/>
      <c r="H11" s="282"/>
      <c r="I11" s="282"/>
      <c r="J11" s="282"/>
      <c r="K11" s="282"/>
      <c r="L11" s="282"/>
      <c r="M11" s="282"/>
      <c r="N11" s="282"/>
      <c r="O11" s="282"/>
      <c r="P11" s="282"/>
      <c r="Q11" s="282"/>
      <c r="R11" s="282"/>
    </row>
    <row xmlns:x14ac="http://schemas.microsoft.com/office/spreadsheetml/2009/9/ac" r="12" ht="9" customHeight="true" x14ac:dyDescent="0.2">
      <c r="A12" s="281"/>
      <c r="B12" s="282"/>
      <c r="C12" s="294"/>
      <c r="D12" s="292"/>
      <c r="E12" s="293"/>
      <c r="F12" s="292"/>
      <c r="G12" s="292"/>
      <c r="H12" s="282"/>
      <c r="I12" s="282"/>
      <c r="J12" s="282"/>
      <c r="K12" s="282"/>
      <c r="L12" s="282"/>
      <c r="M12" s="282"/>
      <c r="N12" s="282"/>
      <c r="O12" s="282"/>
      <c r="P12" s="282"/>
      <c r="Q12" s="282"/>
      <c r="R12" s="282"/>
    </row>
    <row xmlns:x14ac="http://schemas.microsoft.com/office/spreadsheetml/2009/9/ac" r="13" ht="24.95" customHeight="true" x14ac:dyDescent="0.25">
      <c r="A13" s="281"/>
      <c r="B13" s="282"/>
      <c r="C13" s="295" t="s">
        <v>145</v>
      </c>
      <c r="D13" s="292"/>
      <c r="E13" s="293"/>
      <c r="F13" s="292"/>
      <c r="G13" s="292"/>
      <c r="H13" s="282"/>
      <c r="I13" s="282"/>
      <c r="J13" s="282"/>
      <c r="K13" s="282"/>
      <c r="L13" s="282"/>
      <c r="M13" s="282"/>
      <c r="N13" s="282"/>
      <c r="O13" s="282"/>
      <c r="P13" s="282"/>
      <c r="Q13" s="282"/>
      <c r="R13" s="282"/>
    </row>
    <row xmlns:x14ac="http://schemas.microsoft.com/office/spreadsheetml/2009/9/ac" r="14" ht="21.95" customHeight="true" x14ac:dyDescent="0.2">
      <c r="A14" s="281"/>
      <c r="B14" s="296"/>
      <c r="C14" s="297" t="s">
        <v>152</v>
      </c>
      <c r="D14" s="292"/>
      <c r="E14" s="293"/>
      <c r="F14" s="292"/>
      <c r="G14" s="292"/>
      <c r="H14" s="282"/>
      <c r="I14" s="282"/>
      <c r="J14" s="282"/>
      <c r="K14" s="282"/>
      <c r="L14" s="282"/>
      <c r="M14" s="282"/>
      <c r="N14" s="282"/>
      <c r="O14" s="282"/>
      <c r="P14" s="282"/>
      <c r="Q14" s="282"/>
      <c r="R14" s="282"/>
    </row>
    <row xmlns:x14ac="http://schemas.microsoft.com/office/spreadsheetml/2009/9/ac" r="15" ht="15" x14ac:dyDescent="0.2">
      <c r="A15" s="281"/>
      <c r="B15" s="296"/>
      <c r="C15" s="298" t="s">
        <v>153</v>
      </c>
      <c r="D15" s="292"/>
      <c r="E15" s="293"/>
      <c r="F15" s="292"/>
      <c r="G15" s="292"/>
      <c r="H15" s="282"/>
      <c r="I15" s="282"/>
      <c r="J15" s="282"/>
      <c r="K15" s="282"/>
      <c r="L15" s="282"/>
      <c r="M15" s="282"/>
      <c r="N15" s="282"/>
      <c r="O15" s="282"/>
      <c r="P15" s="282"/>
      <c r="Q15" s="282"/>
      <c r="R15" s="282"/>
    </row>
    <row xmlns:x14ac="http://schemas.microsoft.com/office/spreadsheetml/2009/9/ac" r="16" ht="15" x14ac:dyDescent="0.2">
      <c r="A16" s="281"/>
      <c r="B16" s="296"/>
      <c r="C16" s="297" t="s">
        <v>249</v>
      </c>
      <c r="D16" s="292"/>
      <c r="E16" s="293"/>
      <c r="F16" s="292"/>
      <c r="G16" s="292"/>
      <c r="H16" s="282"/>
      <c r="I16" s="282"/>
      <c r="J16" s="282"/>
      <c r="K16" s="282"/>
      <c r="L16" s="282"/>
      <c r="M16" s="282"/>
      <c r="N16" s="282"/>
      <c r="O16" s="282"/>
      <c r="P16" s="282"/>
      <c r="Q16" s="282"/>
      <c r="R16" s="282"/>
    </row>
    <row xmlns:x14ac="http://schemas.microsoft.com/office/spreadsheetml/2009/9/ac" r="17" ht="26.1" customHeight="true" x14ac:dyDescent="0.2">
      <c r="A17" s="281"/>
      <c r="B17" s="293"/>
      <c r="C17" s="299"/>
      <c r="D17" s="292"/>
      <c r="E17" s="296"/>
      <c r="F17" s="292"/>
      <c r="G17" s="292"/>
      <c r="H17" s="282"/>
      <c r="I17" s="282"/>
      <c r="J17" s="282"/>
      <c r="K17" s="282"/>
      <c r="L17" s="282"/>
      <c r="M17" s="282"/>
      <c r="N17" s="282"/>
      <c r="O17" s="282"/>
      <c r="P17" s="282"/>
      <c r="Q17" s="282"/>
      <c r="R17" s="282"/>
    </row>
    <row xmlns:x14ac="http://schemas.microsoft.com/office/spreadsheetml/2009/9/ac" r="18" ht="15.75" x14ac:dyDescent="0.25">
      <c r="A18" s="281"/>
      <c r="B18" s="293"/>
      <c r="C18" s="300" t="s">
        <v>33</v>
      </c>
      <c r="D18" s="292"/>
      <c r="E18" s="301"/>
      <c r="F18" s="292"/>
      <c r="G18" s="292"/>
      <c r="H18" s="282"/>
      <c r="I18" s="282"/>
      <c r="J18" s="282"/>
      <c r="K18" s="282"/>
      <c r="L18" s="282"/>
      <c r="M18" s="282"/>
      <c r="N18" s="282"/>
      <c r="O18" s="282"/>
      <c r="P18" s="282"/>
      <c r="Q18" s="282"/>
      <c r="R18" s="282"/>
    </row>
    <row xmlns:x14ac="http://schemas.microsoft.com/office/spreadsheetml/2009/9/ac" r="19" ht="15" x14ac:dyDescent="0.2">
      <c r="A19" s="281"/>
      <c r="B19" s="293"/>
      <c r="C19" s="302" t="s">
        <v>146</v>
      </c>
      <c r="D19" s="292"/>
      <c r="E19" s="303"/>
      <c r="F19" s="292"/>
      <c r="G19" s="292"/>
      <c r="H19" s="282"/>
      <c r="I19" s="282"/>
      <c r="J19" s="282"/>
      <c r="K19" s="282"/>
      <c r="L19" s="282"/>
      <c r="M19" s="282"/>
      <c r="N19" s="282"/>
      <c r="O19" s="282"/>
      <c r="P19" s="282"/>
      <c r="Q19" s="282"/>
      <c r="R19" s="282"/>
    </row>
    <row xmlns:x14ac="http://schemas.microsoft.com/office/spreadsheetml/2009/9/ac" r="20" ht="15" x14ac:dyDescent="0.2">
      <c r="A20" s="281"/>
      <c r="B20" s="293"/>
      <c r="C20" s="371" t="s">
        <v>147</v>
      </c>
      <c r="D20" s="292"/>
      <c r="E20" s="304"/>
      <c r="F20" s="292"/>
      <c r="G20" s="292"/>
      <c r="H20" s="282"/>
      <c r="I20" s="282"/>
      <c r="J20" s="282"/>
      <c r="K20" s="282"/>
      <c r="L20" s="282"/>
      <c r="M20" s="282"/>
      <c r="N20" s="282"/>
      <c r="O20" s="282"/>
      <c r="P20" s="282"/>
      <c r="Q20" s="282"/>
      <c r="R20" s="282"/>
    </row>
    <row xmlns:x14ac="http://schemas.microsoft.com/office/spreadsheetml/2009/9/ac" r="21" ht="15" x14ac:dyDescent="0.2">
      <c r="A21" s="281"/>
      <c r="B21" s="293"/>
      <c r="C21" s="372" t="s">
        <v>148</v>
      </c>
      <c r="D21" s="292"/>
      <c r="E21" s="305"/>
      <c r="F21" s="292"/>
      <c r="G21" s="292"/>
      <c r="H21" s="282"/>
      <c r="I21" s="282"/>
      <c r="J21" s="282"/>
      <c r="K21" s="282"/>
      <c r="L21" s="282"/>
      <c r="M21" s="282"/>
      <c r="N21" s="282"/>
      <c r="O21" s="282"/>
      <c r="P21" s="282"/>
      <c r="Q21" s="282"/>
      <c r="R21" s="282"/>
    </row>
    <row xmlns:x14ac="http://schemas.microsoft.com/office/spreadsheetml/2009/9/ac" r="22" ht="15" x14ac:dyDescent="0.2">
      <c r="A22" s="281"/>
      <c r="B22" s="293"/>
      <c r="C22" s="373" t="s">
        <v>149</v>
      </c>
      <c r="D22" s="292"/>
      <c r="E22" s="292"/>
      <c r="F22" s="292"/>
      <c r="G22" s="292"/>
      <c r="H22" s="282"/>
      <c r="I22" s="282"/>
      <c r="J22" s="282"/>
      <c r="K22" s="282"/>
      <c r="L22" s="282"/>
      <c r="M22" s="282"/>
      <c r="N22" s="282"/>
      <c r="O22" s="282"/>
      <c r="P22" s="282"/>
      <c r="Q22" s="282"/>
      <c r="R22" s="282"/>
    </row>
    <row xmlns:x14ac="http://schemas.microsoft.com/office/spreadsheetml/2009/9/ac" r="23" ht="15" x14ac:dyDescent="0.2">
      <c r="A23" s="281"/>
      <c r="B23" s="293"/>
      <c r="C23" s="302" t="s">
        <v>150</v>
      </c>
      <c r="D23" s="292"/>
      <c r="E23" s="292"/>
      <c r="F23" s="292"/>
      <c r="G23" s="292"/>
      <c r="H23" s="282"/>
      <c r="I23" s="282"/>
      <c r="J23" s="282"/>
      <c r="K23" s="282"/>
      <c r="L23" s="282"/>
      <c r="M23" s="282"/>
      <c r="N23" s="282"/>
      <c r="O23" s="282"/>
      <c r="P23" s="282"/>
      <c r="Q23" s="282"/>
      <c r="R23" s="282"/>
    </row>
    <row xmlns:x14ac="http://schemas.microsoft.com/office/spreadsheetml/2009/9/ac" r="24" ht="15" x14ac:dyDescent="0.2">
      <c r="A24" s="281"/>
      <c r="B24" s="293"/>
      <c r="C24" s="306"/>
      <c r="D24" s="292"/>
      <c r="E24" s="292"/>
      <c r="F24" s="292"/>
      <c r="G24" s="292"/>
      <c r="H24" s="282"/>
      <c r="I24" s="282"/>
      <c r="J24" s="282"/>
      <c r="K24" s="282"/>
      <c r="L24" s="282"/>
      <c r="M24" s="282"/>
      <c r="N24" s="282"/>
      <c r="O24" s="282"/>
      <c r="P24" s="282"/>
      <c r="Q24" s="282"/>
      <c r="R24" s="282"/>
    </row>
    <row xmlns:x14ac="http://schemas.microsoft.com/office/spreadsheetml/2009/9/ac" r="25" ht="15.95" customHeight="true" x14ac:dyDescent="0.2">
      <c r="A25" s="307"/>
      <c r="B25" s="307"/>
      <c r="C25" s="308"/>
      <c r="D25" s="281"/>
      <c r="E25" s="282"/>
      <c r="F25" s="282"/>
      <c r="G25" s="282"/>
      <c r="H25" s="282"/>
      <c r="I25" s="282"/>
      <c r="J25" s="282"/>
      <c r="K25" s="282"/>
      <c r="L25" s="282"/>
      <c r="M25" s="282"/>
      <c r="N25" s="282"/>
      <c r="O25" s="282"/>
      <c r="P25" s="282"/>
      <c r="Q25" s="282"/>
      <c r="R25" s="282"/>
    </row>
    <row xmlns:x14ac="http://schemas.microsoft.com/office/spreadsheetml/2009/9/ac" r="26" ht="23.25" x14ac:dyDescent="0.2">
      <c r="A26" s="307"/>
      <c r="B26" s="307"/>
      <c r="C26" s="307"/>
      <c r="D26" s="281"/>
      <c r="E26" s="282"/>
      <c r="F26" s="282"/>
      <c r="G26" s="282"/>
      <c r="H26" s="282"/>
      <c r="I26" s="282"/>
      <c r="J26" s="282"/>
      <c r="K26" s="282"/>
      <c r="L26" s="282"/>
      <c r="M26" s="282"/>
      <c r="N26" s="282"/>
      <c r="O26" s="282"/>
      <c r="P26" s="282"/>
      <c r="Q26" s="282"/>
      <c r="R26" s="282"/>
    </row>
    <row xmlns:x14ac="http://schemas.microsoft.com/office/spreadsheetml/2009/9/ac" r="27" ht="15" x14ac:dyDescent="0.2">
      <c r="A27" s="309"/>
      <c r="B27" s="310"/>
      <c r="C27" s="311"/>
      <c r="D27" s="281"/>
      <c r="E27" s="282"/>
      <c r="F27" s="282"/>
      <c r="G27" s="282"/>
      <c r="H27" s="282"/>
      <c r="I27" s="282"/>
      <c r="J27" s="282"/>
      <c r="K27" s="282"/>
      <c r="L27" s="282"/>
      <c r="M27" s="282"/>
      <c r="N27" s="282"/>
      <c r="O27" s="282"/>
      <c r="P27" s="282"/>
      <c r="Q27" s="282"/>
      <c r="R27" s="282"/>
    </row>
    <row xmlns:x14ac="http://schemas.microsoft.com/office/spreadsheetml/2009/9/ac" r="28" ht="15" x14ac:dyDescent="0.2">
      <c r="A28" s="309"/>
      <c r="B28" s="310"/>
      <c r="C28" s="312"/>
      <c r="D28" s="281"/>
      <c r="E28" s="282"/>
      <c r="F28" s="282"/>
      <c r="G28" s="282"/>
      <c r="H28" s="282"/>
      <c r="I28" s="282"/>
      <c r="J28" s="282"/>
      <c r="K28" s="282"/>
      <c r="L28" s="282"/>
      <c r="M28" s="282"/>
      <c r="N28" s="282"/>
      <c r="O28" s="282"/>
      <c r="P28" s="282"/>
      <c r="Q28" s="282"/>
      <c r="R28" s="282"/>
    </row>
    <row xmlns:x14ac="http://schemas.microsoft.com/office/spreadsheetml/2009/9/ac" r="29" ht="15" x14ac:dyDescent="0.2">
      <c r="A29" s="309"/>
      <c r="B29" s="310"/>
      <c r="C29" s="313"/>
      <c r="D29" s="281"/>
      <c r="E29" s="282"/>
      <c r="F29" s="282"/>
      <c r="G29" s="282"/>
      <c r="H29" s="282"/>
      <c r="I29" s="282"/>
      <c r="J29" s="282"/>
      <c r="K29" s="282"/>
      <c r="L29" s="282"/>
      <c r="M29" s="282"/>
      <c r="N29" s="282"/>
      <c r="O29" s="282"/>
      <c r="P29" s="282"/>
      <c r="Q29" s="282"/>
      <c r="R29" s="282"/>
    </row>
    <row xmlns:x14ac="http://schemas.microsoft.com/office/spreadsheetml/2009/9/ac" r="30" ht="15" x14ac:dyDescent="0.2">
      <c r="A30" s="309"/>
      <c r="B30" s="310"/>
      <c r="C30" s="313"/>
      <c r="D30" s="281"/>
      <c r="E30" s="282"/>
      <c r="F30" s="282"/>
      <c r="G30" s="282"/>
      <c r="H30" s="282"/>
      <c r="I30" s="282"/>
      <c r="J30" s="282"/>
      <c r="K30" s="282"/>
      <c r="L30" s="282"/>
      <c r="M30" s="282"/>
      <c r="N30" s="282"/>
      <c r="O30" s="282"/>
      <c r="P30" s="282"/>
      <c r="Q30" s="282"/>
      <c r="R30" s="282"/>
    </row>
    <row xmlns:x14ac="http://schemas.microsoft.com/office/spreadsheetml/2009/9/ac" r="31" ht="15" x14ac:dyDescent="0.2">
      <c r="A31" s="309"/>
      <c r="B31" s="310"/>
      <c r="C31" s="313"/>
      <c r="D31" s="281"/>
      <c r="E31" s="282"/>
      <c r="F31" s="282"/>
      <c r="G31" s="282"/>
      <c r="H31" s="282"/>
      <c r="I31" s="282"/>
      <c r="J31" s="282"/>
      <c r="K31" s="282"/>
      <c r="L31" s="282"/>
      <c r="M31" s="282"/>
      <c r="N31" s="282"/>
      <c r="O31" s="282"/>
      <c r="P31" s="282"/>
      <c r="Q31" s="282"/>
      <c r="R31" s="282"/>
    </row>
    <row xmlns:x14ac="http://schemas.microsoft.com/office/spreadsheetml/2009/9/ac" r="32" ht="15" x14ac:dyDescent="0.2">
      <c r="A32" s="309"/>
      <c r="B32" s="310"/>
      <c r="C32" s="313"/>
      <c r="D32" s="281"/>
      <c r="E32" s="282"/>
      <c r="F32" s="282"/>
      <c r="G32" s="282"/>
      <c r="H32" s="282"/>
      <c r="I32" s="282"/>
      <c r="J32" s="282"/>
      <c r="K32" s="282"/>
      <c r="L32" s="282"/>
      <c r="M32" s="282"/>
      <c r="N32" s="282"/>
      <c r="O32" s="282"/>
      <c r="P32" s="282"/>
      <c r="Q32" s="282"/>
      <c r="R32" s="282"/>
    </row>
    <row xmlns:x14ac="http://schemas.microsoft.com/office/spreadsheetml/2009/9/ac" r="33" ht="15" x14ac:dyDescent="0.2">
      <c r="A33" s="309"/>
      <c r="B33" s="310"/>
      <c r="C33" s="313"/>
      <c r="D33" s="281"/>
      <c r="E33" s="282"/>
      <c r="F33" s="282"/>
      <c r="G33" s="282"/>
      <c r="H33" s="282"/>
      <c r="I33" s="282"/>
      <c r="J33" s="282"/>
      <c r="K33" s="282"/>
      <c r="L33" s="282"/>
      <c r="M33" s="282"/>
      <c r="N33" s="282"/>
      <c r="O33" s="282"/>
      <c r="P33" s="282"/>
      <c r="Q33" s="282"/>
      <c r="R33" s="282"/>
    </row>
    <row xmlns:x14ac="http://schemas.microsoft.com/office/spreadsheetml/2009/9/ac" r="34" ht="15" x14ac:dyDescent="0.2">
      <c r="A34" s="309"/>
      <c r="B34" s="310"/>
      <c r="D34" s="281"/>
      <c r="E34" s="282"/>
      <c r="F34" s="282"/>
      <c r="G34" s="282"/>
      <c r="H34" s="282"/>
      <c r="I34" s="282"/>
      <c r="J34" s="282"/>
      <c r="K34" s="282"/>
      <c r="L34" s="282"/>
      <c r="M34" s="282"/>
      <c r="N34" s="282"/>
      <c r="O34" s="282"/>
      <c r="P34" s="282"/>
      <c r="Q34" s="282"/>
      <c r="R34" s="282"/>
    </row>
    <row xmlns:x14ac="http://schemas.microsoft.com/office/spreadsheetml/2009/9/ac" r="35" ht="15" x14ac:dyDescent="0.2">
      <c r="A35" s="281"/>
      <c r="B35" s="281"/>
      <c r="C35" s="281"/>
      <c r="D35" s="281"/>
      <c r="E35" s="282"/>
      <c r="F35" s="282"/>
      <c r="G35" s="282"/>
      <c r="H35" s="282"/>
      <c r="I35" s="282"/>
      <c r="J35" s="282"/>
      <c r="K35" s="282"/>
      <c r="L35" s="282"/>
      <c r="M35" s="282"/>
      <c r="N35" s="282"/>
      <c r="O35" s="282"/>
      <c r="P35" s="282"/>
      <c r="Q35" s="282"/>
      <c r="R35" s="282"/>
    </row>
    <row xmlns:x14ac="http://schemas.microsoft.com/office/spreadsheetml/2009/9/ac" r="36" ht="15" x14ac:dyDescent="0.2">
      <c r="A36" s="281"/>
      <c r="B36" s="281"/>
      <c r="C36" s="281"/>
      <c r="D36" s="281"/>
      <c r="E36" s="282"/>
      <c r="F36" s="282"/>
      <c r="G36" s="282"/>
      <c r="H36" s="282"/>
      <c r="I36" s="282"/>
      <c r="J36" s="282"/>
      <c r="K36" s="282"/>
      <c r="L36" s="282"/>
      <c r="M36" s="282"/>
      <c r="N36" s="282"/>
      <c r="O36" s="282"/>
      <c r="P36" s="282"/>
      <c r="Q36" s="282"/>
      <c r="R36" s="282"/>
    </row>
    <row xmlns:x14ac="http://schemas.microsoft.com/office/spreadsheetml/2009/9/ac" r="37" ht="15" x14ac:dyDescent="0.2">
      <c r="A37" s="281"/>
      <c r="B37" s="281"/>
      <c r="C37" s="281"/>
      <c r="D37" s="281"/>
    </row>
    <row xmlns:x14ac="http://schemas.microsoft.com/office/spreadsheetml/2009/9/ac" r="38" ht="15" x14ac:dyDescent="0.2">
      <c r="A38" s="281"/>
      <c r="B38" s="281"/>
      <c r="C38" s="281"/>
      <c r="D38" s="281"/>
    </row>
    <row xmlns:x14ac="http://schemas.microsoft.com/office/spreadsheetml/2009/9/ac" r="39" ht="15" x14ac:dyDescent="0.2">
      <c r="A39" s="281"/>
      <c r="B39" s="281"/>
      <c r="C39" s="281"/>
      <c r="D39" s="281"/>
    </row>
    <row xmlns:x14ac="http://schemas.microsoft.com/office/spreadsheetml/2009/9/ac" r="40" ht="15" x14ac:dyDescent="0.2">
      <c r="A40" s="281"/>
      <c r="B40" s="281"/>
      <c r="C40" s="281"/>
      <c r="D40" s="281"/>
    </row>
    <row xmlns:x14ac="http://schemas.microsoft.com/office/spreadsheetml/2009/9/ac" r="46" x14ac:dyDescent="0.2">
      <c r="L46" s="31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9" customFormat="true" ht="30" customHeight="true" x14ac:dyDescent="0.25">
      <c r="B1" s="338" t="s">
        <v>31</v>
      </c>
      <c r="C1" s="557" t="s">
        <v>229</v>
      </c>
      <c r="D1" s="325" t="s">
        <v>159</v>
      </c>
      <c r="E1" s="325"/>
      <c r="F1" s="325"/>
      <c r="G1" s="325"/>
      <c r="H1" s="325"/>
      <c r="I1" s="336"/>
      <c r="J1" s="317"/>
      <c r="K1" s="317"/>
      <c r="L1" s="338" t="s">
        <v>31</v>
      </c>
      <c r="M1" s="557" t="s">
        <v>230</v>
      </c>
      <c r="N1" s="325" t="s">
        <v>159</v>
      </c>
      <c r="O1" s="325"/>
      <c r="P1" s="325"/>
      <c r="Q1" s="325"/>
      <c r="R1" s="325"/>
      <c r="S1" s="336"/>
      <c r="T1" s="317"/>
      <c r="U1" s="317"/>
    </row>
    <row xmlns:x14ac="http://schemas.microsoft.com/office/spreadsheetml/2009/9/ac" r="2" s="319" customFormat="true" ht="30" customHeight="true" x14ac:dyDescent="0.25">
      <c r="A2" s="571" t="s">
        <v>248</v>
      </c>
      <c r="B2" s="326" t="s">
        <v>227</v>
      </c>
      <c r="C2" s="279" t="s">
        <v>160</v>
      </c>
      <c r="D2" s="279" t="s">
        <v>163</v>
      </c>
      <c r="E2" s="327"/>
      <c r="F2" s="327"/>
      <c r="G2" s="327"/>
      <c r="H2" s="327"/>
      <c r="I2" s="337"/>
      <c r="J2" s="320" t="s">
        <v>231</v>
      </c>
      <c r="K2" s="320"/>
      <c r="L2" s="326" t="s">
        <v>228</v>
      </c>
      <c r="M2" s="279" t="s">
        <v>167</v>
      </c>
      <c r="N2" s="279" t="s">
        <v>193</v>
      </c>
      <c r="O2" s="327"/>
      <c r="P2" s="327"/>
      <c r="Q2" s="327"/>
      <c r="R2" s="327"/>
      <c r="S2" s="337"/>
      <c r="T2" s="320" t="s">
        <v>231</v>
      </c>
      <c r="U2" s="320"/>
    </row>
    <row xmlns:x14ac="http://schemas.microsoft.com/office/spreadsheetml/2009/9/ac" r="3" s="258" customFormat="true" ht="18" customHeight="true" x14ac:dyDescent="0.25">
      <c r="A3" s="571"/>
      <c r="B3" s="367" t="s">
        <v>185</v>
      </c>
      <c r="C3" s="368" t="s">
        <v>56</v>
      </c>
      <c r="D3" s="369" t="s">
        <v>7</v>
      </c>
      <c r="E3" s="369" t="s">
        <v>1</v>
      </c>
      <c r="F3" s="369" t="s">
        <v>2</v>
      </c>
      <c r="G3" s="369" t="s">
        <v>16</v>
      </c>
      <c r="H3" s="369" t="s">
        <v>17</v>
      </c>
      <c r="I3" s="370" t="s">
        <v>18</v>
      </c>
      <c r="J3" s="256"/>
      <c r="K3" s="256"/>
      <c r="L3" s="367" t="s">
        <v>185</v>
      </c>
      <c r="M3" s="368" t="s">
        <v>56</v>
      </c>
      <c r="N3" s="369" t="s">
        <v>7</v>
      </c>
      <c r="O3" s="369" t="s">
        <v>1</v>
      </c>
      <c r="P3" s="369" t="s">
        <v>2</v>
      </c>
      <c r="Q3" s="369" t="s">
        <v>16</v>
      </c>
      <c r="R3" s="369" t="s">
        <v>17</v>
      </c>
      <c r="S3" s="370" t="s">
        <v>18</v>
      </c>
      <c r="T3" s="256"/>
      <c r="U3" s="256"/>
      <c r="V3" s="257"/>
      <c r="AF3" s="257"/>
      <c r="AP3" s="257"/>
      <c r="AZ3" s="257"/>
      <c r="BA3" s="257"/>
      <c r="BB3" s="249"/>
      <c r="BC3" s="249"/>
      <c r="BD3" s="249"/>
      <c r="BE3" s="249"/>
      <c r="BF3" s="249"/>
      <c r="BG3" s="249"/>
      <c r="BJ3" s="257"/>
      <c r="BT3" s="257"/>
      <c r="CD3" s="257"/>
      <c r="CN3" s="257"/>
      <c r="CX3" s="257"/>
      <c r="DH3" s="257"/>
      <c r="DR3" s="257"/>
      <c r="EB3" s="257"/>
      <c r="EL3" s="257"/>
      <c r="EV3" s="257"/>
      <c r="FF3" s="257"/>
      <c r="FP3" s="257"/>
      <c r="FZ3" s="257"/>
      <c r="GJ3" s="257"/>
      <c r="GT3" s="257"/>
      <c r="HD3" s="257"/>
      <c r="HN3" s="257"/>
      <c r="HX3" s="257"/>
    </row>
    <row xmlns:x14ac="http://schemas.microsoft.com/office/spreadsheetml/2009/9/ac" r="4" s="4" customFormat="true" x14ac:dyDescent="0.25">
      <c r="A4" s="389" t="str">
        <f>IF(ISBLANK('Data Summary'!A6),"",'Data Summary'!A6)</f>
        <v>YEM_2013_SUR</v>
      </c>
      <c r="B4" s="113"/>
      <c r="C4" s="86" t="s">
        <v>3</v>
      </c>
      <c r="D4" s="7">
        <v>52.22</v>
      </c>
      <c r="E4" s="7">
        <f>100-E5</f>
        <v>27.074235807860262</v>
      </c>
      <c r="F4" s="7">
        <f>100-F5</f>
        <v>61.716171617161713</v>
      </c>
      <c r="G4" s="7"/>
      <c r="H4" s="7"/>
      <c r="I4" s="24"/>
      <c r="J4" s="22"/>
      <c r="K4" s="22"/>
      <c r="L4" s="125"/>
      <c r="M4" s="86" t="s">
        <v>3</v>
      </c>
      <c r="N4" s="7"/>
      <c r="O4" s="7"/>
      <c r="P4" s="7"/>
      <c r="Q4" s="7"/>
      <c r="R4" s="7"/>
      <c r="S4" s="24"/>
      <c r="T4" s="22"/>
      <c r="U4" s="22"/>
      <c r="V4" s="121"/>
      <c r="AF4" s="121"/>
      <c r="AP4" s="121"/>
      <c r="AZ4" s="121"/>
      <c r="BA4" s="121"/>
      <c r="BB4" s="140"/>
      <c r="BC4" s="140"/>
      <c r="BD4" s="140"/>
      <c r="BE4" s="140"/>
      <c r="BF4" s="140"/>
      <c r="BG4" s="140"/>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9" t="str">
        <f ca="true">IF(ISBLANK('Data Summary'!A7),"",'Data Summary'!A7)</f>
        <v>YEM_2016_UIS</v>
      </c>
      <c r="B5" s="113" t="s">
        <v>177</v>
      </c>
      <c r="C5" s="86" t="s">
        <v>25</v>
      </c>
      <c r="D5" s="7">
        <v>47.78</v>
      </c>
      <c r="E5" s="43">
        <f>(97+68+116+2+6+45)/E15*100</f>
        <v>72.925764192139738</v>
      </c>
      <c r="F5" s="43">
        <f>(38+53+372+1)/F15*100</f>
        <v>38.283828382838287</v>
      </c>
      <c r="G5" s="7"/>
      <c r="H5" s="7"/>
      <c r="I5" s="24"/>
      <c r="J5" s="22"/>
      <c r="K5" s="22"/>
      <c r="L5" s="125"/>
      <c r="M5" s="86" t="s">
        <v>25</v>
      </c>
      <c r="N5" s="7"/>
      <c r="O5" s="7"/>
      <c r="P5" s="7"/>
      <c r="Q5" s="7"/>
      <c r="R5" s="7"/>
      <c r="S5" s="24"/>
      <c r="T5" s="22"/>
      <c r="U5" s="22"/>
      <c r="V5" s="121"/>
      <c r="AF5" s="121"/>
      <c r="AP5" s="121"/>
      <c r="AZ5" s="121"/>
      <c r="BA5" s="121"/>
      <c r="BB5" s="140"/>
      <c r="BC5" s="140"/>
      <c r="BD5" s="140"/>
      <c r="BE5" s="140"/>
      <c r="BF5" s="140"/>
      <c r="BG5" s="140"/>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90" t="str">
        <f ca="true">IF(ISBLANK('Data Summary'!A8),"",'Data Summary'!A8)</f>
        <v/>
      </c>
      <c r="B6" s="125"/>
      <c r="C6" s="87" t="s">
        <v>26</v>
      </c>
      <c r="D6" s="18"/>
      <c r="E6" s="7"/>
      <c r="F6" s="7"/>
      <c r="G6" s="7"/>
      <c r="H6" s="7"/>
      <c r="I6" s="24"/>
      <c r="J6" s="22"/>
      <c r="K6" s="22"/>
      <c r="L6" s="125"/>
      <c r="M6" s="87" t="s">
        <v>26</v>
      </c>
      <c r="N6" s="18"/>
      <c r="O6" s="7"/>
      <c r="P6" s="7"/>
      <c r="Q6" s="7"/>
      <c r="R6" s="7"/>
      <c r="S6" s="24"/>
      <c r="T6" s="22"/>
      <c r="U6" s="22"/>
      <c r="V6" s="121"/>
      <c r="AF6" s="121"/>
      <c r="AP6" s="121"/>
      <c r="AZ6" s="121"/>
      <c r="BA6" s="121"/>
      <c r="BB6" s="140"/>
      <c r="BC6" s="140"/>
      <c r="BD6" s="140"/>
      <c r="BE6" s="140"/>
      <c r="BF6" s="140"/>
      <c r="BG6" s="140"/>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90" t="str">
        <f ca="true">IF(ISBLANK('Data Summary'!A9),"",'Data Summary'!A9)</f>
        <v/>
      </c>
      <c r="B7" s="113" t="s">
        <v>178</v>
      </c>
      <c r="C7" s="87" t="s">
        <v>141</v>
      </c>
      <c r="D7" s="76">
        <v>16</v>
      </c>
      <c r="E7" s="7"/>
      <c r="F7" s="7"/>
      <c r="G7" s="7"/>
      <c r="H7" s="7"/>
      <c r="I7" s="24"/>
      <c r="J7" s="22"/>
      <c r="K7" s="22"/>
      <c r="L7" s="113"/>
      <c r="M7" s="87" t="s">
        <v>141</v>
      </c>
      <c r="N7" s="76"/>
      <c r="O7" s="7"/>
      <c r="P7" s="7"/>
      <c r="Q7" s="7"/>
      <c r="R7" s="7"/>
      <c r="S7" s="24"/>
      <c r="T7" s="22"/>
      <c r="U7" s="22"/>
      <c r="V7" s="121"/>
      <c r="AF7" s="121"/>
      <c r="AP7" s="121"/>
      <c r="AZ7" s="121"/>
      <c r="BA7" s="121"/>
      <c r="BB7" s="140"/>
      <c r="BC7" s="140"/>
      <c r="BD7" s="140"/>
      <c r="BE7" s="140"/>
      <c r="BF7" s="140"/>
      <c r="BG7" s="140"/>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90" t="str">
        <f ca="true">IF(ISBLANK('Data Summary'!A10),"",'Data Summary'!A10)</f>
        <v/>
      </c>
      <c r="B8" s="113" t="s">
        <v>179</v>
      </c>
      <c r="C8" s="87" t="s">
        <v>142</v>
      </c>
      <c r="D8" s="18">
        <v>8.02</v>
      </c>
      <c r="E8" s="7"/>
      <c r="F8" s="7"/>
      <c r="G8" s="7"/>
      <c r="H8" s="7"/>
      <c r="I8" s="24"/>
      <c r="J8" s="22"/>
      <c r="K8" s="22"/>
      <c r="L8" s="125"/>
      <c r="M8" s="87" t="s">
        <v>142</v>
      </c>
      <c r="N8" s="18"/>
      <c r="O8" s="7"/>
      <c r="P8" s="7"/>
      <c r="Q8" s="7"/>
      <c r="R8" s="7"/>
      <c r="S8" s="24"/>
      <c r="T8" s="22"/>
      <c r="U8" s="22"/>
      <c r="V8" s="121"/>
      <c r="AF8" s="121"/>
      <c r="AP8" s="121"/>
      <c r="AZ8" s="121"/>
      <c r="BA8" s="121"/>
      <c r="BB8" s="140"/>
      <c r="BC8" s="140"/>
      <c r="BD8" s="140"/>
      <c r="BE8" s="140"/>
      <c r="BF8" s="140"/>
      <c r="BG8" s="140"/>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90" t="str">
        <f ca="true">IF(ISBLANK('Data Summary'!A11),"",'Data Summary'!A11)</f>
        <v/>
      </c>
      <c r="B9" s="113"/>
      <c r="C9" s="87" t="s">
        <v>188</v>
      </c>
      <c r="D9" s="18">
        <v>8</v>
      </c>
      <c r="E9" s="7"/>
      <c r="F9" s="7"/>
      <c r="G9" s="7"/>
      <c r="H9" s="7"/>
      <c r="I9" s="24"/>
      <c r="J9" s="22"/>
      <c r="K9" s="22"/>
      <c r="L9" s="113"/>
      <c r="M9" s="87" t="s">
        <v>188</v>
      </c>
      <c r="N9" s="18"/>
      <c r="O9" s="7"/>
      <c r="P9" s="7"/>
      <c r="Q9" s="7"/>
      <c r="R9" s="7"/>
      <c r="S9" s="24"/>
      <c r="T9" s="22"/>
      <c r="U9" s="22"/>
      <c r="V9" s="121"/>
      <c r="AF9" s="121"/>
      <c r="AP9" s="121"/>
      <c r="AZ9" s="121"/>
      <c r="BA9" s="121"/>
      <c r="BB9" s="140"/>
      <c r="BC9" s="140"/>
      <c r="BD9" s="140"/>
      <c r="BE9" s="140"/>
      <c r="BF9" s="140"/>
      <c r="BG9" s="140"/>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2" customFormat="true" ht="86.45" customHeight="true" x14ac:dyDescent="0.25">
      <c r="A10" s="390" t="str">
        <f ca="true">IF(ISBLANK('Data Summary'!A12),"",'Data Summary'!A12)</f>
        <v/>
      </c>
      <c r="B10" s="116" t="s">
        <v>12</v>
      </c>
      <c r="C10" s="568" t="s">
        <v>164</v>
      </c>
      <c r="D10" s="568"/>
      <c r="E10" s="568"/>
      <c r="F10" s="568"/>
      <c r="G10" s="568"/>
      <c r="H10" s="568"/>
      <c r="I10" s="569"/>
      <c r="J10" s="10"/>
      <c r="K10" s="10"/>
      <c r="L10" s="116" t="s">
        <v>12</v>
      </c>
      <c r="M10" s="568" t="s">
        <v>197</v>
      </c>
      <c r="N10" s="568"/>
      <c r="O10" s="568"/>
      <c r="P10" s="568"/>
      <c r="Q10" s="568"/>
      <c r="R10" s="568"/>
      <c r="S10" s="569"/>
      <c r="T10" s="10"/>
      <c r="U10" s="10"/>
      <c r="V10" s="124"/>
      <c r="AF10" s="124"/>
      <c r="AP10" s="124"/>
      <c r="AZ10" s="124"/>
      <c r="BA10" s="570"/>
      <c r="BB10" s="570"/>
      <c r="BC10" s="570"/>
      <c r="BD10" s="570"/>
      <c r="BE10" s="570"/>
      <c r="BF10" s="570"/>
      <c r="BG10" s="570"/>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2" customFormat="true" ht="15.6" customHeight="true" x14ac:dyDescent="0.25">
      <c r="A11" s="390" t="str">
        <f ca="true">IF(ISBLANK('Data Summary'!A13),"",'Data Summary'!A13)</f>
        <v/>
      </c>
      <c r="B11" s="116"/>
      <c r="C11" s="96" t="s">
        <v>120</v>
      </c>
      <c r="D11" s="51" t="s">
        <v>162</v>
      </c>
      <c r="E11" s="51" t="s">
        <v>162</v>
      </c>
      <c r="F11" s="51" t="s">
        <v>162</v>
      </c>
      <c r="G11" s="51"/>
      <c r="H11" s="51"/>
      <c r="I11" s="95"/>
      <c r="J11" s="10"/>
      <c r="K11" s="10"/>
      <c r="L11" s="116"/>
      <c r="M11" s="96" t="s">
        <v>120</v>
      </c>
      <c r="N11" s="138"/>
      <c r="O11" s="138"/>
      <c r="P11" s="138"/>
      <c r="Q11" s="138"/>
      <c r="R11" s="138"/>
      <c r="S11" s="139"/>
      <c r="T11" s="10"/>
      <c r="U11" s="10"/>
      <c r="V11" s="124"/>
      <c r="AF11" s="124"/>
      <c r="AP11" s="124"/>
      <c r="AZ11" s="124"/>
      <c r="BA11" s="124"/>
      <c r="BB11" s="143"/>
      <c r="BC11" s="143"/>
      <c r="BD11" s="143"/>
      <c r="BE11" s="143"/>
      <c r="BF11" s="143"/>
      <c r="BG11" s="143"/>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 customFormat="true" ht="15" customHeight="true" x14ac:dyDescent="0.25">
      <c r="A12" s="390" t="str">
        <f ca="true">IF(ISBLANK('Data Summary'!A14),"",'Data Summary'!A14)</f>
        <v/>
      </c>
      <c r="B12" s="116"/>
      <c r="C12" s="96" t="s">
        <v>126</v>
      </c>
      <c r="D12" s="51" t="s">
        <v>162</v>
      </c>
      <c r="E12" s="51"/>
      <c r="F12" s="51"/>
      <c r="G12" s="51"/>
      <c r="H12" s="51"/>
      <c r="I12" s="94"/>
      <c r="J12" s="10"/>
      <c r="K12" s="10"/>
      <c r="L12" s="116"/>
      <c r="M12" s="96" t="s">
        <v>126</v>
      </c>
      <c r="N12" s="51"/>
      <c r="O12" s="51"/>
      <c r="P12" s="51"/>
      <c r="Q12" s="51"/>
      <c r="R12" s="51"/>
      <c r="S12" s="94"/>
      <c r="T12" s="10"/>
      <c r="U12" s="10"/>
      <c r="V12" s="124"/>
      <c r="AF12" s="124"/>
      <c r="AP12" s="124"/>
      <c r="AZ12" s="124"/>
      <c r="BA12" s="124"/>
      <c r="BB12" s="143"/>
      <c r="BC12" s="143"/>
      <c r="BD12" s="143"/>
      <c r="BE12" s="143"/>
      <c r="BF12" s="143"/>
      <c r="BG12" s="143"/>
      <c r="BJ12" s="124"/>
      <c r="BT12" s="124"/>
      <c r="CD12" s="124"/>
      <c r="CN12" s="124"/>
      <c r="CX12" s="124"/>
      <c r="DH12" s="124"/>
      <c r="DR12" s="124"/>
      <c r="EB12" s="124"/>
      <c r="EL12" s="124"/>
      <c r="EV12" s="124"/>
      <c r="FF12" s="124"/>
      <c r="FP12" s="124"/>
      <c r="FZ12" s="124"/>
      <c r="GJ12" s="124"/>
      <c r="GT12" s="124"/>
      <c r="HD12" s="124"/>
      <c r="HN12" s="124"/>
      <c r="HX12" s="124"/>
    </row>
    <row xmlns:x14ac="http://schemas.microsoft.com/office/spreadsheetml/2009/9/ac" r="13" s="2" customFormat="true" ht="15" customHeight="true" x14ac:dyDescent="0.25">
      <c r="A13" s="390" t="str">
        <f ca="true">IF(ISBLANK('Data Summary'!A15),"",'Data Summary'!A15)</f>
        <v/>
      </c>
      <c r="B13" s="116"/>
      <c r="C13" s="96" t="s">
        <v>103</v>
      </c>
      <c r="D13" s="51" t="s">
        <v>162</v>
      </c>
      <c r="E13" s="51"/>
      <c r="F13" s="51"/>
      <c r="G13" s="51"/>
      <c r="H13" s="51"/>
      <c r="I13" s="94"/>
      <c r="J13" s="10"/>
      <c r="K13" s="10"/>
      <c r="L13" s="116"/>
      <c r="M13" s="96" t="s">
        <v>103</v>
      </c>
      <c r="N13" s="51"/>
      <c r="O13" s="51"/>
      <c r="P13" s="51"/>
      <c r="Q13" s="51"/>
      <c r="R13" s="51"/>
      <c r="S13" s="94"/>
      <c r="T13" s="10"/>
      <c r="U13" s="10"/>
      <c r="V13" s="124"/>
      <c r="AF13" s="124"/>
      <c r="AP13" s="124"/>
      <c r="AZ13" s="124"/>
      <c r="BA13" s="124"/>
      <c r="BB13" s="143"/>
      <c r="BC13" s="143"/>
      <c r="BD13" s="143"/>
      <c r="BE13" s="143"/>
      <c r="BF13" s="143"/>
      <c r="BG13" s="143"/>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ht="15.75" customHeight="true" x14ac:dyDescent="0.25">
      <c r="A14" s="390" t="str">
        <f ca="true">IF(ISBLANK('Data Summary'!A16),"",'Data Summary'!A16)</f>
        <v/>
      </c>
      <c r="B14" s="117"/>
      <c r="C14" s="88" t="s">
        <v>23</v>
      </c>
      <c r="D14" s="68">
        <v>12190</v>
      </c>
      <c r="E14" s="68"/>
      <c r="F14" s="68"/>
      <c r="G14" s="69"/>
      <c r="H14" s="70"/>
      <c r="I14" s="71"/>
      <c r="J14" s="10"/>
      <c r="K14" s="10"/>
      <c r="L14" s="117"/>
      <c r="M14" s="88" t="s">
        <v>23</v>
      </c>
      <c r="N14" s="150"/>
      <c r="O14" s="150"/>
      <c r="P14" s="150"/>
      <c r="Q14" s="69"/>
      <c r="R14" s="70"/>
      <c r="S14" s="71"/>
      <c r="T14" s="10"/>
      <c r="U14" s="10"/>
      <c r="BB14" s="142"/>
      <c r="BC14" s="142"/>
      <c r="BD14" s="142"/>
      <c r="BE14" s="142"/>
      <c r="BF14" s="142"/>
      <c r="BG14" s="142"/>
    </row>
    <row xmlns:x14ac="http://schemas.microsoft.com/office/spreadsheetml/2009/9/ac" r="15" ht="15.75" customHeight="true" thickBot="true" x14ac:dyDescent="0.3">
      <c r="A15" s="390" t="str">
        <f ca="true">IF(ISBLANK('Data Summary'!A17),"",'Data Summary'!A17)</f>
        <v/>
      </c>
      <c r="B15" s="118"/>
      <c r="C15" s="89" t="s">
        <v>20</v>
      </c>
      <c r="D15" s="73">
        <v>1670</v>
      </c>
      <c r="E15" s="73">
        <v>458</v>
      </c>
      <c r="F15" s="73">
        <v>1212</v>
      </c>
      <c r="G15" s="73"/>
      <c r="H15" s="73"/>
      <c r="I15" s="74"/>
      <c r="J15" s="23"/>
      <c r="K15" s="23"/>
      <c r="L15" s="118"/>
      <c r="M15" s="89" t="s">
        <v>20</v>
      </c>
      <c r="N15" s="73"/>
      <c r="O15" s="151"/>
      <c r="P15" s="151"/>
      <c r="Q15" s="152"/>
      <c r="R15" s="151"/>
      <c r="S15" s="153"/>
      <c r="T15" s="23"/>
      <c r="U15" s="23"/>
      <c r="BB15" s="142"/>
      <c r="BC15" s="142"/>
      <c r="BD15" s="142"/>
      <c r="BE15" s="142"/>
      <c r="BF15" s="142"/>
      <c r="BG15" s="142"/>
    </row>
    <row xmlns:x14ac="http://schemas.microsoft.com/office/spreadsheetml/2009/9/ac" r="16" s="3" customFormat="true" x14ac:dyDescent="0.25">
      <c r="A16" s="390" t="str">
        <f ca="true">IF(ISBLANK('Data Summary'!A18),"",'Data Summary'!A18)</f>
        <v/>
      </c>
      <c r="B16" s="119"/>
      <c r="L16" s="119"/>
      <c r="V16" s="119"/>
      <c r="AF16" s="119"/>
      <c r="AP16" s="119"/>
      <c r="AZ16" s="119"/>
      <c r="BA16" s="11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3" customFormat="true" x14ac:dyDescent="0.25">
      <c r="A17" s="390" t="str">
        <f ca="true">IF(ISBLANK('Data Summary'!A19),"",'Data Summary'!A19)</f>
        <v/>
      </c>
      <c r="B17" s="119"/>
      <c r="L17" s="119"/>
      <c r="V17" s="119"/>
      <c r="AF17" s="119"/>
      <c r="AP17" s="119"/>
      <c r="AZ17" s="119"/>
      <c r="BA17" s="11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3" customFormat="true" x14ac:dyDescent="0.25">
      <c r="A18" s="390" t="str">
        <f ca="true">IF(ISBLANK('Data Summary'!A20),"",'Data Summary'!A20)</f>
        <v/>
      </c>
      <c r="B18" s="119"/>
      <c r="L18" s="119"/>
      <c r="V18" s="119"/>
      <c r="AF18" s="119"/>
      <c r="AP18" s="119"/>
      <c r="AZ18" s="119"/>
      <c r="BA18" s="11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3" customFormat="true" x14ac:dyDescent="0.25">
      <c r="A19" s="390" t="str">
        <f ca="true">IF(ISBLANK('Data Summary'!A21),"",'Data Summary'!A21)</f>
        <v/>
      </c>
      <c r="B19" s="119"/>
      <c r="L19" s="119"/>
      <c r="V19" s="119"/>
      <c r="AF19" s="119"/>
      <c r="AP19" s="119"/>
      <c r="AZ19" s="119"/>
      <c r="BA19" s="11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3" customFormat="true" x14ac:dyDescent="0.25">
      <c r="A20" s="390" t="str">
        <f ca="true">IF(ISBLANK('Data Summary'!A22),"",'Data Summary'!A22)</f>
        <v/>
      </c>
      <c r="B20" s="119"/>
      <c r="L20" s="119"/>
      <c r="V20" s="119"/>
      <c r="AF20" s="119"/>
      <c r="AP20" s="119"/>
      <c r="AZ20" s="119"/>
      <c r="BA20" s="11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3" customFormat="true" x14ac:dyDescent="0.25">
      <c r="A21" s="390" t="str">
        <f ca="true">IF(ISBLANK('Data Summary'!A23),"",'Data Summary'!A23)</f>
        <v/>
      </c>
      <c r="B21" s="119"/>
      <c r="L21" s="119"/>
      <c r="V21" s="119"/>
      <c r="AF21" s="119"/>
      <c r="AP21" s="119"/>
      <c r="AZ21" s="119"/>
      <c r="BA21" s="11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3" customFormat="true" x14ac:dyDescent="0.25">
      <c r="A22" s="390" t="str">
        <f ca="true">IF(ISBLANK('Data Summary'!A24),"",'Data Summary'!A24)</f>
        <v/>
      </c>
      <c r="B22" s="119"/>
      <c r="L22" s="119"/>
      <c r="V22" s="119"/>
      <c r="AF22" s="119"/>
      <c r="AP22" s="119"/>
      <c r="AZ22" s="119"/>
      <c r="BA22" s="11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3" customFormat="true" x14ac:dyDescent="0.25">
      <c r="A23" s="390" t="str">
        <f ca="true">IF(ISBLANK('Data Summary'!A25),"",'Data Summary'!A25)</f>
        <v/>
      </c>
      <c r="B23" s="119"/>
      <c r="L23" s="119"/>
      <c r="V23" s="119"/>
      <c r="AF23" s="119"/>
      <c r="AP23" s="119"/>
      <c r="AZ23" s="119"/>
      <c r="BA23" s="11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3" customFormat="true" x14ac:dyDescent="0.25">
      <c r="A24" s="390" t="str">
        <f ca="true">IF(ISBLANK('Data Summary'!A26),"",'Data Summary'!A26)</f>
        <v/>
      </c>
      <c r="B24" s="119"/>
      <c r="L24" s="119"/>
      <c r="V24" s="119"/>
      <c r="AF24" s="119"/>
      <c r="AP24" s="119"/>
      <c r="AZ24" s="119"/>
      <c r="BA24" s="11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3" customFormat="true" x14ac:dyDescent="0.25">
      <c r="A25" s="390" t="str">
        <f ca="true">IF(ISBLANK('Data Summary'!A27),"",'Data Summary'!A27)</f>
        <v/>
      </c>
      <c r="B25" s="119"/>
      <c r="L25" s="119"/>
      <c r="V25" s="119"/>
      <c r="AF25" s="119"/>
      <c r="AP25" s="119"/>
      <c r="AZ25" s="119"/>
      <c r="BA25" s="11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3" customFormat="true" x14ac:dyDescent="0.25">
      <c r="A26" s="390" t="str">
        <f ca="true">IF(ISBLANK('Data Summary'!A28),"",'Data Summary'!A28)</f>
        <v/>
      </c>
      <c r="B26" s="119"/>
      <c r="L26" s="119"/>
      <c r="V26" s="119"/>
      <c r="AF26" s="119"/>
      <c r="AP26" s="119"/>
      <c r="AZ26" s="119"/>
      <c r="BA26" s="11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3" customFormat="true" x14ac:dyDescent="0.25">
      <c r="A27" s="390" t="str">
        <f ca="true">IF(ISBLANK('Data Summary'!A29),"",'Data Summary'!A29)</f>
        <v/>
      </c>
      <c r="B27" s="119"/>
      <c r="L27" s="119"/>
      <c r="V27" s="119"/>
      <c r="AF27" s="119"/>
      <c r="AP27" s="119"/>
      <c r="AZ27" s="119"/>
      <c r="BA27" s="119"/>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3" customFormat="true" x14ac:dyDescent="0.25">
      <c r="A28" s="390" t="str">
        <f ca="true">IF(ISBLANK('Data Summary'!A30),"",'Data Summary'!A30)</f>
        <v/>
      </c>
      <c r="B28" s="119"/>
      <c r="L28" s="119"/>
      <c r="V28" s="119"/>
      <c r="AF28" s="119"/>
      <c r="AP28" s="119"/>
      <c r="AZ28" s="119"/>
      <c r="BA28" s="119"/>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3" customFormat="true" x14ac:dyDescent="0.25">
      <c r="A29" s="390" t="str">
        <f ca="true">IF(ISBLANK('Data Summary'!A31),"",'Data Summary'!A31)</f>
        <v/>
      </c>
      <c r="B29" s="119"/>
      <c r="L29" s="119"/>
      <c r="V29" s="119"/>
      <c r="AF29" s="119"/>
      <c r="AP29" s="119"/>
      <c r="AZ29" s="119"/>
      <c r="BA29" s="119"/>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3" customFormat="true" x14ac:dyDescent="0.25">
      <c r="A30" s="390" t="str">
        <f ca="true">IF(ISBLANK('Data Summary'!A32),"",'Data Summary'!A32)</f>
        <v/>
      </c>
      <c r="B30" s="119"/>
      <c r="L30" s="119"/>
      <c r="V30" s="119"/>
      <c r="AF30" s="119"/>
      <c r="AP30" s="119"/>
      <c r="AZ30" s="119"/>
      <c r="BA30" s="119"/>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s="3" customFormat="true" x14ac:dyDescent="0.25">
      <c r="A31" s="390" t="str">
        <f ca="true">IF(ISBLANK('Data Summary'!A33),"",'Data Summary'!A33)</f>
        <v/>
      </c>
      <c r="B31" s="119"/>
      <c r="L31" s="119"/>
      <c r="V31" s="119"/>
      <c r="AF31" s="119"/>
      <c r="AP31" s="119"/>
      <c r="AZ31" s="119"/>
      <c r="BA31" s="119"/>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90"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90"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90"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90"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90"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90"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90"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90"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90"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90"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90"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90"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90"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90"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90"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90"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90"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90"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90"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90"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90"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90"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90"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90"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90"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90"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90"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90"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90"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90"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90"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90"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90"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90"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90"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90"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90"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90"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90"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90"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90"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90"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90"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90"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90"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90"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90"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90"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90"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90"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90"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90"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90"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90"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90"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90"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90"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90"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90"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90"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90"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90"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90"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90"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90"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90"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90"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90"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90"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90"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90"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90"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90"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90"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90"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90"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90"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90"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90"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90"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90"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90"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90"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90"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90"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90"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90"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90"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90"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90"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90"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90"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90"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90"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90"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90"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90"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90"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90"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90"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90"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90"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90"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90"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90"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90"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90"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90"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90"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90"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90"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90"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90"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90"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90"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90"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90"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90"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90"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90"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8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8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8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8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8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8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8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8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8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8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8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8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8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8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8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8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8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8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8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8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8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8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8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8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8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8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8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8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8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8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8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8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8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8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8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8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8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8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8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8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8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8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8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8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8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8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8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8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8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8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8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8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8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8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8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8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8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8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8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8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8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8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8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8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8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8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8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8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8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8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8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8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8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8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8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8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8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8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8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8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8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8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8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8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8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8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8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8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8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8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8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8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8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8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8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8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8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8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8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8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8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8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8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8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8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8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8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8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8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8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8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8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8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8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8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8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8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8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8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8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8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8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8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8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8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8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8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8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8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8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8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8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8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8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8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8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8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8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8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8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8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8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8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8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8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8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8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8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8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8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8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8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8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8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8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8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8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8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8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8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8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8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8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8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8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8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8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8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8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8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8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8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8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8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8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8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8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8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8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8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8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8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8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8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8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8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8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8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8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8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8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8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8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8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8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8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8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8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8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8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8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8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8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8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8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8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8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8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8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8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8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8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8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8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8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8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8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8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8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8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8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8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8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8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8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8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8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8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8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8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8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8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8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8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8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8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8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8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8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8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8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8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8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8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8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8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8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8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8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8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8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8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8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8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8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8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8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8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8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8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8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8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8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8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8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8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8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8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8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8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8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8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8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8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8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8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8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8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8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8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8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8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8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8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8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8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8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8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8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8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8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8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8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8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8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8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8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8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8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8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8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8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8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8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8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8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8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8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8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8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8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8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8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8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8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8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8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8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8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8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8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8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8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8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8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8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8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8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8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8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8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8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8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8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8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8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8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8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8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8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8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8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8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8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8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8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8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8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8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8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8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8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8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8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8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8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8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8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8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8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8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8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8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8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8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8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8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8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8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8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8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8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8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8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8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8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8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8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8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8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8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8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8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8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8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8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8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8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8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8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8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8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8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8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8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8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8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8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8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8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8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8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8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8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8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8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8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8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8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8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8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8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8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8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8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8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8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8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8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8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8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8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8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8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8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8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8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8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8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8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8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8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8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8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8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8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8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8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8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8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8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8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8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8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8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8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8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8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8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8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8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8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8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8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8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8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8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8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8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8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8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8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8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8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8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8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8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8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8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8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8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sheetData>
  <mergeCells count="4">
    <mergeCell ref="C10:I10"/>
    <mergeCell ref="BA10:BG10"/>
    <mergeCell ref="M10:S10"/>
    <mergeCell ref="A2:A3"/>
  </mergeCells>
  <hyperlinks>
    <hyperlink ref="A4" location="myrangeH0" display="myrangeH0"/>
    <hyperlink ref="A5" location="myrangeH1" display="myrangeH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Yemen</v>
      </c>
      <c r="C2" s="104"/>
      <c r="D2" s="105"/>
      <c r="E2" s="105"/>
      <c r="F2" s="105"/>
      <c r="G2" s="106"/>
    </row>
    <row xmlns:x14ac="http://schemas.microsoft.com/office/spreadsheetml/2009/9/ac" r="3" x14ac:dyDescent="0.2">
      <c r="B3" s="572" t="s">
        <v>198</v>
      </c>
      <c r="C3" s="572"/>
      <c r="D3" s="572"/>
      <c r="E3" s="572"/>
      <c r="F3" s="572"/>
      <c r="G3" s="573"/>
    </row>
    <row xmlns:x14ac="http://schemas.microsoft.com/office/spreadsheetml/2009/9/ac" r="4" ht="13.5" x14ac:dyDescent="0.2">
      <c r="B4" s="108" t="s">
        <v>4</v>
      </c>
      <c r="C4" s="108" t="s">
        <v>60</v>
      </c>
      <c r="D4" s="108" t="s">
        <v>64</v>
      </c>
      <c r="E4" s="108" t="s">
        <v>61</v>
      </c>
      <c r="F4" s="108" t="s">
        <v>62</v>
      </c>
      <c r="G4" s="108" t="s">
        <v>63</v>
      </c>
    </row>
    <row xmlns:x14ac="http://schemas.microsoft.com/office/spreadsheetml/2009/9/ac" r="5" x14ac:dyDescent="0.2">
      <c r="B5" s="779">
        <v>2000</v>
      </c>
      <c r="C5" s="923">
        <v>8418975</v>
      </c>
      <c r="D5" s="924">
        <v>26.267000198364258</v>
      </c>
      <c r="E5" s="925">
        <v>1954424</v>
      </c>
      <c r="F5" s="926">
        <v>3580808</v>
      </c>
      <c r="G5" s="927">
        <v>2883743</v>
      </c>
    </row>
    <row xmlns:x14ac="http://schemas.microsoft.com/office/spreadsheetml/2009/9/ac" r="6" x14ac:dyDescent="0.2">
      <c r="B6" s="785">
        <v>2001</v>
      </c>
      <c r="C6" s="928">
        <v>8622741</v>
      </c>
      <c r="D6" s="929">
        <v>26.78700065612793</v>
      </c>
      <c r="E6" s="930">
        <v>1950529</v>
      </c>
      <c r="F6" s="931">
        <v>3674155</v>
      </c>
      <c r="G6" s="932">
        <v>2998057</v>
      </c>
    </row>
    <row xmlns:x14ac="http://schemas.microsoft.com/office/spreadsheetml/2009/9/ac" r="7" x14ac:dyDescent="0.2">
      <c r="B7" s="791">
        <v>2002</v>
      </c>
      <c r="C7" s="933">
        <v>8812186</v>
      </c>
      <c r="D7" s="934">
        <v>27.315000534057617</v>
      </c>
      <c r="E7" s="935">
        <v>1947141</v>
      </c>
      <c r="F7" s="936">
        <v>3756096</v>
      </c>
      <c r="G7" s="937">
        <v>3108949</v>
      </c>
    </row>
    <row xmlns:x14ac="http://schemas.microsoft.com/office/spreadsheetml/2009/9/ac" r="8" x14ac:dyDescent="0.2">
      <c r="B8" s="797">
        <v>2003</v>
      </c>
      <c r="C8" s="938">
        <v>8999543</v>
      </c>
      <c r="D8" s="939">
        <v>27.849000930786133</v>
      </c>
      <c r="E8" s="940">
        <v>1978448</v>
      </c>
      <c r="F8" s="941">
        <v>3801603</v>
      </c>
      <c r="G8" s="942">
        <v>3219492</v>
      </c>
    </row>
    <row xmlns:x14ac="http://schemas.microsoft.com/office/spreadsheetml/2009/9/ac" r="9" x14ac:dyDescent="0.2">
      <c r="B9" s="803">
        <v>2004</v>
      </c>
      <c r="C9" s="943">
        <v>9174400</v>
      </c>
      <c r="D9" s="944">
        <v>28.389999389648438</v>
      </c>
      <c r="E9" s="945">
        <v>2007356</v>
      </c>
      <c r="F9" s="946">
        <v>3839777</v>
      </c>
      <c r="G9" s="947">
        <v>3327267</v>
      </c>
    </row>
    <row xmlns:x14ac="http://schemas.microsoft.com/office/spreadsheetml/2009/9/ac" r="10" x14ac:dyDescent="0.2">
      <c r="B10" s="809">
        <v>2005</v>
      </c>
      <c r="C10" s="948">
        <v>9335438</v>
      </c>
      <c r="D10" s="949">
        <v>28.935998916625977</v>
      </c>
      <c r="E10" s="950">
        <v>2035109</v>
      </c>
      <c r="F10" s="951">
        <v>3866577</v>
      </c>
      <c r="G10" s="952">
        <v>3433752</v>
      </c>
    </row>
    <row xmlns:x14ac="http://schemas.microsoft.com/office/spreadsheetml/2009/9/ac" r="11" x14ac:dyDescent="0.2">
      <c r="B11" s="815">
        <v>2006</v>
      </c>
      <c r="C11" s="953">
        <v>9495899</v>
      </c>
      <c r="D11" s="954">
        <v>29.489999771118164</v>
      </c>
      <c r="E11" s="955">
        <v>2059754</v>
      </c>
      <c r="F11" s="956">
        <v>3894957</v>
      </c>
      <c r="G11" s="957">
        <v>3541188</v>
      </c>
    </row>
    <row xmlns:x14ac="http://schemas.microsoft.com/office/spreadsheetml/2009/9/ac" r="12" x14ac:dyDescent="0.2">
      <c r="B12" s="821">
        <v>2007</v>
      </c>
      <c r="C12" s="958">
        <v>9660583</v>
      </c>
      <c r="D12" s="959">
        <v>30.050998687744141</v>
      </c>
      <c r="E12" s="960">
        <v>2097996</v>
      </c>
      <c r="F12" s="961">
        <v>3923300</v>
      </c>
      <c r="G12" s="962">
        <v>3639287</v>
      </c>
    </row>
    <row xmlns:x14ac="http://schemas.microsoft.com/office/spreadsheetml/2009/9/ac" r="13" x14ac:dyDescent="0.2">
      <c r="B13" s="827">
        <v>2008</v>
      </c>
      <c r="C13" s="963">
        <v>9824265</v>
      </c>
      <c r="D13" s="964">
        <v>30.619001388549805</v>
      </c>
      <c r="E13" s="965">
        <v>2148140</v>
      </c>
      <c r="F13" s="966">
        <v>3951321</v>
      </c>
      <c r="G13" s="967">
        <v>3724804</v>
      </c>
    </row>
    <row xmlns:x14ac="http://schemas.microsoft.com/office/spreadsheetml/2009/9/ac" r="14" x14ac:dyDescent="0.2">
      <c r="B14" s="833">
        <v>2009</v>
      </c>
      <c r="C14" s="968">
        <v>9987009</v>
      </c>
      <c r="D14" s="969">
        <v>31.194002151489258</v>
      </c>
      <c r="E14" s="970">
        <v>2204041</v>
      </c>
      <c r="F14" s="971">
        <v>4009747</v>
      </c>
      <c r="G14" s="972">
        <v>3773221</v>
      </c>
    </row>
    <row xmlns:x14ac="http://schemas.microsoft.com/office/spreadsheetml/2009/9/ac" r="15" x14ac:dyDescent="0.2">
      <c r="B15" s="839">
        <v>2010</v>
      </c>
      <c r="C15" s="973">
        <v>10154454</v>
      </c>
      <c r="D15" s="974">
        <v>31.775999069213867</v>
      </c>
      <c r="E15" s="975">
        <v>2261630</v>
      </c>
      <c r="F15" s="976">
        <v>4078915</v>
      </c>
      <c r="G15" s="977">
        <v>3813909</v>
      </c>
    </row>
    <row xmlns:x14ac="http://schemas.microsoft.com/office/spreadsheetml/2009/9/ac" r="16" x14ac:dyDescent="0.2">
      <c r="B16" s="845">
        <v>2011</v>
      </c>
      <c r="C16" s="978">
        <v>10317984</v>
      </c>
      <c r="D16" s="979">
        <v>32.363998413085938</v>
      </c>
      <c r="E16" s="980">
        <v>2315870</v>
      </c>
      <c r="F16" s="981">
        <v>4158952</v>
      </c>
      <c r="G16" s="982">
        <v>3843162</v>
      </c>
    </row>
    <row xmlns:x14ac="http://schemas.microsoft.com/office/spreadsheetml/2009/9/ac" r="17" x14ac:dyDescent="0.2">
      <c r="B17" s="851">
        <v>2012</v>
      </c>
      <c r="C17" s="983">
        <v>10481828</v>
      </c>
      <c r="D17" s="984">
        <v>32.958000183105469</v>
      </c>
      <c r="E17" s="985">
        <v>2368301</v>
      </c>
      <c r="F17" s="986">
        <v>4240626</v>
      </c>
      <c r="G17" s="987">
        <v>3872901</v>
      </c>
    </row>
    <row xmlns:x14ac="http://schemas.microsoft.com/office/spreadsheetml/2009/9/ac" r="18" x14ac:dyDescent="0.2">
      <c r="B18" s="857">
        <v>2013</v>
      </c>
      <c r="C18" s="988">
        <v>10650097</v>
      </c>
      <c r="D18" s="989">
        <v>33.559001922607422</v>
      </c>
      <c r="E18" s="990">
        <v>2411629</v>
      </c>
      <c r="F18" s="991">
        <v>4336691</v>
      </c>
      <c r="G18" s="992">
        <v>3901777</v>
      </c>
    </row>
    <row xmlns:x14ac="http://schemas.microsoft.com/office/spreadsheetml/2009/9/ac" r="19" x14ac:dyDescent="0.2">
      <c r="B19" s="863">
        <v>2014</v>
      </c>
      <c r="C19" s="993">
        <v>10827960</v>
      </c>
      <c r="D19" s="994">
        <v>34.165000915527344</v>
      </c>
      <c r="E19" s="995">
        <v>2456746</v>
      </c>
      <c r="F19" s="996">
        <v>4441165</v>
      </c>
      <c r="G19" s="997">
        <v>3930049</v>
      </c>
    </row>
    <row xmlns:x14ac="http://schemas.microsoft.com/office/spreadsheetml/2009/9/ac" r="20" x14ac:dyDescent="0.2">
      <c r="B20" s="869">
        <v>2015</v>
      </c>
      <c r="C20" s="998">
        <v>11040240</v>
      </c>
      <c r="D20" s="999">
        <v>34.777000427246094</v>
      </c>
      <c r="E20" s="1000">
        <v>2503130</v>
      </c>
      <c r="F20" s="1001">
        <v>4549119</v>
      </c>
      <c r="G20" s="1002">
        <v>3987991</v>
      </c>
    </row>
    <row xmlns:x14ac="http://schemas.microsoft.com/office/spreadsheetml/2009/9/ac" r="21" x14ac:dyDescent="0.2">
      <c r="B21" s="875">
        <v>2016</v>
      </c>
      <c r="C21" s="1003">
        <v>11255151</v>
      </c>
      <c r="D21" s="1004">
        <v>35.394001007080078</v>
      </c>
      <c r="E21" s="1005">
        <v>2550880</v>
      </c>
      <c r="F21" s="1006">
        <v>4648822</v>
      </c>
      <c r="G21" s="1007">
        <v>4055449</v>
      </c>
    </row>
    <row xmlns:x14ac="http://schemas.microsoft.com/office/spreadsheetml/2009/9/ac" r="22" x14ac:dyDescent="0.2">
      <c r="B22" s="881">
        <v>2017</v>
      </c>
      <c r="C22" s="1008">
        <v>11480593</v>
      </c>
      <c r="D22" s="1009">
        <v>36.015998840332031</v>
      </c>
      <c r="E22" s="1010">
        <v>2599778</v>
      </c>
      <c r="F22" s="1011">
        <v>4746713</v>
      </c>
      <c r="G22" s="1012">
        <v>4134102</v>
      </c>
    </row>
    <row xmlns:x14ac="http://schemas.microsoft.com/office/spreadsheetml/2009/9/ac" r="23" x14ac:dyDescent="0.2">
      <c r="B23" s="887">
        <v>2018</v>
      </c>
      <c r="C23" s="1013">
        <v>11704990</v>
      </c>
      <c r="D23" s="1014">
        <v>36.641998291015625</v>
      </c>
      <c r="E23" s="1015">
        <v>2646544</v>
      </c>
      <c r="F23" s="1016">
        <v>4843972</v>
      </c>
      <c r="G23" s="1017">
        <v>4214474</v>
      </c>
    </row>
    <row xmlns:x14ac="http://schemas.microsoft.com/office/spreadsheetml/2009/9/ac" r="24" x14ac:dyDescent="0.2">
      <c r="B24" s="893">
        <v>2019</v>
      </c>
      <c r="C24" s="1018">
        <v>11930827</v>
      </c>
      <c r="D24" s="1019">
        <v>37.272998809814453</v>
      </c>
      <c r="E24" s="1020">
        <v>2688318</v>
      </c>
      <c r="F24" s="1021">
        <v>4933798</v>
      </c>
      <c r="G24" s="1022">
        <v>4308711</v>
      </c>
    </row>
    <row xmlns:x14ac="http://schemas.microsoft.com/office/spreadsheetml/2009/9/ac" r="25" x14ac:dyDescent="0.2">
      <c r="B25" s="899">
        <v>2020</v>
      </c>
      <c r="C25" s="1023">
        <v>12159781</v>
      </c>
      <c r="D25" s="1024">
        <v>37.908000946044922</v>
      </c>
      <c r="E25" s="1025">
        <v>2721831</v>
      </c>
      <c r="F25" s="1026">
        <v>5026251</v>
      </c>
      <c r="G25" s="1027">
        <v>4411699</v>
      </c>
    </row>
    <row xmlns:x14ac="http://schemas.microsoft.com/office/spreadsheetml/2009/9/ac" r="26" x14ac:dyDescent="0.2">
      <c r="B26" s="905">
        <v>2021</v>
      </c>
      <c r="C26" s="1028">
        <v>12378424</v>
      </c>
      <c r="D26" s="1029">
        <v>38.545997619628906</v>
      </c>
      <c r="E26" s="1030">
        <v>2745567</v>
      </c>
      <c r="F26" s="1031">
        <v>5117144</v>
      </c>
      <c r="G26" s="1032">
        <v>4515713</v>
      </c>
    </row>
    <row xmlns:x14ac="http://schemas.microsoft.com/office/spreadsheetml/2009/9/ac" r="27" x14ac:dyDescent="0.2">
      <c r="B27" s="911">
        <v>2022</v>
      </c>
      <c r="C27" s="912">
        <v>12584156</v>
      </c>
      <c r="D27" s="913">
        <v>39.187999725341797</v>
      </c>
      <c r="E27" s="914">
        <v>2768530</v>
      </c>
      <c r="F27" s="915">
        <v>5204280</v>
      </c>
      <c r="G27" s="916">
        <v>4611346</v>
      </c>
    </row>
    <row xmlns:x14ac="http://schemas.microsoft.com/office/spreadsheetml/2009/9/ac" r="28" x14ac:dyDescent="0.2">
      <c r="B28" s="917">
        <v>2023</v>
      </c>
      <c r="C28" s="1033">
        <v>12615904</v>
      </c>
      <c r="D28" s="919">
        <v>39.831001281738281</v>
      </c>
      <c r="E28" s="1034">
        <v>2831886</v>
      </c>
      <c r="F28" s="1035">
        <v>5161295</v>
      </c>
      <c r="G28" s="1036">
        <v>4622724</v>
      </c>
    </row>
    <row xmlns:x14ac="http://schemas.microsoft.com/office/spreadsheetml/2009/9/ac" r="29" x14ac:dyDescent="0.2">
      <c r="B29" s="196">
        <v>2024</v>
      </c>
      <c r="C29" s="360"/>
      <c r="D29" s="361"/>
      <c r="E29" s="362"/>
      <c r="F29" s="363"/>
      <c r="G29" s="364"/>
    </row>
    <row xmlns:x14ac="http://schemas.microsoft.com/office/spreadsheetml/2009/9/ac" r="30" x14ac:dyDescent="0.2">
      <c r="B30" s="195">
        <v>2025</v>
      </c>
      <c r="C30" s="360"/>
      <c r="D30" s="361"/>
      <c r="E30" s="362"/>
      <c r="F30" s="363"/>
      <c r="G30" s="364"/>
    </row>
    <row xmlns:x14ac="http://schemas.microsoft.com/office/spreadsheetml/2009/9/ac" r="31" x14ac:dyDescent="0.2">
      <c r="B31" s="196">
        <v>2026</v>
      </c>
      <c r="C31" s="360"/>
      <c r="D31" s="361"/>
      <c r="E31" s="362"/>
      <c r="F31" s="363"/>
      <c r="G31" s="364"/>
    </row>
    <row xmlns:x14ac="http://schemas.microsoft.com/office/spreadsheetml/2009/9/ac" r="32" x14ac:dyDescent="0.2">
      <c r="B32" s="195">
        <v>2027</v>
      </c>
      <c r="C32" s="360"/>
      <c r="D32" s="361"/>
      <c r="E32" s="362"/>
      <c r="F32" s="363"/>
      <c r="G32" s="364"/>
    </row>
    <row xmlns:x14ac="http://schemas.microsoft.com/office/spreadsheetml/2009/9/ac" r="33" x14ac:dyDescent="0.2">
      <c r="B33" s="196">
        <v>2028</v>
      </c>
      <c r="C33" s="360"/>
      <c r="D33" s="361"/>
      <c r="E33" s="362"/>
      <c r="F33" s="363"/>
      <c r="G33" s="364"/>
    </row>
    <row xmlns:x14ac="http://schemas.microsoft.com/office/spreadsheetml/2009/9/ac" r="34" x14ac:dyDescent="0.2">
      <c r="B34" s="195">
        <v>2029</v>
      </c>
      <c r="C34" s="360"/>
      <c r="D34" s="361"/>
      <c r="E34" s="362"/>
      <c r="F34" s="363"/>
      <c r="G34" s="364"/>
    </row>
    <row xmlns:x14ac="http://schemas.microsoft.com/office/spreadsheetml/2009/9/ac" r="35" x14ac:dyDescent="0.2">
      <c r="B35" s="196">
        <v>2030</v>
      </c>
      <c r="C35" s="200"/>
      <c r="D35" s="197"/>
      <c r="E35" s="201"/>
      <c r="F35" s="198"/>
      <c r="G35" s="199"/>
    </row>
    <row xmlns:x14ac="http://schemas.microsoft.com/office/spreadsheetml/2009/9/ac" r="36" ht="14.25" x14ac:dyDescent="0.2">
      <c r="B36" s="111" t="s">
        <v>200</v>
      </c>
      <c r="G36" s="109"/>
    </row>
    <row xmlns:x14ac="http://schemas.microsoft.com/office/spreadsheetml/2009/9/ac" r="37" ht="14.25" x14ac:dyDescent="0.2">
      <c r="B37" s="111" t="s">
        <v>225</v>
      </c>
    </row>
    <row xmlns:x14ac="http://schemas.microsoft.com/office/spreadsheetml/2009/9/ac" r="38" ht="14.25" x14ac:dyDescent="0.2">
      <c r="B38" s="111" t="s">
        <v>252</v>
      </c>
    </row>
    <row xmlns:x14ac="http://schemas.microsoft.com/office/spreadsheetml/2009/9/ac" r="39" x14ac:dyDescent="0.2">
      <c r="B39" s="1038" t="s">
        <v>226</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F9FC-2613-4DC5-8B6A-69468BD09F87}">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5" customWidth="true"/>
  </cols>
  <sheetData>
    <row xmlns:x14ac="http://schemas.microsoft.com/office/spreadsheetml/2009/9/ac" r="2" ht="33" customHeight="true" x14ac:dyDescent="0.25">
      <c r="B2" s="574" t="s">
        <v>232</v>
      </c>
      <c r="C2" s="574"/>
    </row>
    <row xmlns:x14ac="http://schemas.microsoft.com/office/spreadsheetml/2009/9/ac" r="3" ht="6" customHeight="true" x14ac:dyDescent="0.25">
      <c r="B3" s="374"/>
    </row>
    <row xmlns:x14ac="http://schemas.microsoft.com/office/spreadsheetml/2009/9/ac" r="4" ht="30" customHeight="true" x14ac:dyDescent="0.25">
      <c r="B4" s="376" t="s">
        <v>233</v>
      </c>
      <c r="C4" s="377" t="s">
        <v>234</v>
      </c>
    </row>
    <row xmlns:x14ac="http://schemas.microsoft.com/office/spreadsheetml/2009/9/ac" r="5" ht="30" customHeight="true" x14ac:dyDescent="0.25">
      <c r="B5" s="376" t="s">
        <v>48</v>
      </c>
      <c r="C5" s="377" t="s">
        <v>235</v>
      </c>
    </row>
    <row xmlns:x14ac="http://schemas.microsoft.com/office/spreadsheetml/2009/9/ac" r="6" ht="30" customHeight="true" x14ac:dyDescent="0.25">
      <c r="B6" s="376" t="s">
        <v>236</v>
      </c>
      <c r="C6" s="377" t="s">
        <v>237</v>
      </c>
    </row>
    <row xmlns:x14ac="http://schemas.microsoft.com/office/spreadsheetml/2009/9/ac" r="7" ht="30" customHeight="true" x14ac:dyDescent="0.25">
      <c r="B7" s="376" t="s">
        <v>238</v>
      </c>
      <c r="C7" s="377" t="s">
        <v>239</v>
      </c>
    </row>
    <row xmlns:x14ac="http://schemas.microsoft.com/office/spreadsheetml/2009/9/ac" r="8" ht="30" customHeight="true" x14ac:dyDescent="0.25">
      <c r="B8" s="376" t="s">
        <v>146</v>
      </c>
      <c r="C8" s="377" t="s">
        <v>240</v>
      </c>
    </row>
    <row xmlns:x14ac="http://schemas.microsoft.com/office/spreadsheetml/2009/9/ac" r="9" ht="30" customHeight="true" x14ac:dyDescent="0.25">
      <c r="B9" s="376" t="s">
        <v>241</v>
      </c>
      <c r="C9" s="377" t="s">
        <v>242</v>
      </c>
    </row>
    <row xmlns:x14ac="http://schemas.microsoft.com/office/spreadsheetml/2009/9/ac" r="10" ht="30" customHeight="true" x14ac:dyDescent="0.25">
      <c r="B10" s="376" t="s">
        <v>150</v>
      </c>
      <c r="C10" s="377" t="s">
        <v>243</v>
      </c>
    </row>
    <row xmlns:x14ac="http://schemas.microsoft.com/office/spreadsheetml/2009/9/ac" r="11" s="380" customFormat="true" ht="6.75" customHeight="true" x14ac:dyDescent="0.25">
      <c r="B11" s="378"/>
      <c r="C11" s="379"/>
    </row>
    <row xmlns:x14ac="http://schemas.microsoft.com/office/spreadsheetml/2009/9/ac" r="12" s="382" customFormat="true" ht="11.25" x14ac:dyDescent="0.2">
      <c r="B12" s="381" t="s">
        <v>244</v>
      </c>
    </row>
    <row xmlns:x14ac="http://schemas.microsoft.com/office/spreadsheetml/2009/9/ac" r="13" x14ac:dyDescent="0.25">
      <c r="B13" s="381" t="s">
        <v>247</v>
      </c>
    </row>
    <row xmlns:x14ac="http://schemas.microsoft.com/office/spreadsheetml/2009/9/ac" r="14" x14ac:dyDescent="0.25">
      <c r="B14" s="383" t="s">
        <v>245</v>
      </c>
    </row>
    <row xmlns:x14ac="http://schemas.microsoft.com/office/spreadsheetml/2009/9/ac" r="15" ht="76.5" customHeight="true" x14ac:dyDescent="0.25">
      <c r="B15" s="575" t="s">
        <v>246</v>
      </c>
      <c r="C15" s="57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E1ADC-B3FC-4081-A13F-62C43F80EC5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7" customWidth="true"/>
    <col min="2" max="2" width="12.375" style="577" customWidth="true"/>
    <col min="3" max="8" width="9" style="577" customWidth="true"/>
    <col min="9" max="9" width="12.375" style="577" customWidth="true"/>
    <col min="10" max="15" width="9" style="577" customWidth="true"/>
    <col min="16" max="16" width="12.375" style="577" customWidth="true"/>
    <col min="17" max="22" width="9" style="577" customWidth="true"/>
    <col min="23" max="38" width="9" style="577"/>
    <col min="39" max="16384" width="9" style="585"/>
  </cols>
  <sheetData>
    <row xmlns:x14ac="http://schemas.microsoft.com/office/spreadsheetml/2009/9/ac" r="1" s="577" customFormat="true" x14ac:dyDescent="0.2">
      <c r="A1" s="576" t="s">
        <v>152</v>
      </c>
      <c r="B1" s="576"/>
      <c r="C1" s="576"/>
      <c r="D1" s="576"/>
      <c r="E1" s="576"/>
      <c r="F1" s="576"/>
      <c r="G1" s="576"/>
      <c r="H1" s="576"/>
      <c r="I1" s="576"/>
      <c r="J1" s="576"/>
      <c r="K1" s="576"/>
      <c r="L1" s="576"/>
      <c r="M1" s="576"/>
      <c r="N1" s="576"/>
      <c r="O1" s="576"/>
      <c r="P1" s="576"/>
      <c r="Q1" s="576"/>
      <c r="R1" s="576"/>
      <c r="S1" s="576"/>
      <c r="T1" s="576"/>
      <c r="U1" s="576"/>
      <c r="V1" s="576"/>
    </row>
    <row xmlns:x14ac="http://schemas.microsoft.com/office/spreadsheetml/2009/9/ac" r="2" s="577" customFormat="true" x14ac:dyDescent="0.2">
      <c r="A2" s="576"/>
      <c r="B2" s="576"/>
      <c r="C2" s="576"/>
      <c r="D2" s="576"/>
      <c r="E2" s="576"/>
      <c r="F2" s="576"/>
      <c r="G2" s="576"/>
      <c r="H2" s="576"/>
      <c r="I2" s="576"/>
      <c r="J2" s="576"/>
      <c r="K2" s="576"/>
      <c r="L2" s="576"/>
      <c r="M2" s="576"/>
      <c r="N2" s="576"/>
      <c r="O2" s="576"/>
      <c r="P2" s="576"/>
      <c r="Q2" s="576"/>
      <c r="R2" s="576"/>
      <c r="S2" s="576"/>
      <c r="T2" s="576"/>
      <c r="U2" s="576"/>
      <c r="V2" s="576"/>
    </row>
    <row xmlns:x14ac="http://schemas.microsoft.com/office/spreadsheetml/2009/9/ac" r="3" s="577" customFormat="true" ht="18" x14ac:dyDescent="0.2">
      <c r="A3" s="578"/>
      <c r="B3" s="578"/>
      <c r="C3" s="578"/>
      <c r="D3" s="578"/>
      <c r="E3" s="578"/>
      <c r="F3" s="578"/>
      <c r="G3" s="578"/>
      <c r="H3" s="578"/>
      <c r="I3" s="578"/>
      <c r="J3" s="578"/>
      <c r="K3" s="578"/>
      <c r="L3" s="578"/>
      <c r="M3" s="578"/>
      <c r="N3" s="578"/>
      <c r="O3" s="578"/>
      <c r="P3" s="578"/>
      <c r="Q3" s="578"/>
      <c r="R3" s="578"/>
      <c r="S3" s="578"/>
      <c r="T3" s="578"/>
      <c r="U3" s="578"/>
      <c r="V3" s="578"/>
    </row>
    <row xmlns:x14ac="http://schemas.microsoft.com/office/spreadsheetml/2009/9/ac" r="4" ht="15.75" x14ac:dyDescent="0.25">
      <c r="B4" s="579" t="s">
        <v>13</v>
      </c>
      <c r="E4" s="580"/>
      <c r="I4" s="581" t="s">
        <v>14</v>
      </c>
      <c r="P4" s="582" t="s">
        <v>15</v>
      </c>
    </row>
    <row xmlns:x14ac="http://schemas.microsoft.com/office/spreadsheetml/2009/9/ac" r="6" x14ac:dyDescent="0.2">
      <c r="G6" s="583"/>
      <c r="H6" s="583"/>
      <c r="I6" s="583"/>
      <c r="K6" s="583"/>
      <c r="L6" s="583"/>
    </row>
    <row xmlns:x14ac="http://schemas.microsoft.com/office/spreadsheetml/2009/9/ac" r="7" ht="15.75" x14ac:dyDescent="0.2">
      <c r="G7" s="583"/>
      <c r="H7" s="583"/>
      <c r="I7" s="583"/>
      <c r="K7" s="584"/>
      <c r="L7" s="583"/>
    </row>
    <row xmlns:x14ac="http://schemas.microsoft.com/office/spreadsheetml/2009/9/ac" r="8" x14ac:dyDescent="0.2">
      <c r="G8" s="583"/>
      <c r="H8" s="583"/>
      <c r="I8" s="583"/>
      <c r="K8" s="583"/>
      <c r="L8" s="583"/>
    </row>
    <row xmlns:x14ac="http://schemas.microsoft.com/office/spreadsheetml/2009/9/ac" r="9" x14ac:dyDescent="0.2">
      <c r="G9" s="583"/>
      <c r="H9" s="583"/>
      <c r="I9" s="583"/>
      <c r="K9" s="583"/>
      <c r="L9" s="583"/>
    </row>
    <row xmlns:x14ac="http://schemas.microsoft.com/office/spreadsheetml/2009/9/ac" r="10" x14ac:dyDescent="0.2">
      <c r="G10" s="583"/>
      <c r="H10" s="583"/>
      <c r="I10" s="583"/>
      <c r="K10" s="583"/>
      <c r="L10" s="583"/>
    </row>
    <row xmlns:x14ac="http://schemas.microsoft.com/office/spreadsheetml/2009/9/ac" r="11" x14ac:dyDescent="0.2">
      <c r="G11" s="583"/>
      <c r="H11" s="583"/>
      <c r="I11" s="583"/>
      <c r="K11" s="583"/>
      <c r="L11" s="583"/>
    </row>
    <row xmlns:x14ac="http://schemas.microsoft.com/office/spreadsheetml/2009/9/ac" r="12" x14ac:dyDescent="0.2">
      <c r="G12" s="583"/>
      <c r="H12" s="583"/>
      <c r="I12" s="583"/>
      <c r="K12" s="583"/>
      <c r="L12" s="583"/>
    </row>
    <row xmlns:x14ac="http://schemas.microsoft.com/office/spreadsheetml/2009/9/ac" r="13" x14ac:dyDescent="0.2">
      <c r="G13" s="583"/>
      <c r="H13" s="583"/>
      <c r="I13" s="583"/>
      <c r="K13" s="583"/>
      <c r="L13" s="583"/>
    </row>
    <row xmlns:x14ac="http://schemas.microsoft.com/office/spreadsheetml/2009/9/ac" r="14" x14ac:dyDescent="0.2">
      <c r="G14" s="583"/>
      <c r="H14" s="583"/>
      <c r="I14" s="583"/>
      <c r="K14" s="583"/>
      <c r="L14" s="583"/>
    </row>
    <row xmlns:x14ac="http://schemas.microsoft.com/office/spreadsheetml/2009/9/ac" r="15" x14ac:dyDescent="0.2">
      <c r="G15" s="583"/>
      <c r="H15" s="583"/>
      <c r="I15" s="583"/>
      <c r="K15" s="583"/>
      <c r="L15" s="583"/>
    </row>
    <row xmlns:x14ac="http://schemas.microsoft.com/office/spreadsheetml/2009/9/ac" r="16" x14ac:dyDescent="0.2">
      <c r="G16" s="583"/>
      <c r="H16" s="583"/>
      <c r="I16" s="583"/>
      <c r="K16" s="583"/>
      <c r="L16" s="583"/>
    </row>
    <row xmlns:x14ac="http://schemas.microsoft.com/office/spreadsheetml/2009/9/ac" r="17" x14ac:dyDescent="0.2">
      <c r="G17" s="583"/>
      <c r="H17" s="583"/>
      <c r="I17" s="583"/>
      <c r="K17" s="583"/>
      <c r="L17" s="583"/>
    </row>
    <row xmlns:x14ac="http://schemas.microsoft.com/office/spreadsheetml/2009/9/ac" r="18" x14ac:dyDescent="0.2">
      <c r="G18" s="583"/>
      <c r="H18" s="583"/>
      <c r="I18" s="583"/>
      <c r="K18" s="583"/>
      <c r="L18" s="583"/>
    </row>
    <row xmlns:x14ac="http://schemas.microsoft.com/office/spreadsheetml/2009/9/ac" r="19" x14ac:dyDescent="0.2">
      <c r="G19" s="583"/>
      <c r="H19" s="583"/>
      <c r="I19" s="583"/>
      <c r="K19" s="583"/>
      <c r="L19" s="583"/>
    </row>
    <row xmlns:x14ac="http://schemas.microsoft.com/office/spreadsheetml/2009/9/ac" r="20" x14ac:dyDescent="0.2">
      <c r="G20" s="583"/>
      <c r="H20" s="583"/>
      <c r="I20" s="583"/>
      <c r="K20" s="583"/>
      <c r="L20" s="583"/>
    </row>
    <row xmlns:x14ac="http://schemas.microsoft.com/office/spreadsheetml/2009/9/ac" r="21" x14ac:dyDescent="0.2">
      <c r="G21" s="583"/>
      <c r="H21" s="583"/>
      <c r="I21" s="583"/>
      <c r="K21" s="583"/>
      <c r="L21" s="583"/>
    </row>
    <row xmlns:x14ac="http://schemas.microsoft.com/office/spreadsheetml/2009/9/ac" r="23" x14ac:dyDescent="0.2">
      <c r="B23" s="586"/>
    </row>
    <row xmlns:x14ac="http://schemas.microsoft.com/office/spreadsheetml/2009/9/ac" r="25" x14ac:dyDescent="0.2">
      <c r="B25" s="587"/>
      <c r="C25" s="587" t="str">
        <f>+IF(OR((C28="National*"),(D28="Urban*"),(E28="Rural*"),(F28="Pre-primary*"),(G28="Primary*"),(H28="Secondary^"),(C28="National*^"),(D28="Urban*^"),(E28="Rural*^"),(F28="Pre-primary*^"),(G28="Primary*^"),(H28="Secondary*^")),"*No basic service estimate available","")</f>
        <v>*No basic service estimate available</v>
      </c>
      <c r="J25" s="587" t="str">
        <f>+IF(OR((J28="National*"),(K28="Urban*"),(L28="Rural*"),(M28="Pre-primary*"),(N28="Primary*"),(O28="Secondary^"),(J28="National*^"),(K28="Urban*^"),(L28="Rural*^"),(M28="Pre-primary*^"),(N28="Primary*^"),(O28="Secondary*^")),"*No basic service estimate available","")</f>
        <v>*No basic service estimate available</v>
      </c>
      <c r="Q25" s="58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6"/>
      <c r="C26" s="587" t="str">
        <f>+IF(OR((C28="National*^"),(D28="Urban*^"),(E28="Rural*^"),(F28="Pre-primary*^"),(G28="Primary*^"),(H28="Secondary*^")),"^Facilities that cannot be classified as improved or unimproved are treated as limited","")</f>
        <v/>
      </c>
      <c r="J26" s="587" t="str">
        <f>+IF(OR((J28="National*^"),(K28="Urban*^"),(L28="Rural*^"),(M28="Pre-primary*^"),(N28="Primary*^"),(O28="Secondary*^")),"^Facilities that cannot be classified as improved or unimproved are treated as limited","")</f>
        <v/>
      </c>
      <c r="Q26" s="587" t="str">
        <f>+IF(OR((Q28="National*^"),(R28="Urban*^"),(S28="Rural*^"),(T28="Pre-primary*^"),(U28="Primary*^"),(V28="Secondary*^")),"^Facilities that cannot be classified as having water or not are treated as limited","")</f>
        <v/>
      </c>
    </row>
    <row xmlns:x14ac="http://schemas.microsoft.com/office/spreadsheetml/2009/9/ac" r="27" x14ac:dyDescent="0.2">
      <c r="B27" s="588" t="str">
        <f>+Introduction!C7</f>
        <v>Yemen</v>
      </c>
      <c r="C27" s="589" t="s">
        <v>219</v>
      </c>
      <c r="D27" s="589"/>
      <c r="E27" s="589"/>
      <c r="F27" s="589"/>
      <c r="G27" s="589"/>
      <c r="H27" s="589"/>
      <c r="I27" s="590" t="str">
        <f>+B27</f>
        <v>Yemen</v>
      </c>
      <c r="J27" s="591" t="s">
        <v>14</v>
      </c>
      <c r="K27" s="592"/>
      <c r="L27" s="592"/>
      <c r="M27" s="592"/>
      <c r="N27" s="592"/>
      <c r="O27" s="592"/>
      <c r="P27" s="593" t="str">
        <f>+B27</f>
        <v>Yemen</v>
      </c>
      <c r="Q27" s="594" t="s">
        <v>15</v>
      </c>
      <c r="R27" s="594"/>
      <c r="S27" s="594"/>
      <c r="T27" s="594"/>
      <c r="U27" s="594"/>
      <c r="V27" s="595"/>
      <c r="AM27" s="577"/>
      <c r="AN27" s="577"/>
      <c r="AO27" s="577"/>
      <c r="AP27" s="577"/>
      <c r="AQ27" s="577"/>
      <c r="AR27" s="577"/>
      <c r="AS27" s="577"/>
      <c r="AT27" s="577"/>
      <c r="AU27" s="577"/>
    </row>
    <row xmlns:x14ac="http://schemas.microsoft.com/office/spreadsheetml/2009/9/ac" r="28" x14ac:dyDescent="0.2">
      <c r="B28" s="596"/>
      <c r="C28" s="597" t="str">
        <f>IF(AND(C30=0.0000000001,C31=0.0000000001,C32=0.0000000001), "National*",IF(AND(C30=0.0000000001,ISNUMBER(C32)),"National*", "National"))</f>
        <v>National*</v>
      </c>
      <c r="D28" s="598" t="str">
        <f>IF(AND(D30=0.0000000001,D31=0.0000000001,D32=0.0000000001), "Urban*",IF(AND(D30=0.0000000001,ISNUMBER(D32)),"Urban*", "Urban"))</f>
        <v>Urban*</v>
      </c>
      <c r="E28" s="598" t="str">
        <f>IF(AND(E30=0.0000000001,E31=0.0000000001,E32=0.0000000001), "Rural*",IF(AND(E30=0.0000000001,ISNUMBER(E32)),"Rural*", "Rural"))</f>
        <v>Rural*</v>
      </c>
      <c r="F28" s="598" t="str">
        <f>IF(AND(F30=0.0000000001,F31=0.0000000001,F32=0.0000000001), "Pre-primary*",IF(AND(F30=0.0000000001,ISNUMBER(F32)),"Pre-primary*", "Pre-primary"))</f>
        <v>Pre-primary*</v>
      </c>
      <c r="G28" s="598" t="str">
        <f>IF(AND(G30=0.0000000001,G31=0.0000000001,G32=0.0000000001), "Primary*",IF(AND(G30=0.0000000001,ISNUMBER(G32)),"Primary*", "Primary"))</f>
        <v>Primary*</v>
      </c>
      <c r="H28" s="598" t="str">
        <f>IF(AND(H30=0.0000000001,H31=0.0000000001,H32=0.0000000001), "Secondary*",IF(AND(H30=0.0000000001,ISNUMBER(H32)),"Secondary*", "Secondary"))</f>
        <v>Secondary</v>
      </c>
      <c r="I28" s="596"/>
      <c r="J28" s="599" t="str">
        <f>IF(AND(J30=0.0000000001,J31=0.0000000001,J32=0.0000000001), "National*",IF(AND(J30=0.0000000001,ISNUMBER(J32)),"National*", "National"))</f>
        <v>National</v>
      </c>
      <c r="K28" s="598" t="str">
        <f>IF(AND(K30=0.0000000001,K31=0.0000000001,K32=0.0000000001), "Urban*",IF(AND(K30=0.0000000001,ISNUMBER(K32)),"Urban*", "Urban"))</f>
        <v>Urban*</v>
      </c>
      <c r="L28" s="598" t="str">
        <f>IF(AND(L30=0.0000000001,L31=0.0000000001,L32=0.0000000001), "Rural*",IF(AND(L30=0.0000000001,ISNUMBER(L32)),"Rural*", "Rural"))</f>
        <v>Rural*</v>
      </c>
      <c r="M28" s="598" t="str">
        <f>IF(AND(M30=0.0000000001,M31=0.0000000001,M32=0.0000000001), "Pre-primary*",IF(AND(M30=0.0000000001,ISNUMBER(M32)),"Pre-primary*", "Pre-primary"))</f>
        <v>Pre-primary*</v>
      </c>
      <c r="N28" s="598" t="str">
        <f>IF(AND(N30=0.0000000001,N31=0.0000000001,N32=0.0000000001), "Primary*",IF(AND(N30=0.0000000001,ISNUMBER(N32)),"Primary*", "Primary"))</f>
        <v>Primary*</v>
      </c>
      <c r="O28" s="598" t="str">
        <f>IF(AND(O30=0.0000000001,O31=0.0000000001,O32=0.0000000001), "Secondary*",IF(AND(O30=0.0000000001,ISNUMBER(O32)),"Secondary*", "Secondary"))</f>
        <v>Secondary*</v>
      </c>
      <c r="P28" s="600"/>
      <c r="Q28" s="601" t="str">
        <f>IF(AND(Q30=0.0000000001,Q31=0.0000000001,Q32=0.0000000001), "National*",IF(AND(Q30=0.0000000001,ISNUMBER(Q32)),"National*", "National"))</f>
        <v>National</v>
      </c>
      <c r="R28" s="598" t="str">
        <f>IF(AND(R30=0.0000000001,R31=0.0000000001,R32=0.0000000001), "Urban*",IF(AND(R30=0.0000000001,ISNUMBER(R32)),"Urban*", "Urban"))</f>
        <v>Urban*</v>
      </c>
      <c r="S28" s="598" t="str">
        <f>IF(AND(S30=0.0000000001,S31=0.0000000001,S32=0.0000000001), "Rural*",IF(AND(S30=0.0000000001,ISNUMBER(S32)),"Rural*", "Rural"))</f>
        <v>Rural*</v>
      </c>
      <c r="T28" s="598" t="str">
        <f>IF(AND(T30=0.0000000001,T31=0.0000000001,T32=0.0000000001), "Pre-primary*",IF(AND(T30=0.0000000001,ISNUMBER(T32)),"Pre-primary*", "Pre-primary"))</f>
        <v>Pre-primary*</v>
      </c>
      <c r="U28" s="598" t="str">
        <f>IF(AND(U30=0.0000000001,U31=0.0000000001,U32=0.0000000001), "Primary*",IF(AND(U30=0.0000000001,ISNUMBER(U32)),"Primary*", "Primary"))</f>
        <v>Primary*</v>
      </c>
      <c r="V28" s="602" t="str">
        <f>IF(AND(V30=0.0000000001,V31=0.0000000001,V32=0.0000000001), "Secondary*",IF(AND(V30=0.0000000001,ISNUMBER(V32)),"Secondary*", "Secondary"))</f>
        <v>Secondary*</v>
      </c>
      <c r="AM28" s="577"/>
      <c r="AN28" s="577"/>
      <c r="AO28" s="577"/>
      <c r="AP28" s="577"/>
      <c r="AQ28" s="577"/>
      <c r="AR28" s="577"/>
      <c r="AS28" s="577"/>
      <c r="AT28" s="577"/>
      <c r="AU28" s="577"/>
    </row>
    <row xmlns:x14ac="http://schemas.microsoft.com/office/spreadsheetml/2009/9/ac" r="29" ht="15.75" thickBot="true" x14ac:dyDescent="0.25">
      <c r="B29" s="596"/>
      <c r="C29" s="603">
        <f>IF(ISNUMBER(Regressions!B4), Regressions!B4, "-")</f>
        <v>2020</v>
      </c>
      <c r="D29" s="604">
        <f>C29</f>
        <v>2020</v>
      </c>
      <c r="E29" s="604">
        <f>D29</f>
        <v>2020</v>
      </c>
      <c r="F29" s="604">
        <f>E29</f>
        <v>2020</v>
      </c>
      <c r="G29" s="604">
        <f>F29</f>
        <v>2020</v>
      </c>
      <c r="H29" s="604">
        <f>F29</f>
        <v>2020</v>
      </c>
      <c r="I29" s="596"/>
      <c r="J29" s="605">
        <f>IF(ISNUMBER(Regressions!K4), Regressions!K4, "-")</f>
        <v>2017</v>
      </c>
      <c r="K29" s="606">
        <f>J29</f>
        <v>2017</v>
      </c>
      <c r="L29" s="606">
        <f>K29</f>
        <v>2017</v>
      </c>
      <c r="M29" s="606">
        <f>L29</f>
        <v>2017</v>
      </c>
      <c r="N29" s="606">
        <f>M29</f>
        <v>2017</v>
      </c>
      <c r="O29" s="606">
        <f>M29</f>
        <v>2017</v>
      </c>
      <c r="P29" s="600"/>
      <c r="Q29" s="607">
        <f>IF(ISNUMBER(Regressions!T4), Regressions!T4, "-")</f>
        <v>2017</v>
      </c>
      <c r="R29" s="608">
        <f>Q29</f>
        <v>2017</v>
      </c>
      <c r="S29" s="608">
        <f>R29</f>
        <v>2017</v>
      </c>
      <c r="T29" s="608">
        <f>S29</f>
        <v>2017</v>
      </c>
      <c r="U29" s="608">
        <f>T29</f>
        <v>2017</v>
      </c>
      <c r="V29" s="609">
        <f>T29</f>
        <v>2017</v>
      </c>
      <c r="AM29" s="577"/>
      <c r="AN29" s="577"/>
      <c r="AO29" s="577"/>
      <c r="AP29" s="577"/>
      <c r="AQ29" s="577"/>
      <c r="AR29" s="577"/>
      <c r="AS29" s="577"/>
      <c r="AT29" s="577"/>
      <c r="AU29" s="577"/>
    </row>
    <row xmlns:x14ac="http://schemas.microsoft.com/office/spreadsheetml/2009/9/ac" r="30" x14ac:dyDescent="0.2">
      <c r="B30" s="610" t="s">
        <v>155</v>
      </c>
      <c r="C30" s="611">
        <f>IF(ISNUMBER(Regressions!C4), Regressions!C4, 0.0000000001)</f>
        <v>1E-10</v>
      </c>
      <c r="D30" s="611">
        <f>IF(ISNUMBER(Regressions!D4), Regressions!D4, 0.0000000001)</f>
        <v>1E-10</v>
      </c>
      <c r="E30" s="611">
        <f>IF(ISNUMBER(Regressions!E4), Regressions!E4, 0.0000000001)</f>
        <v>1E-10</v>
      </c>
      <c r="F30" s="611">
        <f>IF(ISNUMBER(Regressions!F4), Regressions!F4, 0.0000000001)</f>
        <v>1E-10</v>
      </c>
      <c r="G30" s="611">
        <f>IF(ISNUMBER(Regressions!G4), Regressions!G4, 0.0000000001)</f>
        <v>1E-10</v>
      </c>
      <c r="H30" s="611">
        <f>IF(ISNUMBER(Regressions!H4), Regressions!H4, 0.0000000001)</f>
        <v>45.98</v>
      </c>
      <c r="I30" s="612" t="s">
        <v>155</v>
      </c>
      <c r="J30" s="611">
        <f>IF(ISNUMBER(Regressions!L4), Regressions!L4,0.0000000001)</f>
        <v>25.022754490000001</v>
      </c>
      <c r="K30" s="611">
        <f>IF(ISNUMBER(Regressions!M4), Regressions!M4,0.0000000001)</f>
        <v>1E-10</v>
      </c>
      <c r="L30" s="611">
        <f>IF(ISNUMBER(Regressions!N4), Regressions!N4,0.0000000001)</f>
        <v>1E-10</v>
      </c>
      <c r="M30" s="611">
        <f>IF(ISNUMBER(Regressions!O4), Regressions!O4,0.0000000001)</f>
        <v>1E-10</v>
      </c>
      <c r="N30" s="611">
        <f>IF(ISNUMBER(Regressions!P4), Regressions!P4,0.0000000001)</f>
        <v>1E-10</v>
      </c>
      <c r="O30" s="611">
        <f>IF(ISNUMBER(Regressions!Q4), Regressions!Q4,0.0000000001)</f>
        <v>1E-10</v>
      </c>
      <c r="P30" s="613" t="s">
        <v>155</v>
      </c>
      <c r="Q30" s="611">
        <f>IF(ISNUMBER(Regressions!U4), Regressions!U4,0.0000000001)</f>
        <v>8</v>
      </c>
      <c r="R30" s="611">
        <f>IF(ISNUMBER(Regressions!V4), Regressions!V4,0.0000000001)</f>
        <v>1E-10</v>
      </c>
      <c r="S30" s="611">
        <f>IF(ISNUMBER(Regressions!W4), Regressions!W4,0.0000000001)</f>
        <v>1E-10</v>
      </c>
      <c r="T30" s="611">
        <f>IF(ISNUMBER(Regressions!X4), Regressions!X4,0.0000000001)</f>
        <v>1E-10</v>
      </c>
      <c r="U30" s="611">
        <f>IF(ISNUMBER(Regressions!Y4), Regressions!Y4,0.0000000001)</f>
        <v>1E-10</v>
      </c>
      <c r="V30" s="614">
        <f>IF(ISNUMBER(Regressions!Z4), Regressions!Z4,0.0000000001)</f>
        <v>1E-10</v>
      </c>
      <c r="AM30" s="577"/>
      <c r="AN30" s="577"/>
      <c r="AO30" s="577"/>
      <c r="AP30" s="577"/>
      <c r="AQ30" s="577"/>
      <c r="AR30" s="577"/>
      <c r="AS30" s="577"/>
      <c r="AT30" s="577"/>
      <c r="AU30" s="577"/>
    </row>
    <row xmlns:x14ac="http://schemas.microsoft.com/office/spreadsheetml/2009/9/ac" r="31" x14ac:dyDescent="0.2">
      <c r="B31" s="615" t="s">
        <v>156</v>
      </c>
      <c r="C31" s="611">
        <f>IF(ISNUMBER(Regressions!C5), Regressions!C5, 0.0000000001)</f>
        <v>1E-10</v>
      </c>
      <c r="D31" s="611">
        <f>IF(ISNUMBER(Regressions!D5), Regressions!D5, 0.0000000001)</f>
        <v>1E-10</v>
      </c>
      <c r="E31" s="611">
        <f>IF(ISNUMBER(Regressions!E5), Regressions!E5, 0.0000000001)</f>
        <v>1E-10</v>
      </c>
      <c r="F31" s="611">
        <f>IF(ISNUMBER(Regressions!F5), Regressions!F5, 0.0000000001)</f>
        <v>1E-10</v>
      </c>
      <c r="G31" s="611">
        <f>IF(ISNUMBER(Regressions!G5), Regressions!G5, 0.0000000001)</f>
        <v>1E-10</v>
      </c>
      <c r="H31" s="611">
        <f>IF(ISNUMBER(Regressions!H5), Regressions!H5, 0.0000000001)</f>
        <v>1E-10</v>
      </c>
      <c r="I31" s="616" t="s">
        <v>156</v>
      </c>
      <c r="J31" s="611">
        <f>IF(ISNUMBER(Regressions!L5), Regressions!L5,0.0000000001)</f>
        <v>55.695808380000003</v>
      </c>
      <c r="K31" s="611">
        <f>IF(ISNUMBER(Regressions!M5), Regressions!M5,0.0000000001)</f>
        <v>1E-10</v>
      </c>
      <c r="L31" s="611">
        <f>IF(ISNUMBER(Regressions!N5), Regressions!N5,0.0000000001)</f>
        <v>1E-10</v>
      </c>
      <c r="M31" s="611">
        <f>IF(ISNUMBER(Regressions!O5), Regressions!O5,0.0000000001)</f>
        <v>1E-10</v>
      </c>
      <c r="N31" s="611">
        <f>IF(ISNUMBER(Regressions!P5), Regressions!P5,0.0000000001)</f>
        <v>1E-10</v>
      </c>
      <c r="O31" s="611">
        <f>IF(ISNUMBER(Regressions!Q5), Regressions!Q5,0.0000000001)</f>
        <v>1E-10</v>
      </c>
      <c r="P31" s="617" t="s">
        <v>156</v>
      </c>
      <c r="Q31" s="611">
        <f>IF(ISNUMBER(Regressions!U5), Regressions!U5,0.0000000001)</f>
        <v>8</v>
      </c>
      <c r="R31" s="611">
        <f>IF(ISNUMBER(Regressions!V5), Regressions!V5,0.0000000001)</f>
        <v>1E-10</v>
      </c>
      <c r="S31" s="611">
        <f>IF(ISNUMBER(Regressions!W5), Regressions!W5,0.0000000001)</f>
        <v>1E-10</v>
      </c>
      <c r="T31" s="611">
        <f>IF(ISNUMBER(Regressions!X5), Regressions!X5,0.0000000001)</f>
        <v>1E-10</v>
      </c>
      <c r="U31" s="611">
        <f>IF(ISNUMBER(Regressions!Y5), Regressions!Y5,0.0000000001)</f>
        <v>1E-10</v>
      </c>
      <c r="V31" s="614">
        <f>IF(ISNUMBER(Regressions!Z5), Regressions!Z5,0.0000000001)</f>
        <v>1E-10</v>
      </c>
      <c r="AM31" s="577"/>
      <c r="AN31" s="577"/>
      <c r="AO31" s="577"/>
      <c r="AP31" s="577"/>
      <c r="AQ31" s="577"/>
      <c r="AR31" s="577"/>
      <c r="AS31" s="577"/>
      <c r="AT31" s="577"/>
      <c r="AU31" s="577"/>
    </row>
    <row xmlns:x14ac="http://schemas.microsoft.com/office/spreadsheetml/2009/9/ac" r="32" x14ac:dyDescent="0.2">
      <c r="B32" s="615" t="s">
        <v>154</v>
      </c>
      <c r="C32" s="611">
        <f>IF(ISNUMBER(Regressions!C6), Regressions!C6, 0.0000000001)</f>
        <v>1E-10</v>
      </c>
      <c r="D32" s="611">
        <f>IF(ISNUMBER(Regressions!D6), Regressions!D6, 0.0000000001)</f>
        <v>1E-10</v>
      </c>
      <c r="E32" s="611">
        <f>IF(ISNUMBER(Regressions!E6), Regressions!E6, 0.0000000001)</f>
        <v>1E-10</v>
      </c>
      <c r="F32" s="611">
        <f>IF(ISNUMBER(Regressions!F6), Regressions!F6, 0.0000000001)</f>
        <v>1E-10</v>
      </c>
      <c r="G32" s="611">
        <f>IF(ISNUMBER(Regressions!G6), Regressions!G6, 0.0000000001)</f>
        <v>1E-10</v>
      </c>
      <c r="H32" s="611">
        <f>IF(ISNUMBER(Regressions!H6), Regressions!H6, 0.0000000001)</f>
        <v>1E-10</v>
      </c>
      <c r="I32" s="618" t="s">
        <v>154</v>
      </c>
      <c r="J32" s="611">
        <f>IF(ISNUMBER(Regressions!L6), Regressions!L6,0.0000000001)</f>
        <v>19.28143713</v>
      </c>
      <c r="K32" s="611">
        <f>IF(ISNUMBER(Regressions!M6), Regressions!M6,0.0000000001)</f>
        <v>3.2751091699999999</v>
      </c>
      <c r="L32" s="611">
        <f>IF(ISNUMBER(Regressions!N6), Regressions!N6,0.0000000001)</f>
        <v>25.825082510000001</v>
      </c>
      <c r="M32" s="611">
        <f>IF(ISNUMBER(Regressions!O6), Regressions!O6,0.0000000001)</f>
        <v>1E-10</v>
      </c>
      <c r="N32" s="611">
        <f>IF(ISNUMBER(Regressions!P6), Regressions!P6,0.0000000001)</f>
        <v>1E-10</v>
      </c>
      <c r="O32" s="611">
        <f>IF(ISNUMBER(Regressions!Q6), Regressions!Q6,0.0000000001)</f>
        <v>1E-10</v>
      </c>
      <c r="P32" s="619" t="s">
        <v>154</v>
      </c>
      <c r="Q32" s="611">
        <f>IF(ISNUMBER(Regressions!U6), Regressions!U6,0.0000000001)</f>
        <v>84</v>
      </c>
      <c r="R32" s="611">
        <f>IF(ISNUMBER(Regressions!V6), Regressions!V6,0.0000000001)</f>
        <v>27.074235810000001</v>
      </c>
      <c r="S32" s="611">
        <f>IF(ISNUMBER(Regressions!W6), Regressions!W6,0.0000000001)</f>
        <v>61.716171619999997</v>
      </c>
      <c r="T32" s="611">
        <f>IF(ISNUMBER(Regressions!X6), Regressions!X6,0.0000000001)</f>
        <v>1E-10</v>
      </c>
      <c r="U32" s="611">
        <f>IF(ISNUMBER(Regressions!Y6), Regressions!Y6,0.0000000001)</f>
        <v>1E-10</v>
      </c>
      <c r="V32" s="614">
        <f>IF(ISNUMBER(Regressions!Z6), Regressions!Z6,0.0000000001)</f>
        <v>1E-10</v>
      </c>
      <c r="AM32" s="577"/>
      <c r="AN32" s="577"/>
      <c r="AO32" s="577"/>
      <c r="AP32" s="577"/>
      <c r="AQ32" s="577"/>
      <c r="AR32" s="577"/>
      <c r="AS32" s="577"/>
      <c r="AT32" s="577"/>
      <c r="AU32" s="577"/>
    </row>
    <row xmlns:x14ac="http://schemas.microsoft.com/office/spreadsheetml/2009/9/ac" r="33" ht="15.75" thickBot="true" x14ac:dyDescent="0.25">
      <c r="B33" s="620" t="s">
        <v>220</v>
      </c>
      <c r="C33" s="621">
        <f>IF(ISNUMBER(Regressions!C7), Regressions!C7, 0.0000000001)</f>
        <v>100</v>
      </c>
      <c r="D33" s="621">
        <f>IF(ISNUMBER(Regressions!D7), Regressions!D7, 0.0000000001)</f>
        <v>100</v>
      </c>
      <c r="E33" s="621">
        <f>IF(ISNUMBER(Regressions!E7), Regressions!E7, 0.0000000001)</f>
        <v>100</v>
      </c>
      <c r="F33" s="621">
        <f>IF(ISNUMBER(Regressions!F7), Regressions!F7, 0.0000000001)</f>
        <v>100</v>
      </c>
      <c r="G33" s="621">
        <f>IF(ISNUMBER(Regressions!G7), Regressions!G7, 0.0000000001)</f>
        <v>100</v>
      </c>
      <c r="H33" s="621">
        <f>IF(ISNUMBER(Regressions!H7), Regressions!H7, 0.0000000001)</f>
        <v>54.02</v>
      </c>
      <c r="I33" s="622" t="s">
        <v>220</v>
      </c>
      <c r="J33" s="623">
        <f>IF(ISNUMBER(Regressions!L7), Regressions!L7,0.0000000001)</f>
        <v>0</v>
      </c>
      <c r="K33" s="621">
        <f>IF(ISNUMBER(Regressions!M7), Regressions!M7,0.0000000001)</f>
        <v>96.724890830000007</v>
      </c>
      <c r="L33" s="621">
        <f>IF(ISNUMBER(Regressions!N7), Regressions!N7,0.0000000001)</f>
        <v>74.174917489999999</v>
      </c>
      <c r="M33" s="621">
        <f>IF(ISNUMBER(Regressions!O7), Regressions!O7,0.0000000001)</f>
        <v>100</v>
      </c>
      <c r="N33" s="621">
        <f>IF(ISNUMBER(Regressions!P7), Regressions!P7,0.0000000001)</f>
        <v>100</v>
      </c>
      <c r="O33" s="621">
        <f>IF(ISNUMBER(Regressions!Q7), Regressions!Q7,0.0000000001)</f>
        <v>100</v>
      </c>
      <c r="P33" s="624" t="s">
        <v>220</v>
      </c>
      <c r="Q33" s="623">
        <f>IF(ISNUMBER(Regressions!U7), Regressions!U7,0.0000000001)</f>
        <v>0</v>
      </c>
      <c r="R33" s="623">
        <f>IF(ISNUMBER(Regressions!V7), Regressions!V7,0.0000000001)</f>
        <v>72.925764189999995</v>
      </c>
      <c r="S33" s="621">
        <f>IF(ISNUMBER(Regressions!W7), Regressions!W7,0.0000000001)</f>
        <v>38.283828380000003</v>
      </c>
      <c r="T33" s="621">
        <f>IF(ISNUMBER(Regressions!X7), Regressions!X7,0.0000000001)</f>
        <v>100</v>
      </c>
      <c r="U33" s="621">
        <f>IF(ISNUMBER(Regressions!Y7), Regressions!Y7,0.0000000001)</f>
        <v>100</v>
      </c>
      <c r="V33" s="625">
        <f>IF(ISNUMBER(Regressions!Z7), Regressions!Z7,0.0000000001)</f>
        <v>100</v>
      </c>
    </row>
    <row xmlns:x14ac="http://schemas.microsoft.com/office/spreadsheetml/2009/9/ac" r="34" x14ac:dyDescent="0.2">
      <c r="B34" s="626" t="s">
        <v>250</v>
      </c>
    </row>
    <row xmlns:x14ac="http://schemas.microsoft.com/office/spreadsheetml/2009/9/ac" r="35" ht="6" customHeight="true" x14ac:dyDescent="0.2"/>
    <row xmlns:x14ac="http://schemas.microsoft.com/office/spreadsheetml/2009/9/ac" r="36" s="577" customFormat="true" ht="50.1" customHeight="true" x14ac:dyDescent="0.2">
      <c r="B36" s="627" t="s">
        <v>34</v>
      </c>
      <c r="C36" s="628" t="s">
        <v>254</v>
      </c>
      <c r="D36" s="628"/>
      <c r="E36" s="628"/>
      <c r="F36" s="628"/>
      <c r="G36" s="628"/>
      <c r="H36" s="628"/>
      <c r="I36" s="627" t="s">
        <v>34</v>
      </c>
      <c r="J36" s="629" t="s">
        <v>255</v>
      </c>
      <c r="K36" s="630"/>
      <c r="L36" s="630"/>
      <c r="M36" s="630"/>
      <c r="N36" s="630"/>
      <c r="O36" s="630"/>
      <c r="P36" s="627" t="s">
        <v>34</v>
      </c>
      <c r="Q36" s="631" t="s">
        <v>256</v>
      </c>
      <c r="R36" s="631"/>
      <c r="S36" s="631"/>
      <c r="T36" s="631"/>
      <c r="U36" s="631"/>
      <c r="V36" s="631"/>
    </row>
    <row xmlns:x14ac="http://schemas.microsoft.com/office/spreadsheetml/2009/9/ac" r="37" ht="50.1" customHeight="true" x14ac:dyDescent="0.2">
      <c r="B37" s="627" t="s">
        <v>35</v>
      </c>
      <c r="C37" s="632" t="s">
        <v>257</v>
      </c>
      <c r="D37" s="632"/>
      <c r="E37" s="632"/>
      <c r="F37" s="632"/>
      <c r="G37" s="632"/>
      <c r="H37" s="632"/>
      <c r="I37" s="627" t="s">
        <v>35</v>
      </c>
      <c r="J37" s="632" t="s">
        <v>258</v>
      </c>
      <c r="K37" s="632"/>
      <c r="L37" s="632"/>
      <c r="M37" s="632"/>
      <c r="N37" s="632"/>
      <c r="O37" s="632"/>
      <c r="P37" s="627" t="s">
        <v>35</v>
      </c>
      <c r="Q37" s="632" t="s">
        <v>259</v>
      </c>
      <c r="R37" s="632"/>
      <c r="S37" s="632"/>
      <c r="T37" s="632"/>
      <c r="U37" s="632"/>
      <c r="V37" s="632"/>
    </row>
    <row xmlns:x14ac="http://schemas.microsoft.com/office/spreadsheetml/2009/9/ac" r="38" ht="50.1" customHeight="true" x14ac:dyDescent="0.2">
      <c r="B38" s="627" t="s">
        <v>36</v>
      </c>
      <c r="C38" s="633" t="s">
        <v>260</v>
      </c>
      <c r="D38" s="633"/>
      <c r="E38" s="633"/>
      <c r="F38" s="633"/>
      <c r="G38" s="633"/>
      <c r="H38" s="633"/>
      <c r="I38" s="627" t="s">
        <v>36</v>
      </c>
      <c r="J38" s="633" t="s">
        <v>261</v>
      </c>
      <c r="K38" s="633"/>
      <c r="L38" s="633"/>
      <c r="M38" s="633"/>
      <c r="N38" s="633"/>
      <c r="O38" s="633"/>
      <c r="P38" s="627" t="s">
        <v>36</v>
      </c>
      <c r="Q38" s="633" t="s">
        <v>262</v>
      </c>
      <c r="R38" s="633"/>
      <c r="S38" s="633"/>
      <c r="T38" s="633"/>
      <c r="U38" s="633"/>
      <c r="V38" s="633"/>
    </row>
    <row xmlns:x14ac="http://schemas.microsoft.com/office/spreadsheetml/2009/9/ac" r="39" ht="50.1" customHeight="true" x14ac:dyDescent="0.2">
      <c r="B39" s="627" t="s">
        <v>220</v>
      </c>
      <c r="C39" s="634" t="s">
        <v>263</v>
      </c>
      <c r="D39" s="634"/>
      <c r="E39" s="634"/>
      <c r="F39" s="634"/>
      <c r="G39" s="634"/>
      <c r="H39" s="634"/>
      <c r="I39" s="627" t="s">
        <v>220</v>
      </c>
      <c r="J39" s="634" t="s">
        <v>263</v>
      </c>
      <c r="K39" s="634"/>
      <c r="L39" s="634"/>
      <c r="M39" s="634"/>
      <c r="N39" s="634"/>
      <c r="O39" s="634"/>
      <c r="P39" s="627" t="s">
        <v>220</v>
      </c>
      <c r="Q39" s="634" t="s">
        <v>263</v>
      </c>
      <c r="R39" s="634"/>
      <c r="S39" s="634"/>
      <c r="T39" s="634"/>
      <c r="U39" s="634"/>
      <c r="V39" s="63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8"/>
    <col min="32" max="32" width="5.125" style="28" customWidth="true"/>
    <col min="33" max="16384" width="9" style="28"/>
  </cols>
  <sheetData>
    <row xmlns:x14ac="http://schemas.microsoft.com/office/spreadsheetml/2009/9/ac" r="1" s="31" customFormat="true" x14ac:dyDescent="0.2"/>
    <row xmlns:x14ac="http://schemas.microsoft.com/office/spreadsheetml/2009/9/ac" r="2" s="31" customFormat="true" ht="15.75" x14ac:dyDescent="0.25">
      <c r="A2" s="30" t="s">
        <v>157</v>
      </c>
    </row>
    <row xmlns:x14ac="http://schemas.microsoft.com/office/spreadsheetml/2009/9/ac" r="3" s="31" customFormat="true" ht="15.75" x14ac:dyDescent="0.25">
      <c r="A3" s="30"/>
    </row>
    <row xmlns:x14ac="http://schemas.microsoft.com/office/spreadsheetml/2009/9/ac" r="4" s="31" customFormat="true" x14ac:dyDescent="0.2">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row>
    <row xmlns:x14ac="http://schemas.microsoft.com/office/spreadsheetml/2009/9/ac" r="5" s="31" customFormat="true" x14ac:dyDescent="0.2">
      <c r="A5" s="93"/>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row>
    <row xmlns:x14ac="http://schemas.microsoft.com/office/spreadsheetml/2009/9/ac" r="6" s="31" customFormat="true" x14ac:dyDescent="0.2">
      <c r="A6" s="93"/>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row>
    <row xmlns:x14ac="http://schemas.microsoft.com/office/spreadsheetml/2009/9/ac" r="7" s="31" customFormat="true" x14ac:dyDescent="0.2">
      <c r="A7" s="93"/>
      <c r="B7" s="93"/>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F7" s="93"/>
    </row>
    <row xmlns:x14ac="http://schemas.microsoft.com/office/spreadsheetml/2009/9/ac" r="8" s="31" customFormat="true" x14ac:dyDescent="0.2">
      <c r="A8" s="93"/>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row>
    <row xmlns:x14ac="http://schemas.microsoft.com/office/spreadsheetml/2009/9/ac" r="9" s="31" customFormat="true" x14ac:dyDescent="0.2">
      <c r="A9" s="93"/>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row>
    <row xmlns:x14ac="http://schemas.microsoft.com/office/spreadsheetml/2009/9/ac" r="10" s="31" customFormat="true" x14ac:dyDescent="0.2">
      <c r="A10" s="93"/>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row>
    <row xmlns:x14ac="http://schemas.microsoft.com/office/spreadsheetml/2009/9/ac" r="11" s="31" customFormat="true" x14ac:dyDescent="0.2">
      <c r="A11" s="93"/>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row>
    <row xmlns:x14ac="http://schemas.microsoft.com/office/spreadsheetml/2009/9/ac" r="12" s="31" customFormat="true" x14ac:dyDescent="0.2">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row>
    <row xmlns:x14ac="http://schemas.microsoft.com/office/spreadsheetml/2009/9/ac" r="13" s="31" customFormat="true" x14ac:dyDescent="0.2">
      <c r="A13" s="93"/>
      <c r="B13" s="93"/>
      <c r="C13" s="93"/>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row>
    <row xmlns:x14ac="http://schemas.microsoft.com/office/spreadsheetml/2009/9/ac" r="14" s="31" customFormat="true" x14ac:dyDescent="0.2">
      <c r="A14" s="93"/>
      <c r="B14" s="93"/>
      <c r="C14" s="93"/>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row>
    <row xmlns:x14ac="http://schemas.microsoft.com/office/spreadsheetml/2009/9/ac" r="15" s="31" customFormat="true" x14ac:dyDescent="0.2">
      <c r="A15" s="93"/>
      <c r="B15" s="93"/>
      <c r="C15" s="93"/>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row>
    <row xmlns:x14ac="http://schemas.microsoft.com/office/spreadsheetml/2009/9/ac" r="16" s="31" customFormat="true" x14ac:dyDescent="0.2">
      <c r="A16" s="93"/>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row>
    <row xmlns:x14ac="http://schemas.microsoft.com/office/spreadsheetml/2009/9/ac" r="17" s="31" customFormat="true" x14ac:dyDescent="0.2">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row>
    <row xmlns:x14ac="http://schemas.microsoft.com/office/spreadsheetml/2009/9/ac" r="18" s="31" customFormat="true" x14ac:dyDescent="0.2">
      <c r="A18" s="93"/>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row>
    <row xmlns:x14ac="http://schemas.microsoft.com/office/spreadsheetml/2009/9/ac" r="19" s="31" customFormat="true" x14ac:dyDescent="0.2">
      <c r="A19" s="93"/>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row>
    <row xmlns:x14ac="http://schemas.microsoft.com/office/spreadsheetml/2009/9/ac" r="20" s="31" customFormat="true" x14ac:dyDescent="0.2">
      <c r="A20" s="93"/>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row>
    <row xmlns:x14ac="http://schemas.microsoft.com/office/spreadsheetml/2009/9/ac" r="21" s="31" customFormat="true" x14ac:dyDescent="0.2">
      <c r="A21" s="93"/>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row>
    <row xmlns:x14ac="http://schemas.microsoft.com/office/spreadsheetml/2009/9/ac" r="22" s="31" customFormat="true" x14ac:dyDescent="0.2">
      <c r="A22" s="93"/>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row>
    <row xmlns:x14ac="http://schemas.microsoft.com/office/spreadsheetml/2009/9/ac" r="23" s="31" customFormat="true" x14ac:dyDescent="0.2">
      <c r="A23" s="29" t="s">
        <v>250</v>
      </c>
    </row>
    <row xmlns:x14ac="http://schemas.microsoft.com/office/spreadsheetml/2009/9/ac" r="24" s="31" customFormat="true" x14ac:dyDescent="0.2">
      <c r="A24" s="29"/>
    </row>
    <row xmlns:x14ac="http://schemas.microsoft.com/office/spreadsheetml/2009/9/ac" r="25" s="31" customFormat="true" x14ac:dyDescent="0.2">
      <c r="A25" s="32"/>
      <c r="B25" s="32"/>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row>
    <row xmlns:x14ac="http://schemas.microsoft.com/office/spreadsheetml/2009/9/ac" r="26" s="31" customFormat="true" x14ac:dyDescent="0.2">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row>
    <row xmlns:x14ac="http://schemas.microsoft.com/office/spreadsheetml/2009/9/ac" r="27" s="31" customFormat="true" x14ac:dyDescent="0.2">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row>
    <row xmlns:x14ac="http://schemas.microsoft.com/office/spreadsheetml/2009/9/ac" r="28" s="31" customFormat="true" x14ac:dyDescent="0.2">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row>
    <row xmlns:x14ac="http://schemas.microsoft.com/office/spreadsheetml/2009/9/ac" r="29" s="31" customFormat="true" x14ac:dyDescent="0.2">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row>
    <row xmlns:x14ac="http://schemas.microsoft.com/office/spreadsheetml/2009/9/ac" r="30" s="31" customFormat="true" x14ac:dyDescent="0.2">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row>
    <row xmlns:x14ac="http://schemas.microsoft.com/office/spreadsheetml/2009/9/ac" r="31" s="31" customFormat="true" x14ac:dyDescent="0.2">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row>
    <row xmlns:x14ac="http://schemas.microsoft.com/office/spreadsheetml/2009/9/ac" r="32" s="31" customFormat="true" x14ac:dyDescent="0.2">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row>
    <row xmlns:x14ac="http://schemas.microsoft.com/office/spreadsheetml/2009/9/ac" r="33" s="31" customFormat="true" x14ac:dyDescent="0.2">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row>
    <row xmlns:x14ac="http://schemas.microsoft.com/office/spreadsheetml/2009/9/ac" r="34" s="31" customFormat="true" x14ac:dyDescent="0.2">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row>
    <row xmlns:x14ac="http://schemas.microsoft.com/office/spreadsheetml/2009/9/ac" r="35" s="31" customFormat="true" x14ac:dyDescent="0.2">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row>
    <row xmlns:x14ac="http://schemas.microsoft.com/office/spreadsheetml/2009/9/ac" r="36" s="31" customFormat="true" x14ac:dyDescent="0.2">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row>
    <row xmlns:x14ac="http://schemas.microsoft.com/office/spreadsheetml/2009/9/ac" r="37" s="31" customFormat="true" x14ac:dyDescent="0.2">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row>
    <row xmlns:x14ac="http://schemas.microsoft.com/office/spreadsheetml/2009/9/ac" r="38" s="31" customFormat="true" x14ac:dyDescent="0.2">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row>
    <row xmlns:x14ac="http://schemas.microsoft.com/office/spreadsheetml/2009/9/ac" r="39" s="31" customFormat="true" x14ac:dyDescent="0.2">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row>
    <row xmlns:x14ac="http://schemas.microsoft.com/office/spreadsheetml/2009/9/ac" r="40" s="31" customFormat="true" x14ac:dyDescent="0.2">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row>
    <row xmlns:x14ac="http://schemas.microsoft.com/office/spreadsheetml/2009/9/ac" r="41" s="31" customFormat="true" x14ac:dyDescent="0.2">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row>
    <row xmlns:x14ac="http://schemas.microsoft.com/office/spreadsheetml/2009/9/ac" r="42" s="31" customFormat="true" x14ac:dyDescent="0.2">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row>
    <row xmlns:x14ac="http://schemas.microsoft.com/office/spreadsheetml/2009/9/ac" r="43" s="31" customFormat="true" x14ac:dyDescent="0.2">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row>
    <row xmlns:x14ac="http://schemas.microsoft.com/office/spreadsheetml/2009/9/ac" r="44" s="31" customFormat="true" x14ac:dyDescent="0.2">
      <c r="A44" s="29" t="s">
        <v>250</v>
      </c>
      <c r="B44" s="29"/>
    </row>
    <row xmlns:x14ac="http://schemas.microsoft.com/office/spreadsheetml/2009/9/ac" r="45" s="31" customFormat="true" x14ac:dyDescent="0.2"/>
    <row xmlns:x14ac="http://schemas.microsoft.com/office/spreadsheetml/2009/9/ac" r="46" s="31" customFormat="true" x14ac:dyDescent="0.2">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row>
    <row xmlns:x14ac="http://schemas.microsoft.com/office/spreadsheetml/2009/9/ac" r="47" s="31" customFormat="true" x14ac:dyDescent="0.2">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row>
    <row xmlns:x14ac="http://schemas.microsoft.com/office/spreadsheetml/2009/9/ac" r="48" s="31" customFormat="true" x14ac:dyDescent="0.2">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row>
    <row xmlns:x14ac="http://schemas.microsoft.com/office/spreadsheetml/2009/9/ac" r="49" s="31" customFormat="true" x14ac:dyDescent="0.2">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row>
    <row xmlns:x14ac="http://schemas.microsoft.com/office/spreadsheetml/2009/9/ac" r="50" s="31" customFormat="true" x14ac:dyDescent="0.2">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row>
    <row xmlns:x14ac="http://schemas.microsoft.com/office/spreadsheetml/2009/9/ac" r="51" s="31" customFormat="true" x14ac:dyDescent="0.2">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row>
    <row xmlns:x14ac="http://schemas.microsoft.com/office/spreadsheetml/2009/9/ac" r="52" s="31" customFormat="true" x14ac:dyDescent="0.2">
      <c r="A52" s="78"/>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row>
    <row xmlns:x14ac="http://schemas.microsoft.com/office/spreadsheetml/2009/9/ac" r="53" s="31" customFormat="true" x14ac:dyDescent="0.2">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row>
    <row xmlns:x14ac="http://schemas.microsoft.com/office/spreadsheetml/2009/9/ac" r="54" s="31" customFormat="true" x14ac:dyDescent="0.2">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row>
    <row xmlns:x14ac="http://schemas.microsoft.com/office/spreadsheetml/2009/9/ac" r="55" s="31" customFormat="true" x14ac:dyDescent="0.2">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row>
    <row xmlns:x14ac="http://schemas.microsoft.com/office/spreadsheetml/2009/9/ac" r="56" s="31" customFormat="true" x14ac:dyDescent="0.2">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row>
    <row xmlns:x14ac="http://schemas.microsoft.com/office/spreadsheetml/2009/9/ac" r="57" s="31" customFormat="true" x14ac:dyDescent="0.2">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row>
    <row xmlns:x14ac="http://schemas.microsoft.com/office/spreadsheetml/2009/9/ac" r="58" s="31" customFormat="true" x14ac:dyDescent="0.2">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row>
    <row xmlns:x14ac="http://schemas.microsoft.com/office/spreadsheetml/2009/9/ac" r="59" s="31" customFormat="true" x14ac:dyDescent="0.2">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row>
    <row xmlns:x14ac="http://schemas.microsoft.com/office/spreadsheetml/2009/9/ac" r="60" s="31" customFormat="true" x14ac:dyDescent="0.2">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row>
    <row xmlns:x14ac="http://schemas.microsoft.com/office/spreadsheetml/2009/9/ac" r="61" s="31" customFormat="true" x14ac:dyDescent="0.2">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row>
    <row xmlns:x14ac="http://schemas.microsoft.com/office/spreadsheetml/2009/9/ac" r="62" s="31" customFormat="true" x14ac:dyDescent="0.2">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row>
    <row xmlns:x14ac="http://schemas.microsoft.com/office/spreadsheetml/2009/9/ac" r="63" s="31" customFormat="true" x14ac:dyDescent="0.2">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row>
    <row xmlns:x14ac="http://schemas.microsoft.com/office/spreadsheetml/2009/9/ac" r="64" s="31" customFormat="true" x14ac:dyDescent="0.2">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row>
    <row xmlns:x14ac="http://schemas.microsoft.com/office/spreadsheetml/2009/9/ac" r="65" s="31" customFormat="true" x14ac:dyDescent="0.2">
      <c r="A65" s="29" t="s">
        <v>250</v>
      </c>
      <c r="B65" s="29"/>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8" customWidth="true"/>
    <col min="2" max="2" width="9" style="28"/>
    <col min="3" max="3" width="5.875" style="28" customWidth="true"/>
    <col min="4" max="5" width="4.125" style="28" customWidth="true"/>
    <col min="6" max="6" width="3.875" style="28" customWidth="true"/>
    <col min="7" max="7" width="4.125" style="28" customWidth="true"/>
    <col min="8" max="9" width="3.875" style="28" customWidth="true"/>
    <col min="10" max="10" width="4.125" style="28" customWidth="true"/>
    <col min="11" max="12" width="3.875" style="28" customWidth="true"/>
    <col min="13" max="13" width="4.125" style="28" customWidth="true"/>
    <col min="14" max="15" width="3.875" style="28" customWidth="true"/>
    <col min="16" max="16" width="4.125" style="28" customWidth="true"/>
    <col min="17" max="18" width="3.875" style="28" customWidth="true"/>
    <col min="19" max="19" width="4.125" style="28" customWidth="true"/>
    <col min="20" max="21" width="3.875" style="28" customWidth="true"/>
    <col min="22" max="51" width="3.875" style="57" customWidth="true"/>
    <col min="52" max="69" width="3.875" style="61" customWidth="true"/>
    <col min="70" max="16384" width="9" style="28"/>
  </cols>
  <sheetData>
    <row xmlns:x14ac="http://schemas.microsoft.com/office/spreadsheetml/2009/9/ac" r="1" ht="18" x14ac:dyDescent="0.25">
      <c r="A1" s="33" t="s">
        <v>101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row>
    <row xmlns:x14ac="http://schemas.microsoft.com/office/spreadsheetml/2009/9/ac" r="2" ht="15.75" x14ac:dyDescent="0.25">
      <c r="A2" s="35"/>
      <c r="B2" s="35"/>
      <c r="C2" s="35"/>
      <c r="D2" s="59" t="s">
        <v>13</v>
      </c>
      <c r="E2" s="59"/>
      <c r="F2" s="34"/>
      <c r="G2" s="59"/>
      <c r="H2" s="34"/>
      <c r="I2" s="34"/>
      <c r="J2" s="59"/>
      <c r="K2" s="36"/>
      <c r="L2" s="36"/>
      <c r="M2" s="59"/>
      <c r="N2" s="34"/>
      <c r="O2" s="34"/>
      <c r="P2" s="59"/>
      <c r="Q2" s="34"/>
      <c r="R2" s="34"/>
      <c r="S2" s="59"/>
      <c r="T2" s="34"/>
      <c r="U2" s="34"/>
      <c r="V2" s="58" t="s">
        <v>14</v>
      </c>
      <c r="W2" s="58"/>
      <c r="X2" s="36"/>
      <c r="Y2" s="36"/>
      <c r="Z2" s="36"/>
      <c r="AA2" s="58"/>
      <c r="AB2" s="36"/>
      <c r="AC2" s="36"/>
      <c r="AD2" s="36"/>
      <c r="AE2" s="36"/>
      <c r="AF2" s="58"/>
      <c r="AG2" s="36"/>
      <c r="AH2" s="36"/>
      <c r="AI2" s="36"/>
      <c r="AJ2" s="36"/>
      <c r="AK2" s="58"/>
      <c r="AL2" s="36"/>
      <c r="AM2" s="36"/>
      <c r="AN2" s="36"/>
      <c r="AO2" s="36"/>
      <c r="AP2" s="58"/>
      <c r="AQ2" s="36"/>
      <c r="AR2" s="36"/>
      <c r="AS2" s="36"/>
      <c r="AT2" s="36"/>
      <c r="AU2" s="58"/>
      <c r="AV2" s="36"/>
      <c r="AW2" s="36"/>
      <c r="AX2" s="36"/>
      <c r="AY2" s="36"/>
      <c r="AZ2" s="60" t="s">
        <v>15</v>
      </c>
      <c r="BA2" s="60"/>
      <c r="BB2" s="60"/>
      <c r="BC2" s="60"/>
      <c r="BD2" s="60"/>
      <c r="BE2" s="60"/>
      <c r="BF2" s="60"/>
      <c r="BG2" s="60"/>
      <c r="BH2" s="60"/>
      <c r="BI2" s="60"/>
      <c r="BJ2" s="60"/>
      <c r="BK2" s="60"/>
      <c r="BL2" s="60"/>
      <c r="BM2" s="60"/>
      <c r="BN2" s="60"/>
      <c r="BO2" s="60"/>
      <c r="BP2" s="60"/>
      <c r="BQ2" s="60"/>
    </row>
    <row xmlns:x14ac="http://schemas.microsoft.com/office/spreadsheetml/2009/9/ac" r="3" ht="14.25" x14ac:dyDescent="0.2">
      <c r="A3" s="39"/>
      <c r="B3" s="34"/>
      <c r="C3" s="34"/>
      <c r="D3" s="40" t="s">
        <v>7</v>
      </c>
      <c r="E3" s="40"/>
      <c r="F3" s="40"/>
      <c r="G3" s="40" t="s">
        <v>1</v>
      </c>
      <c r="I3" s="40"/>
      <c r="J3" s="40" t="s">
        <v>2</v>
      </c>
      <c r="L3" s="40"/>
      <c r="M3" s="40" t="s">
        <v>16</v>
      </c>
      <c r="O3" s="40"/>
      <c r="P3" s="40" t="s">
        <v>17</v>
      </c>
      <c r="R3" s="40"/>
      <c r="S3" s="40" t="s">
        <v>18</v>
      </c>
      <c r="U3" s="40"/>
      <c r="V3" s="40" t="s">
        <v>7</v>
      </c>
      <c r="W3" s="40"/>
      <c r="X3" s="40"/>
      <c r="Y3" s="40"/>
      <c r="Z3" s="40"/>
      <c r="AA3" s="40" t="s">
        <v>1</v>
      </c>
      <c r="AB3" s="31"/>
      <c r="AC3" s="40"/>
      <c r="AD3" s="40"/>
      <c r="AE3" s="40"/>
      <c r="AF3" s="40" t="s">
        <v>2</v>
      </c>
      <c r="AG3" s="31"/>
      <c r="AH3" s="40"/>
      <c r="AI3" s="40"/>
      <c r="AJ3" s="40"/>
      <c r="AK3" s="40" t="s">
        <v>16</v>
      </c>
      <c r="AL3" s="31"/>
      <c r="AM3" s="40"/>
      <c r="AN3" s="40"/>
      <c r="AO3" s="40"/>
      <c r="AP3" s="40" t="s">
        <v>17</v>
      </c>
      <c r="AQ3" s="31"/>
      <c r="AR3" s="40"/>
      <c r="AS3" s="40"/>
      <c r="AT3" s="40"/>
      <c r="AU3" s="40" t="s">
        <v>18</v>
      </c>
      <c r="AV3" s="31"/>
      <c r="AW3" s="40"/>
      <c r="AX3" s="40"/>
      <c r="AY3" s="40"/>
      <c r="AZ3" s="40" t="s">
        <v>7</v>
      </c>
      <c r="BA3" s="40"/>
      <c r="BB3" s="40"/>
      <c r="BC3" s="40" t="s">
        <v>1</v>
      </c>
      <c r="BD3" s="31"/>
      <c r="BE3" s="40"/>
      <c r="BF3" s="40" t="s">
        <v>2</v>
      </c>
      <c r="BG3" s="31"/>
      <c r="BH3" s="40"/>
      <c r="BI3" s="40" t="s">
        <v>16</v>
      </c>
      <c r="BJ3" s="31"/>
      <c r="BK3" s="40"/>
      <c r="BL3" s="40" t="s">
        <v>17</v>
      </c>
      <c r="BM3" s="31"/>
      <c r="BN3" s="40"/>
      <c r="BO3" s="40" t="s">
        <v>18</v>
      </c>
      <c r="BP3" s="31"/>
      <c r="BQ3" s="40"/>
    </row>
    <row xmlns:x14ac="http://schemas.microsoft.com/office/spreadsheetml/2009/9/ac" r="4" ht="164.25" x14ac:dyDescent="0.2">
      <c r="A4" s="41" t="s">
        <v>5</v>
      </c>
      <c r="B4" s="41" t="s">
        <v>6</v>
      </c>
      <c r="C4" s="41" t="s">
        <v>4</v>
      </c>
      <c r="D4" s="126" t="s">
        <v>25</v>
      </c>
      <c r="E4" s="127" t="s">
        <v>19</v>
      </c>
      <c r="F4" s="128" t="s">
        <v>121</v>
      </c>
      <c r="G4" s="126" t="s">
        <v>25</v>
      </c>
      <c r="H4" s="127" t="s">
        <v>19</v>
      </c>
      <c r="I4" s="128" t="s">
        <v>121</v>
      </c>
      <c r="J4" s="126" t="s">
        <v>25</v>
      </c>
      <c r="K4" s="127" t="s">
        <v>19</v>
      </c>
      <c r="L4" s="128" t="s">
        <v>121</v>
      </c>
      <c r="M4" s="126" t="s">
        <v>25</v>
      </c>
      <c r="N4" s="127" t="s">
        <v>19</v>
      </c>
      <c r="O4" s="128" t="s">
        <v>121</v>
      </c>
      <c r="P4" s="126" t="s">
        <v>25</v>
      </c>
      <c r="Q4" s="127" t="s">
        <v>19</v>
      </c>
      <c r="R4" s="128" t="s">
        <v>121</v>
      </c>
      <c r="S4" s="126" t="s">
        <v>25</v>
      </c>
      <c r="T4" s="127" t="s">
        <v>19</v>
      </c>
      <c r="U4" s="129" t="s">
        <v>121</v>
      </c>
      <c r="V4" s="130" t="s">
        <v>25</v>
      </c>
      <c r="W4" s="131" t="s">
        <v>19</v>
      </c>
      <c r="X4" s="131" t="s">
        <v>21</v>
      </c>
      <c r="Y4" s="131" t="s">
        <v>29</v>
      </c>
      <c r="Z4" s="133" t="s">
        <v>122</v>
      </c>
      <c r="AA4" s="130" t="s">
        <v>25</v>
      </c>
      <c r="AB4" s="131" t="s">
        <v>19</v>
      </c>
      <c r="AC4" s="131" t="s">
        <v>21</v>
      </c>
      <c r="AD4" s="131" t="s">
        <v>29</v>
      </c>
      <c r="AE4" s="133" t="s">
        <v>122</v>
      </c>
      <c r="AF4" s="130" t="s">
        <v>25</v>
      </c>
      <c r="AG4" s="131" t="s">
        <v>19</v>
      </c>
      <c r="AH4" s="131" t="s">
        <v>21</v>
      </c>
      <c r="AI4" s="131" t="s">
        <v>29</v>
      </c>
      <c r="AJ4" s="133" t="s">
        <v>122</v>
      </c>
      <c r="AK4" s="130" t="s">
        <v>25</v>
      </c>
      <c r="AL4" s="131" t="s">
        <v>19</v>
      </c>
      <c r="AM4" s="131" t="s">
        <v>21</v>
      </c>
      <c r="AN4" s="131" t="s">
        <v>29</v>
      </c>
      <c r="AO4" s="133" t="s">
        <v>122</v>
      </c>
      <c r="AP4" s="130" t="s">
        <v>25</v>
      </c>
      <c r="AQ4" s="131" t="s">
        <v>19</v>
      </c>
      <c r="AR4" s="131" t="s">
        <v>21</v>
      </c>
      <c r="AS4" s="131" t="s">
        <v>29</v>
      </c>
      <c r="AT4" s="133" t="s">
        <v>122</v>
      </c>
      <c r="AU4" s="130" t="s">
        <v>25</v>
      </c>
      <c r="AV4" s="131" t="s">
        <v>19</v>
      </c>
      <c r="AW4" s="131" t="s">
        <v>21</v>
      </c>
      <c r="AX4" s="131" t="s">
        <v>29</v>
      </c>
      <c r="AY4" s="134" t="s">
        <v>122</v>
      </c>
      <c r="AZ4" s="135" t="s">
        <v>25</v>
      </c>
      <c r="BA4" s="136" t="s">
        <v>141</v>
      </c>
      <c r="BB4" s="137" t="s">
        <v>143</v>
      </c>
      <c r="BC4" s="135" t="s">
        <v>25</v>
      </c>
      <c r="BD4" s="136" t="s">
        <v>141</v>
      </c>
      <c r="BE4" s="137" t="s">
        <v>143</v>
      </c>
      <c r="BF4" s="135" t="s">
        <v>25</v>
      </c>
      <c r="BG4" s="136" t="s">
        <v>141</v>
      </c>
      <c r="BH4" s="137" t="s">
        <v>143</v>
      </c>
      <c r="BI4" s="135" t="s">
        <v>25</v>
      </c>
      <c r="BJ4" s="136" t="s">
        <v>141</v>
      </c>
      <c r="BK4" s="137" t="s">
        <v>143</v>
      </c>
      <c r="BL4" s="135" t="s">
        <v>25</v>
      </c>
      <c r="BM4" s="136" t="s">
        <v>141</v>
      </c>
      <c r="BN4" s="137" t="s">
        <v>143</v>
      </c>
      <c r="BO4" s="135" t="s">
        <v>25</v>
      </c>
      <c r="BP4" s="136" t="s">
        <v>141</v>
      </c>
      <c r="BQ4" s="137" t="s">
        <v>143</v>
      </c>
    </row>
    <row xmlns:x14ac="http://schemas.microsoft.com/office/spreadsheetml/2009/9/ac" r="5" ht="48" hidden="true" x14ac:dyDescent="0.2">
      <c r="A5" s="41" t="s">
        <v>39</v>
      </c>
      <c r="B5" s="41" t="s">
        <v>40</v>
      </c>
      <c r="C5" s="41" t="s">
        <v>41</v>
      </c>
      <c r="D5" s="126" t="s">
        <v>135</v>
      </c>
      <c r="E5" s="127" t="s">
        <v>42</v>
      </c>
      <c r="F5" s="128" t="s">
        <v>201</v>
      </c>
      <c r="G5" s="126" t="s">
        <v>136</v>
      </c>
      <c r="H5" s="127" t="s">
        <v>43</v>
      </c>
      <c r="I5" s="128" t="s">
        <v>202</v>
      </c>
      <c r="J5" s="126" t="s">
        <v>137</v>
      </c>
      <c r="K5" s="127" t="s">
        <v>44</v>
      </c>
      <c r="L5" s="128" t="s">
        <v>203</v>
      </c>
      <c r="M5" s="126" t="s">
        <v>138</v>
      </c>
      <c r="N5" s="127" t="s">
        <v>86</v>
      </c>
      <c r="O5" s="128" t="s">
        <v>204</v>
      </c>
      <c r="P5" s="126" t="s">
        <v>139</v>
      </c>
      <c r="Q5" s="127" t="s">
        <v>87</v>
      </c>
      <c r="R5" s="128" t="s">
        <v>205</v>
      </c>
      <c r="S5" s="126" t="s">
        <v>140</v>
      </c>
      <c r="T5" s="127" t="s">
        <v>88</v>
      </c>
      <c r="U5" s="129" t="s">
        <v>206</v>
      </c>
      <c r="V5" s="130" t="s">
        <v>129</v>
      </c>
      <c r="W5" s="131" t="s">
        <v>45</v>
      </c>
      <c r="X5" s="132" t="s">
        <v>65</v>
      </c>
      <c r="Y5" s="132" t="s">
        <v>66</v>
      </c>
      <c r="Z5" s="133" t="s">
        <v>207</v>
      </c>
      <c r="AA5" s="130" t="s">
        <v>130</v>
      </c>
      <c r="AB5" s="131" t="s">
        <v>46</v>
      </c>
      <c r="AC5" s="132" t="s">
        <v>67</v>
      </c>
      <c r="AD5" s="132" t="s">
        <v>68</v>
      </c>
      <c r="AE5" s="133" t="s">
        <v>208</v>
      </c>
      <c r="AF5" s="130" t="s">
        <v>131</v>
      </c>
      <c r="AG5" s="131" t="s">
        <v>47</v>
      </c>
      <c r="AH5" s="132" t="s">
        <v>69</v>
      </c>
      <c r="AI5" s="132" t="s">
        <v>70</v>
      </c>
      <c r="AJ5" s="133" t="s">
        <v>209</v>
      </c>
      <c r="AK5" s="130" t="s">
        <v>132</v>
      </c>
      <c r="AL5" s="131" t="s">
        <v>71</v>
      </c>
      <c r="AM5" s="132" t="s">
        <v>72</v>
      </c>
      <c r="AN5" s="132" t="s">
        <v>73</v>
      </c>
      <c r="AO5" s="133" t="s">
        <v>210</v>
      </c>
      <c r="AP5" s="130" t="s">
        <v>133</v>
      </c>
      <c r="AQ5" s="131" t="s">
        <v>74</v>
      </c>
      <c r="AR5" s="132" t="s">
        <v>75</v>
      </c>
      <c r="AS5" s="132" t="s">
        <v>76</v>
      </c>
      <c r="AT5" s="133" t="s">
        <v>211</v>
      </c>
      <c r="AU5" s="130" t="s">
        <v>134</v>
      </c>
      <c r="AV5" s="131" t="s">
        <v>77</v>
      </c>
      <c r="AW5" s="132" t="s">
        <v>78</v>
      </c>
      <c r="AX5" s="132" t="s">
        <v>79</v>
      </c>
      <c r="AY5" s="134" t="s">
        <v>212</v>
      </c>
      <c r="AZ5" s="135" t="s">
        <v>80</v>
      </c>
      <c r="BA5" s="136" t="s">
        <v>114</v>
      </c>
      <c r="BB5" s="137" t="s">
        <v>213</v>
      </c>
      <c r="BC5" s="135" t="s">
        <v>85</v>
      </c>
      <c r="BD5" s="136" t="s">
        <v>115</v>
      </c>
      <c r="BE5" s="137" t="s">
        <v>214</v>
      </c>
      <c r="BF5" s="135" t="s">
        <v>84</v>
      </c>
      <c r="BG5" s="136" t="s">
        <v>116</v>
      </c>
      <c r="BH5" s="137" t="s">
        <v>215</v>
      </c>
      <c r="BI5" s="135" t="s">
        <v>83</v>
      </c>
      <c r="BJ5" s="136" t="s">
        <v>117</v>
      </c>
      <c r="BK5" s="137" t="s">
        <v>216</v>
      </c>
      <c r="BL5" s="135" t="s">
        <v>82</v>
      </c>
      <c r="BM5" s="136" t="s">
        <v>118</v>
      </c>
      <c r="BN5" s="137" t="s">
        <v>217</v>
      </c>
      <c r="BO5" s="135" t="s">
        <v>81</v>
      </c>
      <c r="BP5" s="136" t="s">
        <v>119</v>
      </c>
      <c r="BQ5" s="137" t="s">
        <v>218</v>
      </c>
    </row>
    <row xmlns:x14ac="http://schemas.microsoft.com/office/spreadsheetml/2009/9/ac" r="6" x14ac:dyDescent="0.2">
      <c r="A6" s="340" t="str">
        <f>+RIGHT('Data Summary'!A6,LEN('Data Summary'!A6)-9)</f>
        <v>SUR</v>
      </c>
      <c r="B6" s="34" t="str">
        <f>+IF(ISTEXT('Data Summary'!B6),'Data Summary'!B6,"")</f>
        <v>Survey</v>
      </c>
      <c r="C6" s="339">
        <f>+VALUE('Data Summary'!C6)</f>
        <v>2013</v>
      </c>
      <c r="D6" s="90">
        <f>+IF(AND(ISNUMBER('Water Data'!D4),'Data Summary'!BS6="Yes"),100-'Water Data'!D4,NA())</f>
        <v>77.45</v>
      </c>
      <c r="E6" s="90">
        <f>+IF(AND(ISNUMBER('Water Data'!D6),'Data Summary'!BT6="Yes"),'Water Data'!D6,NA())</f>
        <v>61.225000000000001</v>
      </c>
      <c r="F6" s="90">
        <f>+IF(AND(ISNUMBER('Water Data'!D9),'Data Summary'!BU6="Yes"),'Water Data'!D9,NA())</f>
        <v>35.572950290510001</v>
      </c>
      <c r="G6" s="90" t="e">
        <f>+IF(AND(ISNUMBER('Water Data'!E4),'Data Summary'!BV6="Yes"),100-'Water Data'!E4,NA())</f>
        <v>#N/A</v>
      </c>
      <c r="H6" s="90" t="e">
        <f>+IF(AND(ISNUMBER('Water Data'!E6),'Data Summary'!BW6="Yes"),'Water Data'!E6,NA())</f>
        <v>#N/A</v>
      </c>
      <c r="I6" s="90" t="e">
        <f>+IF(AND(ISNUMBER('Water Data'!E9),'Data Summary'!BX6="Yes"),'Water Data'!E9,NA())</f>
        <v>#N/A</v>
      </c>
      <c r="J6" s="90" t="e">
        <f>+IF(AND(ISNUMBER('Water Data'!F4),'Data Summary'!BY6="Yes"),100-'Water Data'!F4,NA())</f>
        <v>#N/A</v>
      </c>
      <c r="K6" s="90" t="e">
        <f>+IF(AND(ISNUMBER('Water Data'!F6),'Data Summary'!BZ6="Yes"),'Water Data'!F6,NA())</f>
        <v>#N/A</v>
      </c>
      <c r="L6" s="90" t="e">
        <f>+IF(AND(ISNUMBER('Water Data'!F9),'Data Summary'!CA6="Yes"),'Water Data'!F9,NA())</f>
        <v>#N/A</v>
      </c>
      <c r="M6" s="90" t="e">
        <f>+IF(AND(ISNUMBER('Water Data'!G4),'Data Summary'!CB6="Yes"),100-'Water Data'!G4,NA())</f>
        <v>#N/A</v>
      </c>
      <c r="N6" s="90" t="e">
        <f>+IF(AND(ISNUMBER('Water Data'!G6),'Data Summary'!CC6="Yes"),'Water Data'!G6,NA())</f>
        <v>#N/A</v>
      </c>
      <c r="O6" s="90" t="e">
        <f>+IF(AND(ISNUMBER('Water Data'!G9),'Data Summary'!CD6="Yes"),'Water Data'!G9,NA())</f>
        <v>#N/A</v>
      </c>
      <c r="P6" s="90" t="e">
        <f>+IF(AND(ISNUMBER('Water Data'!H4),'Data Summary'!CE6="Yes"),100-'Water Data'!H4,NA())</f>
        <v>#N/A</v>
      </c>
      <c r="Q6" s="90" t="e">
        <f>+IF(AND(ISNUMBER('Water Data'!H6),'Data Summary'!CF6="Yes"),'Water Data'!H6,NA())</f>
        <v>#N/A</v>
      </c>
      <c r="R6" s="90" t="e">
        <f>+IF(AND(ISNUMBER('Water Data'!H9),'Data Summary'!CG6="Yes"),'Water Data'!H9,NA())</f>
        <v>#N/A</v>
      </c>
      <c r="S6" s="90" t="e">
        <f>+IF(AND(ISNUMBER('Water Data'!I4),'Data Summary'!CH6="Yes"),100-'Water Data'!I4,NA())</f>
        <v>#N/A</v>
      </c>
      <c r="T6" s="90" t="e">
        <f>+IF(AND(ISNUMBER('Water Data'!I6),'Data Summary'!CI6="Yes"),'Water Data'!I6,NA())</f>
        <v>#N/A</v>
      </c>
      <c r="U6" s="90" t="e">
        <f>+IF(AND(ISNUMBER('Water Data'!I9),'Data Summary'!CJ6="Yes"),'Water Data'!I9,NA())</f>
        <v>#N/A</v>
      </c>
      <c r="V6" s="91">
        <f>+IF(AND(ISNUMBER('Sanitation Data'!D4),'Data Summary'!CK6="Yes"),100-'Sanitation Data'!D4,NA())</f>
        <v>80.718562874251489</v>
      </c>
      <c r="W6" s="91">
        <f>+IF(AND(ISNUMBER('Sanitation Data'!D6),'Data Summary'!CL6="Yes"),'Sanitation Data'!D6,NA())</f>
        <v>80.718562874251489</v>
      </c>
      <c r="X6" s="91">
        <f>+IF(AND(ISNUMBER('Sanitation Data'!D10),'Data Summary'!CM6="Yes"),'Sanitation Data'!D10,NA())</f>
        <v>25.022754491017963</v>
      </c>
      <c r="Y6" s="91" t="e">
        <f>+IF(AND(ISNUMBER('Sanitation Data'!D11),'Data Summary'!CN6="Yes"),'Sanitation Data'!D11,NA())</f>
        <v>#N/A</v>
      </c>
      <c r="Z6" s="91">
        <f>+IF(AND(ISNUMBER('Sanitation Data'!D12),'Data Summary'!CO6="Yes"),'Sanitation Data'!D12,NA())</f>
        <v>25.022754491017963</v>
      </c>
      <c r="AA6" s="91">
        <f>+IF(AND(ISNUMBER('Sanitation Data'!E4),'Data Summary'!CP6="Yes"),100-'Sanitation Data'!E4,NA())</f>
        <v>96.724890829694317</v>
      </c>
      <c r="AB6" s="91" t="e">
        <f>+IF(AND(ISNUMBER('Sanitation Data'!E6),'Data Summary'!CQ6="Yes"),'Sanitation Data'!E6,NA())</f>
        <v>#N/A</v>
      </c>
      <c r="AC6" s="91" t="e">
        <f>+IF(AND(ISNUMBER('Sanitation Data'!E10),'Data Summary'!CR6="Yes"),'Sanitation Data'!E10,NA())</f>
        <v>#N/A</v>
      </c>
      <c r="AD6" s="91" t="e">
        <f>+IF(AND(ISNUMBER('Sanitation Data'!E11),'Data Summary'!CS6="Yes"),'Sanitation Data'!E11,NA())</f>
        <v>#N/A</v>
      </c>
      <c r="AE6" s="91" t="e">
        <f>+IF(AND(ISNUMBER('Sanitation Data'!E12),'Data Summary'!CT6="Yes"),'Sanitation Data'!E12,NA())</f>
        <v>#N/A</v>
      </c>
      <c r="AF6" s="91">
        <f>+IF(AND(ISNUMBER('Sanitation Data'!F4),'Data Summary'!CU6="Yes"),100-'Sanitation Data'!F4,NA())</f>
        <v>74.17491749174917</v>
      </c>
      <c r="AG6" s="91" t="e">
        <f>+IF(AND(ISNUMBER('Sanitation Data'!F6),'Data Summary'!CV6="Yes"),'Sanitation Data'!F6,NA())</f>
        <v>#N/A</v>
      </c>
      <c r="AH6" s="91" t="e">
        <f>+IF(AND(ISNUMBER('Sanitation Data'!F10),'Data Summary'!CW6="Yes"),'Sanitation Data'!F10,NA())</f>
        <v>#N/A</v>
      </c>
      <c r="AI6" s="91" t="e">
        <f>+IF(AND(ISNUMBER('Sanitation Data'!F11),'Data Summary'!CX6="Yes"),'Sanitation Data'!F11,NA())</f>
        <v>#N/A</v>
      </c>
      <c r="AJ6" s="91" t="e">
        <f>+IF(AND(ISNUMBER('Sanitation Data'!F12),'Data Summary'!CY6="Yes"),'Sanitation Data'!F12,NA())</f>
        <v>#N/A</v>
      </c>
      <c r="AK6" s="91" t="e">
        <f>+IF(AND(ISNUMBER('Sanitation Data'!G4),'Data Summary'!CZ6="Yes"),100-'Sanitation Data'!G4,NA())</f>
        <v>#N/A</v>
      </c>
      <c r="AL6" s="91" t="e">
        <f>+IF(AND(ISNUMBER('Sanitation Data'!G6),'Data Summary'!DA6="Yes"),'Sanitation Data'!G6,NA())</f>
        <v>#N/A</v>
      </c>
      <c r="AM6" s="91" t="e">
        <f>+IF(AND(ISNUMBER('Sanitation Data'!G10),'Data Summary'!DB6="Yes"),'Sanitation Data'!G10,NA())</f>
        <v>#N/A</v>
      </c>
      <c r="AN6" s="91" t="e">
        <f>+IF(AND(ISNUMBER('Sanitation Data'!G11),'Data Summary'!DC6="Yes"),'Sanitation Data'!G11,NA())</f>
        <v>#N/A</v>
      </c>
      <c r="AO6" s="91" t="e">
        <f>+IF(AND(ISNUMBER('Sanitation Data'!G12),'Data Summary'!DD6="Yes"),'Sanitation Data'!G12,NA())</f>
        <v>#N/A</v>
      </c>
      <c r="AP6" s="91" t="e">
        <f>+IF(AND(ISNUMBER('Sanitation Data'!H4),'Data Summary'!DE6="Yes"),100-'Sanitation Data'!H4,NA())</f>
        <v>#N/A</v>
      </c>
      <c r="AQ6" s="91" t="e">
        <f>+IF(AND(ISNUMBER('Sanitation Data'!H6),'Data Summary'!DF6="Yes"),'Sanitation Data'!H6,NA())</f>
        <v>#N/A</v>
      </c>
      <c r="AR6" s="91" t="e">
        <f>+IF(AND(ISNUMBER('Sanitation Data'!H10),'Data Summary'!DG6="Yes"),'Sanitation Data'!H10,NA())</f>
        <v>#N/A</v>
      </c>
      <c r="AS6" s="91" t="e">
        <f>+IF(AND(ISNUMBER('Sanitation Data'!H11),'Data Summary'!DH6="Yes"),'Sanitation Data'!H11,NA())</f>
        <v>#N/A</v>
      </c>
      <c r="AT6" s="91" t="e">
        <f>+IF(AND(ISNUMBER('Sanitation Data'!H12),'Data Summary'!DI6="Yes"),'Sanitation Data'!H12,NA())</f>
        <v>#N/A</v>
      </c>
      <c r="AU6" s="91" t="e">
        <f>+IF(AND(ISNUMBER('Sanitation Data'!I4),'Data Summary'!DJ6="Yes"),100-'Sanitation Data'!I4,NA())</f>
        <v>#N/A</v>
      </c>
      <c r="AV6" s="91" t="e">
        <f>+IF(AND(ISNUMBER('Sanitation Data'!I6),'Data Summary'!DK6="Yes"),'Sanitation Data'!I6,NA())</f>
        <v>#N/A</v>
      </c>
      <c r="AW6" s="91" t="e">
        <f>+IF(AND(ISNUMBER('Sanitation Data'!I10),'Data Summary'!DL6="Yes"),'Sanitation Data'!I10,NA())</f>
        <v>#N/A</v>
      </c>
      <c r="AX6" s="91" t="e">
        <f>+IF(AND(ISNUMBER('Sanitation Data'!I11),'Data Summary'!DM6="Yes"),'Sanitation Data'!I11,NA())</f>
        <v>#N/A</v>
      </c>
      <c r="AY6" s="91" t="e">
        <f>+IF(AND(ISNUMBER('Sanitation Data'!I12),'Data Summary'!DN6="Yes"),'Sanitation Data'!I12,NA())</f>
        <v>#N/A</v>
      </c>
      <c r="AZ6" s="92">
        <f>+IF(AND(ISNUMBER('Hygiene Data'!D5),'Data Summary'!DO6="Yes"),'Hygiene Data'!D5,NA())</f>
        <v>47.78</v>
      </c>
      <c r="BA6" s="92">
        <f>+IF(AND(ISNUMBER('Hygiene Data'!D7),'Data Summary'!DP6="Yes"),'Hygiene Data'!D7,NA())</f>
        <v>16</v>
      </c>
      <c r="BB6" s="92">
        <f>+IF(AND(ISNUMBER('Hygiene Data'!D9),'Data Summary'!DQ6="Yes"),'Hygiene Data'!D9,NA())</f>
        <v>8</v>
      </c>
      <c r="BC6" s="92">
        <f>+IF(AND(ISNUMBER('Hygiene Data'!E5),'Data Summary'!DR6="Yes"),'Hygiene Data'!E5,NA())</f>
        <v>72.925764192139738</v>
      </c>
      <c r="BD6" s="92" t="e">
        <f>+IF(AND(ISNUMBER('Hygiene Data'!E7),'Data Summary'!DS6="Yes"),'Hygiene Data'!E7,NA())</f>
        <v>#N/A</v>
      </c>
      <c r="BE6" s="92" t="e">
        <f>+IF(AND(ISNUMBER('Hygiene Data'!E9),'Data Summary'!DT6="Yes"),'Hygiene Data'!E9,NA())</f>
        <v>#N/A</v>
      </c>
      <c r="BF6" s="92">
        <f>+IF(AND(ISNUMBER('Hygiene Data'!F5),'Data Summary'!DU6="Yes"),'Hygiene Data'!F5,NA())</f>
        <v>38.283828382838287</v>
      </c>
      <c r="BG6" s="92" t="e">
        <f>+IF(AND(ISNUMBER('Hygiene Data'!F7),'Data Summary'!DV6="Yes"),'Hygiene Data'!F7,NA())</f>
        <v>#N/A</v>
      </c>
      <c r="BH6" s="92" t="e">
        <f>+IF(AND(ISNUMBER('Hygiene Data'!F9),'Data Summary'!DW6="Yes"),'Hygiene Data'!F9,NA())</f>
        <v>#N/A</v>
      </c>
      <c r="BI6" s="92" t="e">
        <f>+IF(AND(ISNUMBER('Hygiene Data'!G5),'Data Summary'!DX6="Yes"),'Hygiene Data'!G5,NA())</f>
        <v>#N/A</v>
      </c>
      <c r="BJ6" s="92" t="e">
        <f>+IF(AND(ISNUMBER('Hygiene Data'!G7),'Data Summary'!DY6="Yes"),'Hygiene Data'!G7,NA())</f>
        <v>#N/A</v>
      </c>
      <c r="BK6" s="92" t="e">
        <f>+IF(AND(ISNUMBER('Hygiene Data'!G9),'Data Summary'!DZ6="Yes"),'Hygiene Data'!G9,NA())</f>
        <v>#N/A</v>
      </c>
      <c r="BL6" s="92" t="e">
        <f>+IF(AND(ISNUMBER('Hygiene Data'!H5),'Data Summary'!EA6="Yes"),'Hygiene Data'!H5,NA())</f>
        <v>#N/A</v>
      </c>
      <c r="BM6" s="92" t="e">
        <f>+IF(AND(ISNUMBER('Hygiene Data'!H7),'Data Summary'!EB6="Yes"),'Hygiene Data'!H7,NA())</f>
        <v>#N/A</v>
      </c>
      <c r="BN6" s="92" t="e">
        <f>+IF(AND(ISNUMBER('Hygiene Data'!H9),'Data Summary'!EC6="Yes"),'Hygiene Data'!H9,NA())</f>
        <v>#N/A</v>
      </c>
      <c r="BO6" s="92" t="e">
        <f>+IF(AND(ISNUMBER('Hygiene Data'!I5),'Data Summary'!ED6="Yes"),'Hygiene Data'!I5,NA())</f>
        <v>#N/A</v>
      </c>
      <c r="BP6" s="92" t="e">
        <f>+IF(AND(ISNUMBER('Hygiene Data'!I7),'Data Summary'!EE6="Yes"),'Hygiene Data'!I7,NA())</f>
        <v>#N/A</v>
      </c>
      <c r="BQ6" s="92" t="e">
        <f>+IF(AND(ISNUMBER('Hygiene Data'!I9),'Data Summary'!EF6="Yes"),'Hygiene Data'!I9,NA())</f>
        <v>#N/A</v>
      </c>
    </row>
    <row xmlns:x14ac="http://schemas.microsoft.com/office/spreadsheetml/2009/9/ac" r="7" x14ac:dyDescent="0.2">
      <c r="A7" s="340" t="str">
        <f ca="true">+RIGHT('Data Summary'!A7,LEN('Data Summary'!A7)-9)</f>
        <v>UIS</v>
      </c>
      <c r="B7" s="34" t="str">
        <f ca="true">+IF(ISTEXT('Data Summary'!B7),'Data Summary'!B7,"")</f>
        <v>Other</v>
      </c>
      <c r="C7" s="339">
        <f ca="true">+VALUE('Data Summary'!C7)</f>
        <v>2016</v>
      </c>
      <c r="D7" s="90" t="e">
        <f ca="true">+IF(AND(ISNUMBER(OFFSET('Water Data'!$D$4,0,10*ROW('Water Data'!D1))),'Data Summary'!BS7="Yes"),100-OFFSET('Water Data'!$D$4,0,10*ROW('Water Data'!D1)),NA())</f>
        <v>#N/A</v>
      </c>
      <c r="E7" s="90" t="e">
        <f ca="true">+IF(AND(ISNUMBER(OFFSET('Water Data'!$D$6,0,10*ROW('Water Data'!D1))),'Data Summary'!BT7="Yes"),OFFSET('Water Data'!$D$6,0,10*ROW('Water Data'!D1)),NA())</f>
        <v>#N/A</v>
      </c>
      <c r="F7" s="90" t="e">
        <f ca="true">+IF(AND(ISNUMBER(OFFSET('Water Data'!$D$9,0,10*ROW('Water Data'!D1))),'Data Summary'!BU7="Yes"),OFFSET('Water Data'!$D$9,0,10*ROW('Water Data'!D1)),NA())</f>
        <v>#N/A</v>
      </c>
      <c r="G7" s="90" t="e">
        <f ca="true">+IF(AND(ISNUMBER(OFFSET('Water Data'!$E$4,0,10*ROW('Water Data'!E1))),'Data Summary'!BV7="Yes"),100-OFFSET('Water Data'!$E$4,0,10*ROW('Water Data'!E1)),NA())</f>
        <v>#N/A</v>
      </c>
      <c r="H7" s="90" t="e">
        <f ca="true">+IF(AND(ISNUMBER(OFFSET('Water Data'!$E$6,0,10*ROW('Water Data'!E1))),'Data Summary'!BW7="Yes"),OFFSET('Water Data'!$E$6,0,10*ROW('Water Data'!E1)),NA())</f>
        <v>#N/A</v>
      </c>
      <c r="I7" s="90" t="e">
        <f ca="true">+IF(AND(ISNUMBER(OFFSET('Water Data'!$E$9,0,10*ROW('Water Data'!E1))),'Data Summary'!BX7="Yes"),OFFSET('Water Data'!$E$9,0,10*ROW('Water Data'!E1)),NA())</f>
        <v>#N/A</v>
      </c>
      <c r="J7" s="90" t="e">
        <f ca="true">+IF(AND(ISNUMBER(OFFSET('Water Data'!$F$4,0,10*ROW('Water Data'!F1))),'Data Summary'!BY7="Yes"),100-OFFSET('Water Data'!$F$4,0,10*ROW('Water Data'!F1)),NA())</f>
        <v>#N/A</v>
      </c>
      <c r="K7" s="90" t="e">
        <f ca="true">+IF(AND(ISNUMBER(OFFSET('Water Data'!$F$6,0,10*ROW('Water Data'!F1))),'Data Summary'!BZ7="Yes"),OFFSET('Water Data'!$F$6,0,10*ROW('Water Data'!F1)),NA())</f>
        <v>#N/A</v>
      </c>
      <c r="L7" s="90" t="e">
        <f ca="true">+IF(AND(ISNUMBER(OFFSET('Water Data'!$F$9,0,10*ROW('Water Data'!F1))),'Data Summary'!CA7="Yes"),OFFSET('Water Data'!$F$9,0,10*ROW('Water Data'!F1)),NA())</f>
        <v>#N/A</v>
      </c>
      <c r="M7" s="90" t="e">
        <f ca="true">+IF(AND(ISNUMBER(OFFSET('Water Data'!$G$4,0,10*ROW('Water Data'!G1))),'Data Summary'!CB7="Yes"),100-OFFSET('Water Data'!$G$4,0,10*ROW('Water Data'!G1)),NA())</f>
        <v>#N/A</v>
      </c>
      <c r="N7" s="90" t="e">
        <f ca="true">+IF(AND(ISNUMBER(OFFSET('Water Data'!$G$6,0,10*ROW('Water Data'!G1))),'Data Summary'!CC7="Yes"),OFFSET('Water Data'!$G$6,0,10*ROW('Water Data'!G1)),NA())</f>
        <v>#N/A</v>
      </c>
      <c r="O7" s="90" t="e">
        <f ca="true">+IF(AND(ISNUMBER(OFFSET('Water Data'!$G$9,0,10*ROW('Water Data'!G1))),'Data Summary'!CD7="Yes"),OFFSET('Water Data'!$G$9,0,10*ROW('Water Data'!G1)),NA())</f>
        <v>#N/A</v>
      </c>
      <c r="P7" s="90" t="e">
        <f ca="true">+IF(AND(ISNUMBER(OFFSET('Water Data'!$H$4,0,10*ROW('Water Data'!H1))),'Data Summary'!CE7="Yes"),100-OFFSET('Water Data'!$H$4,0,10*ROW('Water Data'!H1)),NA())</f>
        <v>#N/A</v>
      </c>
      <c r="Q7" s="90" t="e">
        <f ca="true">+IF(AND(ISNUMBER(OFFSET('Water Data'!$H$6,0,10*ROW('Water Data'!H1))),'Data Summary'!CF7="Yes"),OFFSET('Water Data'!$H$6,0,10*ROW('Water Data'!H1)),NA())</f>
        <v>#N/A</v>
      </c>
      <c r="R7" s="90" t="e">
        <f ca="true">+IF(AND(ISNUMBER(OFFSET('Water Data'!$H$9,0,10*ROW('Water Data'!H1))),'Data Summary'!CG7="Yes"),OFFSET('Water Data'!$H$9,0,10*ROW('Water Data'!H1)),NA())</f>
        <v>#N/A</v>
      </c>
      <c r="S7" s="90" t="e">
        <f ca="true">+IF(AND(ISNUMBER(OFFSET('Water Data'!$I$4,0,10*ROW('Water Data'!I1))),'Data Summary'!CH7="Yes"),100-OFFSET('Water Data'!$I$4,0,10*ROW('Water Data'!I1)),NA())</f>
        <v>#N/A</v>
      </c>
      <c r="T7" s="90" t="e">
        <f ca="true">+IF(AND(ISNUMBER(OFFSET('Water Data'!$I$6,0,10*ROW('Water Data'!I1))),'Data Summary'!CI7="Yes"),OFFSET('Water Data'!$I$6,0,10*ROW('Water Data'!I1)),NA())</f>
        <v>#N/A</v>
      </c>
      <c r="U7" s="90">
        <f ca="true">+IF(AND(ISNUMBER(OFFSET('Water Data'!$I$9,0,10*ROW('Water Data'!I1))),'Data Summary'!CJ7="Yes"),OFFSET('Water Data'!$I$9,0,10*ROW('Water Data'!I1)),NA())</f>
        <v>45.98</v>
      </c>
      <c r="V7" s="91" t="e">
        <f ca="true">+IF(AND(ISNUMBER(OFFSET('Sanitation Data'!$D$4,0,10*ROW('Sanitation Data'!D1))),'Data Summary'!CK7="Yes"),100-OFFSET('Sanitation Data'!$D$4,0,10*ROW('Sanitation Data'!D1)),NA())</f>
        <v>#N/A</v>
      </c>
      <c r="W7" s="91" t="e">
        <f ca="true">+IF(AND(ISNUMBER(OFFSET('Sanitation Data'!$D$6,0,10*ROW('Sanitation Data'!D1))),'Data Summary'!CL7="Yes"),OFFSET('Sanitation Data'!$D$6,0,10*ROW('Sanitation Data'!D1)),NA())</f>
        <v>#N/A</v>
      </c>
      <c r="X7" s="91" t="e">
        <f ca="true">+IF(AND(ISNUMBER(OFFSET('Sanitation Data'!$D$10,0,10*ROW('Sanitation Data'!D1))),'Data Summary'!CM7="Yes"),OFFSET('Sanitation Data'!$D$10,0,10*ROW('Sanitation Data'!D1)),NA())</f>
        <v>#N/A</v>
      </c>
      <c r="Y7" s="91" t="e">
        <f ca="true">+IF(AND(ISNUMBER(OFFSET('Sanitation Data'!$D$11,0,10*ROW('Sanitation Data'!D1))),'Data Summary'!CN7="Yes"),OFFSET('Sanitation Data'!$D$11,0,10*ROW('Sanitation Data'!D1)),NA())</f>
        <v>#N/A</v>
      </c>
      <c r="Z7" s="91" t="e">
        <f ca="true">+IF(AND(ISNUMBER(OFFSET('Sanitation Data'!$D$12,0,10*ROW('Sanitation Data'!D1))),'Data Summary'!CO7="Yes"),OFFSET('Sanitation Data'!$D$12,0,10*ROW('Sanitation Data'!D1)),NA())</f>
        <v>#N/A</v>
      </c>
      <c r="AA7" s="91" t="e">
        <f ca="true">+IF(AND(ISNUMBER(OFFSET('Sanitation Data'!$E$4,0,10*ROW('Sanitation Data'!E1))),'Data Summary'!CP7="Yes"),100-OFFSET('Sanitation Data'!$E$4,0,10*ROW('Sanitation Data'!E1)),NA())</f>
        <v>#N/A</v>
      </c>
      <c r="AB7" s="91" t="e">
        <f ca="true">+IF(AND(ISNUMBER(OFFSET('Sanitation Data'!$E$6,0,10*ROW('Sanitation Data'!E1))),'Data Summary'!CQ7="Yes"),OFFSET('Sanitation Data'!$E$6,0,10*ROW('Sanitation Data'!E1)),NA())</f>
        <v>#N/A</v>
      </c>
      <c r="AC7" s="91" t="e">
        <f ca="true">+IF(AND(ISNUMBER(OFFSET('Sanitation Data'!$E$10,0,10*ROW('Sanitation Data'!E1))),'Data Summary'!CR7="Yes"),OFFSET('Sanitation Data'!$E$10,0,10*ROW('Sanitation Data'!E1)),NA())</f>
        <v>#N/A</v>
      </c>
      <c r="AD7" s="91" t="e">
        <f ca="true">+IF(AND(ISNUMBER(OFFSET('Sanitation Data'!$E$11,0,10*ROW('Sanitation Data'!E1))),'Data Summary'!CS7="Yes"),OFFSET('Sanitation Data'!$E$11,0,10*ROW('Sanitation Data'!E1)),NA())</f>
        <v>#N/A</v>
      </c>
      <c r="AE7" s="91" t="e">
        <f ca="true">+IF(AND(ISNUMBER(OFFSET('Sanitation Data'!$E$12,0,10*ROW('Sanitation Data'!E1))),'Data Summary'!CT7="Yes"),OFFSET('Sanitation Data'!$E$12,0,10*ROW('Sanitation Data'!E1)),NA())</f>
        <v>#N/A</v>
      </c>
      <c r="AF7" s="91" t="e">
        <f ca="true">+IF(AND(ISNUMBER(OFFSET('Sanitation Data'!$F$4,0,10*ROW('Sanitation Data'!F1))),'Data Summary'!CU7="Yes"),100-OFFSET('Sanitation Data'!$F$4,0,10*ROW('Sanitation Data'!F1)),NA())</f>
        <v>#N/A</v>
      </c>
      <c r="AG7" s="91" t="e">
        <f ca="true">+IF(AND(ISNUMBER(OFFSET('Sanitation Data'!$F$6,0,10*ROW('Sanitation Data'!F1))),'Data Summary'!CV7="Yes"),OFFSET('Sanitation Data'!$F$6,0,10*ROW('Sanitation Data'!F1)),NA())</f>
        <v>#N/A</v>
      </c>
      <c r="AH7" s="91" t="e">
        <f ca="true">+IF(AND(ISNUMBER(OFFSET('Sanitation Data'!$F$10,0,10*ROW('Sanitation Data'!F1))),'Data Summary'!CW7="Yes"),OFFSET('Sanitation Data'!$F$10,0,10*ROW('Sanitation Data'!F1)),NA())</f>
        <v>#N/A</v>
      </c>
      <c r="AI7" s="91" t="e">
        <f ca="true">+IF(AND(ISNUMBER(OFFSET('Sanitation Data'!$F$11,0,10*ROW('Sanitation Data'!F1))),'Data Summary'!CX7="Yes"),OFFSET('Sanitation Data'!$F$11,0,10*ROW('Sanitation Data'!F1)),NA())</f>
        <v>#N/A</v>
      </c>
      <c r="AJ7" s="91" t="e">
        <f ca="true">+IF(AND(ISNUMBER(OFFSET('Sanitation Data'!$F$12,0,10*ROW('Sanitation Data'!F1))),'Data Summary'!CY7="Yes"),OFFSET('Sanitation Data'!$F$12,0,10*ROW('Sanitation Data'!F1)),NA())</f>
        <v>#N/A</v>
      </c>
      <c r="AK7" s="91" t="e">
        <f ca="true">+IF(AND(ISNUMBER(OFFSET('Sanitation Data'!$G$4,0,10*ROW('Sanitation Data'!G1))),'Data Summary'!CZ7="Yes"),100-OFFSET('Sanitation Data'!$G$4,0,10*ROW('Sanitation Data'!G1)),NA())</f>
        <v>#N/A</v>
      </c>
      <c r="AL7" s="91" t="e">
        <f ca="true">+IF(AND(ISNUMBER(OFFSET('Sanitation Data'!$G$6,0,10*ROW('Sanitation Data'!G1))),'Data Summary'!DA7="Yes"),OFFSET('Sanitation Data'!$G$6,0,10*ROW('Sanitation Data'!G1)),NA())</f>
        <v>#N/A</v>
      </c>
      <c r="AM7" s="91" t="e">
        <f ca="true">+IF(AND(ISNUMBER(OFFSET('Sanitation Data'!$G$10,0,10*ROW('Sanitation Data'!G1))),'Data Summary'!DB7="Yes"),OFFSET('Sanitation Data'!$G$10,0,10*ROW('Sanitation Data'!G1)),NA())</f>
        <v>#N/A</v>
      </c>
      <c r="AN7" s="91" t="e">
        <f ca="true">+IF(AND(ISNUMBER(OFFSET('Sanitation Data'!$G$11,0,10*ROW('Sanitation Data'!G1))),'Data Summary'!DC7="Yes"),OFFSET('Sanitation Data'!$G$11,0,10*ROW('Sanitation Data'!G1)),NA())</f>
        <v>#N/A</v>
      </c>
      <c r="AO7" s="91" t="e">
        <f ca="true">+IF(AND(ISNUMBER(OFFSET('Sanitation Data'!$G$12,0,10*ROW('Sanitation Data'!G1))),'Data Summary'!DD7="Yes"),OFFSET('Sanitation Data'!$G$12,0,10*ROW('Sanitation Data'!G1)),NA())</f>
        <v>#N/A</v>
      </c>
      <c r="AP7" s="91" t="e">
        <f ca="true">+IF(AND(ISNUMBER(OFFSET('Sanitation Data'!$H$4,0,10*ROW('Sanitation Data'!H1))),'Data Summary'!DE7="Yes"),100-OFFSET('Sanitation Data'!$H$4,0,10*ROW('Sanitation Data'!H1)),NA())</f>
        <v>#N/A</v>
      </c>
      <c r="AQ7" s="91" t="e">
        <f ca="true">+IF(AND(ISNUMBER(OFFSET('Sanitation Data'!$H$6,0,10*ROW('Sanitation Data'!H1))),'Data Summary'!DF7="Yes"),OFFSET('Sanitation Data'!$H$6,0,10*ROW('Sanitation Data'!H1)),NA())</f>
        <v>#N/A</v>
      </c>
      <c r="AR7" s="91" t="e">
        <f ca="true">+IF(AND(ISNUMBER(OFFSET('Sanitation Data'!$H$10,0,10*ROW('Sanitation Data'!H1))),'Data Summary'!DG7="Yes"),OFFSET('Sanitation Data'!$H$10,0,10*ROW('Sanitation Data'!H1)),NA())</f>
        <v>#N/A</v>
      </c>
      <c r="AS7" s="91" t="e">
        <f ca="true">+IF(AND(ISNUMBER(OFFSET('Sanitation Data'!$H$11,0,10*ROW('Sanitation Data'!H1))),'Data Summary'!DH7="Yes"),OFFSET('Sanitation Data'!$H$11,0,10*ROW('Sanitation Data'!H1)),NA())</f>
        <v>#N/A</v>
      </c>
      <c r="AT7" s="91" t="e">
        <f ca="true">+IF(AND(ISNUMBER(OFFSET('Sanitation Data'!$H$12,0,10*ROW('Sanitation Data'!H1))),'Data Summary'!DI7="Yes"),OFFSET('Sanitation Data'!$H$12,0,10*ROW('Sanitation Data'!H1)),NA())</f>
        <v>#N/A</v>
      </c>
      <c r="AU7" s="91" t="e">
        <f ca="true">+IF(AND(ISNUMBER(OFFSET('Sanitation Data'!$I$4,0,10*ROW('Sanitation Data'!I1))),'Data Summary'!DJ7="Yes"),100-OFFSET('Sanitation Data'!$I$4,0,10*ROW('Sanitation Data'!I1)),NA())</f>
        <v>#N/A</v>
      </c>
      <c r="AV7" s="91" t="e">
        <f ca="true">+IF(AND(ISNUMBER(OFFSET('Sanitation Data'!$I$6,0,10*ROW('Sanitation Data'!I1))),'Data Summary'!DK7="Yes"),OFFSET('Sanitation Data'!$I$6,0,10*ROW('Sanitation Data'!I1)),NA())</f>
        <v>#N/A</v>
      </c>
      <c r="AW7" s="91" t="e">
        <f ca="true">+IF(AND(ISNUMBER(OFFSET('Sanitation Data'!$I$10,0,10*ROW('Sanitation Data'!I1))),'Data Summary'!DL7="Yes"),OFFSET('Sanitation Data'!$I$10,0,10*ROW('Sanitation Data'!I1)),NA())</f>
        <v>#N/A</v>
      </c>
      <c r="AX7" s="91" t="e">
        <f ca="true">+IF(AND(ISNUMBER(OFFSET('Sanitation Data'!$I$11,0,10*ROW('Sanitation Data'!I1))),'Data Summary'!DM7="Yes"),OFFSET('Sanitation Data'!$I$11,0,10*ROW('Sanitation Data'!I1)),NA())</f>
        <v>#N/A</v>
      </c>
      <c r="AY7" s="91" t="e">
        <f ca="true">+IF(AND(ISNUMBER(OFFSET('Sanitation Data'!$I$12,0,10*ROW('Sanitation Data'!I1))),'Data Summary'!DN7="Yes"),OFFSET('Sanitation Data'!$I$12,0,10*ROW('Sanitation Data'!I1)),NA())</f>
        <v>#N/A</v>
      </c>
      <c r="AZ7" s="92" t="e">
        <f ca="true">+IF(AND(ISNUMBER(OFFSET('Hygiene Data'!$D$5,0,10*ROW('Hygiene Data'!D1))),'Data Summary'!DO7="Yes"),OFFSET('Hygiene Data'!$D$5,0,10*ROW('Hygiene Data'!D1)),NA())</f>
        <v>#N/A</v>
      </c>
      <c r="BA7" s="92" t="e">
        <f ca="true">+IF(AND(ISNUMBER(OFFSET('Hygiene Data'!$D$7,0,10*ROW('Hygiene Data'!D1))),'Data Summary'!DP7="Yes"),OFFSET('Hygiene Data'!$D$7,0,10*ROW('Hygiene Data'!D1)),NA())</f>
        <v>#N/A</v>
      </c>
      <c r="BB7" s="92" t="e">
        <f ca="true">+IF(AND(ISNUMBER(OFFSET('Hygiene Data'!$D$9,0,10*ROW('Hygiene Data'!D1))),'Data Summary'!DQ7="Yes"),OFFSET('Hygiene Data'!$D$9,0,10*ROW('Hygiene Data'!D1)),NA())</f>
        <v>#N/A</v>
      </c>
      <c r="BC7" s="92" t="e">
        <f ca="true">+IF(AND(ISNUMBER(OFFSET('Hygiene Data'!$E$5,0,10*ROW('Hygiene Data'!E1))),'Data Summary'!DR7="Yes"),OFFSET('Hygiene Data'!$E$5,0,10*ROW('Hygiene Data'!E1)),NA())</f>
        <v>#N/A</v>
      </c>
      <c r="BD7" s="92" t="e">
        <f ca="true">+IF(AND(ISNUMBER(OFFSET('Hygiene Data'!$E$7,0,10*ROW('Hygiene Data'!E1))),'Data Summary'!DS7="Yes"),OFFSET('Hygiene Data'!$E$7,0,10*ROW('Hygiene Data'!E1)),NA())</f>
        <v>#N/A</v>
      </c>
      <c r="BE7" s="92" t="e">
        <f ca="true">+IF(AND(ISNUMBER(OFFSET('Hygiene Data'!$E$9,0,10*ROW('Hygiene Data'!E1))),'Data Summary'!DT7="Yes"),OFFSET('Hygiene Data'!$E$9,0,10*ROW('Hygiene Data'!E1)),NA())</f>
        <v>#N/A</v>
      </c>
      <c r="BF7" s="92" t="e">
        <f ca="true">+IF(AND(ISNUMBER(OFFSET('Hygiene Data'!$F$5,0,10*ROW('Hygiene Data'!F1))),'Data Summary'!DU7="Yes"),OFFSET('Hygiene Data'!$F$5,0,10*ROW('Hygiene Data'!F1)),NA())</f>
        <v>#N/A</v>
      </c>
      <c r="BG7" s="92" t="e">
        <f ca="true">+IF(AND(ISNUMBER(OFFSET('Hygiene Data'!$F$7,0,10*ROW('Hygiene Data'!F1))),'Data Summary'!DV7="Yes"),OFFSET('Hygiene Data'!$F$7,0,10*ROW('Hygiene Data'!F1)),NA())</f>
        <v>#N/A</v>
      </c>
      <c r="BH7" s="92" t="e">
        <f ca="true">+IF(AND(ISNUMBER(OFFSET('Hygiene Data'!$F$9,0,10*ROW('Hygiene Data'!F1))),'Data Summary'!DW7="Yes"),OFFSET('Hygiene Data'!$F$9,0,10*ROW('Hygiene Data'!F1)),NA())</f>
        <v>#N/A</v>
      </c>
      <c r="BI7" s="92" t="e">
        <f ca="true">+IF(AND(ISNUMBER(OFFSET('Hygiene Data'!$G$5,0,10*ROW('Hygiene Data'!G1))),'Data Summary'!DX7="Yes"),OFFSET('Hygiene Data'!$G$5,0,10*ROW('Hygiene Data'!G1)),NA())</f>
        <v>#N/A</v>
      </c>
      <c r="BJ7" s="92" t="e">
        <f ca="true">+IF(AND(ISNUMBER(OFFSET('Hygiene Data'!$G$7,0,10*ROW('Hygiene Data'!G1))),'Data Summary'!DY7="Yes"),OFFSET('Hygiene Data'!$G$7,0,10*ROW('Hygiene Data'!G1)),NA())</f>
        <v>#N/A</v>
      </c>
      <c r="BK7" s="92" t="e">
        <f ca="true">+IF(AND(ISNUMBER(OFFSET('Hygiene Data'!$G$9,0,10*ROW('Hygiene Data'!G1))),'Data Summary'!DZ7="Yes"),OFFSET('Hygiene Data'!$G$9,0,10*ROW('Hygiene Data'!G1)),NA())</f>
        <v>#N/A</v>
      </c>
      <c r="BL7" s="92" t="e">
        <f ca="true">+IF(AND(ISNUMBER(OFFSET('Hygiene Data'!$H$5,0,10*ROW('Hygiene Data'!H1))),'Data Summary'!EA7="Yes"),OFFSET('Hygiene Data'!$H$5,0,10*ROW('Hygiene Data'!H1)),NA())</f>
        <v>#N/A</v>
      </c>
      <c r="BM7" s="92" t="e">
        <f ca="true">+IF(AND(ISNUMBER(OFFSET('Hygiene Data'!$H$7,0,10*ROW('Hygiene Data'!H1))),'Data Summary'!EB7="Yes"),OFFSET('Hygiene Data'!$H$7,0,10*ROW('Hygiene Data'!H1)),NA())</f>
        <v>#N/A</v>
      </c>
      <c r="BN7" s="92" t="e">
        <f ca="true">+IF(AND(ISNUMBER(OFFSET('Hygiene Data'!$H$9,0,10*ROW('Hygiene Data'!H1))),'Data Summary'!EC7="Yes"),OFFSET('Hygiene Data'!$H$9,0,10*ROW('Hygiene Data'!H1)),NA())</f>
        <v>#N/A</v>
      </c>
      <c r="BO7" s="92" t="e">
        <f ca="true">+IF(AND(ISNUMBER(OFFSET('Hygiene Data'!$I$5,0,10*ROW('Hygiene Data'!I1))),'Data Summary'!ED7="Yes"),OFFSET('Hygiene Data'!$I$5,0,10*ROW('Hygiene Data'!I1)),NA())</f>
        <v>#N/A</v>
      </c>
      <c r="BP7" s="92" t="e">
        <f ca="true">+IF(AND(ISNUMBER(OFFSET('Hygiene Data'!$I$7,0,10*ROW('Hygiene Data'!I1))),'Data Summary'!EE7="Yes"),OFFSET('Hygiene Data'!$I$7,0,10*ROW('Hygiene Data'!I1)),NA())</f>
        <v>#N/A</v>
      </c>
      <c r="BQ7" s="92" t="e">
        <f ca="true">+IF(AND(ISNUMBER(OFFSET('Hygiene Data'!$I$9,0,10*ROW('Hygiene Data'!I1))),'Data Summary'!EF7="Yes"),OFFSET('Hygiene Data'!$I$9,0,10*ROW('Hygiene Data'!I1)),NA())</f>
        <v>#N/A</v>
      </c>
    </row>
    <row xmlns:x14ac="http://schemas.microsoft.com/office/spreadsheetml/2009/9/ac" r="8" x14ac:dyDescent="0.2">
      <c r="A8" s="340" t="e">
        <f ca="true">+RIGHT('Data Summary'!A8,LEN('Data Summary'!A8)-9)</f>
        <v>#VALUE!</v>
      </c>
      <c r="B8" s="34" t="str">
        <f ca="true">+IF(ISTEXT('Data Summary'!B8),'Data Summary'!B8,"")</f>
        <v/>
      </c>
      <c r="C8" s="339" t="e">
        <f ca="true">+VALUE('Data Summary'!C8)</f>
        <v>#VALUE!</v>
      </c>
      <c r="D8" s="90" t="e">
        <f ca="true">+IF(AND(ISNUMBER(OFFSET('Water Data'!$D$4,0,10*ROW('Water Data'!D2))),'Data Summary'!BS8="Yes"),100-OFFSET('Water Data'!$D$4,0,10*ROW('Water Data'!D2)),NA())</f>
        <v>#N/A</v>
      </c>
      <c r="E8" s="90" t="e">
        <f ca="true">+IF(AND(ISNUMBER(OFFSET('Water Data'!$D$6,0,10*ROW('Water Data'!D2))),'Data Summary'!BT8="Yes"),OFFSET('Water Data'!$D$6,0,10*ROW('Water Data'!D2)),NA())</f>
        <v>#N/A</v>
      </c>
      <c r="F8" s="90" t="e">
        <f ca="true">+IF(AND(ISNUMBER(OFFSET('Water Data'!$D$9,0,10*ROW('Water Data'!D2))),'Data Summary'!BU8="Yes"),OFFSET('Water Data'!$D$9,0,10*ROW('Water Data'!D2)),NA())</f>
        <v>#N/A</v>
      </c>
      <c r="G8" s="90" t="e">
        <f ca="true">+IF(AND(ISNUMBER(OFFSET('Water Data'!$E$4,0,10*ROW('Water Data'!E2))),'Data Summary'!BV8="Yes"),100-OFFSET('Water Data'!$E$4,0,10*ROW('Water Data'!E2)),NA())</f>
        <v>#N/A</v>
      </c>
      <c r="H8" s="90" t="e">
        <f ca="true">+IF(AND(ISNUMBER(OFFSET('Water Data'!$E$6,0,10*ROW('Water Data'!E2))),'Data Summary'!BW8="Yes"),OFFSET('Water Data'!$E$6,0,10*ROW('Water Data'!E2)),NA())</f>
        <v>#N/A</v>
      </c>
      <c r="I8" s="90" t="e">
        <f ca="true">+IF(AND(ISNUMBER(OFFSET('Water Data'!$E$9,0,10*ROW('Water Data'!E2))),'Data Summary'!BX8="Yes"),OFFSET('Water Data'!$E$9,0,10*ROW('Water Data'!E2)),NA())</f>
        <v>#N/A</v>
      </c>
      <c r="J8" s="90" t="e">
        <f ca="true">+IF(AND(ISNUMBER(OFFSET('Water Data'!$F$4,0,10*ROW('Water Data'!F2))),'Data Summary'!BY8="Yes"),100-OFFSET('Water Data'!$F$4,0,10*ROW('Water Data'!F2)),NA())</f>
        <v>#N/A</v>
      </c>
      <c r="K8" s="90" t="e">
        <f ca="true">+IF(AND(ISNUMBER(OFFSET('Water Data'!$F$6,0,10*ROW('Water Data'!F2))),'Data Summary'!BZ8="Yes"),OFFSET('Water Data'!$F$6,0,10*ROW('Water Data'!F2)),NA())</f>
        <v>#N/A</v>
      </c>
      <c r="L8" s="90" t="e">
        <f ca="true">+IF(AND(ISNUMBER(OFFSET('Water Data'!$F$9,0,10*ROW('Water Data'!F2))),'Data Summary'!CA8="Yes"),OFFSET('Water Data'!$F$9,0,10*ROW('Water Data'!F2)),NA())</f>
        <v>#N/A</v>
      </c>
      <c r="M8" s="90" t="e">
        <f ca="true">+IF(AND(ISNUMBER(OFFSET('Water Data'!$G$4,0,10*ROW('Water Data'!G2))),'Data Summary'!CB8="Yes"),100-OFFSET('Water Data'!$G$4,0,10*ROW('Water Data'!G2)),NA())</f>
        <v>#N/A</v>
      </c>
      <c r="N8" s="90" t="e">
        <f ca="true">+IF(AND(ISNUMBER(OFFSET('Water Data'!$G$6,0,10*ROW('Water Data'!G2))),'Data Summary'!CC8="Yes"),OFFSET('Water Data'!$G$6,0,10*ROW('Water Data'!G2)),NA())</f>
        <v>#N/A</v>
      </c>
      <c r="O8" s="90" t="e">
        <f ca="true">+IF(AND(ISNUMBER(OFFSET('Water Data'!$G$9,0,10*ROW('Water Data'!G2))),'Data Summary'!CD8="Yes"),OFFSET('Water Data'!$G$9,0,10*ROW('Water Data'!G2)),NA())</f>
        <v>#N/A</v>
      </c>
      <c r="P8" s="90" t="e">
        <f ca="true">+IF(AND(ISNUMBER(OFFSET('Water Data'!$H$4,0,10*ROW('Water Data'!H2))),'Data Summary'!CE8="Yes"),100-OFFSET('Water Data'!$H$4,0,10*ROW('Water Data'!H2)),NA())</f>
        <v>#N/A</v>
      </c>
      <c r="Q8" s="90" t="e">
        <f ca="true">+IF(AND(ISNUMBER(OFFSET('Water Data'!$H$6,0,10*ROW('Water Data'!H2))),'Data Summary'!CF8="Yes"),OFFSET('Water Data'!$H$6,0,10*ROW('Water Data'!H2)),NA())</f>
        <v>#N/A</v>
      </c>
      <c r="R8" s="90" t="e">
        <f ca="true">+IF(AND(ISNUMBER(OFFSET('Water Data'!$H$9,0,10*ROW('Water Data'!H2))),'Data Summary'!CG8="Yes"),OFFSET('Water Data'!$H$9,0,10*ROW('Water Data'!H2)),NA())</f>
        <v>#N/A</v>
      </c>
      <c r="S8" s="90" t="e">
        <f ca="true">+IF(AND(ISNUMBER(OFFSET('Water Data'!$I$4,0,10*ROW('Water Data'!I2))),'Data Summary'!CH8="Yes"),100-OFFSET('Water Data'!$I$4,0,10*ROW('Water Data'!I2)),NA())</f>
        <v>#N/A</v>
      </c>
      <c r="T8" s="90" t="e">
        <f ca="true">+IF(AND(ISNUMBER(OFFSET('Water Data'!$I$6,0,10*ROW('Water Data'!I2))),'Data Summary'!CI8="Yes"),OFFSET('Water Data'!$I$6,0,10*ROW('Water Data'!I2)),NA())</f>
        <v>#N/A</v>
      </c>
      <c r="U8" s="90" t="e">
        <f ca="true">+IF(AND(ISNUMBER(OFFSET('Water Data'!$I$9,0,10*ROW('Water Data'!I2))),'Data Summary'!CJ8="Yes"),OFFSET('Water Data'!$I$9,0,10*ROW('Water Data'!I2)),NA())</f>
        <v>#N/A</v>
      </c>
      <c r="V8" s="91" t="e">
        <f ca="true">+IF(AND(ISNUMBER(OFFSET('Sanitation Data'!$D$4,0,10*ROW('Sanitation Data'!D2))),'Data Summary'!CK8="Yes"),100-OFFSET('Sanitation Data'!$D$4,0,10*ROW('Sanitation Data'!D2)),NA())</f>
        <v>#N/A</v>
      </c>
      <c r="W8" s="91" t="e">
        <f ca="true">+IF(AND(ISNUMBER(OFFSET('Sanitation Data'!$D$6,0,10*ROW('Sanitation Data'!D2))),'Data Summary'!CL8="Yes"),OFFSET('Sanitation Data'!$D$6,0,10*ROW('Sanitation Data'!D2)),NA())</f>
        <v>#N/A</v>
      </c>
      <c r="X8" s="91" t="e">
        <f ca="true">+IF(AND(ISNUMBER(OFFSET('Sanitation Data'!$D$10,0,10*ROW('Sanitation Data'!D2))),'Data Summary'!CM8="Yes"),OFFSET('Sanitation Data'!$D$10,0,10*ROW('Sanitation Data'!D2)),NA())</f>
        <v>#N/A</v>
      </c>
      <c r="Y8" s="91" t="e">
        <f ca="true">+IF(AND(ISNUMBER(OFFSET('Sanitation Data'!$D$11,0,10*ROW('Sanitation Data'!D2))),'Data Summary'!CN8="Yes"),OFFSET('Sanitation Data'!$D$11,0,10*ROW('Sanitation Data'!D2)),NA())</f>
        <v>#N/A</v>
      </c>
      <c r="Z8" s="91" t="e">
        <f ca="true">+IF(AND(ISNUMBER(OFFSET('Sanitation Data'!$D$12,0,10*ROW('Sanitation Data'!D2))),'Data Summary'!CO8="Yes"),OFFSET('Sanitation Data'!$D$12,0,10*ROW('Sanitation Data'!D2)),NA())</f>
        <v>#N/A</v>
      </c>
      <c r="AA8" s="91" t="e">
        <f ca="true">+IF(AND(ISNUMBER(OFFSET('Sanitation Data'!$E$4,0,10*ROW('Sanitation Data'!E2))),'Data Summary'!CP8="Yes"),100-OFFSET('Sanitation Data'!$E$4,0,10*ROW('Sanitation Data'!E2)),NA())</f>
        <v>#N/A</v>
      </c>
      <c r="AB8" s="91" t="e">
        <f ca="true">+IF(AND(ISNUMBER(OFFSET('Sanitation Data'!$E$6,0,10*ROW('Sanitation Data'!E2))),'Data Summary'!CQ8="Yes"),OFFSET('Sanitation Data'!$E$6,0,10*ROW('Sanitation Data'!E2)),NA())</f>
        <v>#N/A</v>
      </c>
      <c r="AC8" s="91" t="e">
        <f ca="true">+IF(AND(ISNUMBER(OFFSET('Sanitation Data'!$E$10,0,10*ROW('Sanitation Data'!E2))),'Data Summary'!CR8="Yes"),OFFSET('Sanitation Data'!$E$10,0,10*ROW('Sanitation Data'!E2)),NA())</f>
        <v>#N/A</v>
      </c>
      <c r="AD8" s="91" t="e">
        <f ca="true">+IF(AND(ISNUMBER(OFFSET('Sanitation Data'!$E$11,0,10*ROW('Sanitation Data'!E2))),'Data Summary'!CS8="Yes"),OFFSET('Sanitation Data'!$E$11,0,10*ROW('Sanitation Data'!E2)),NA())</f>
        <v>#N/A</v>
      </c>
      <c r="AE8" s="91" t="e">
        <f ca="true">+IF(AND(ISNUMBER(OFFSET('Sanitation Data'!$E$12,0,10*ROW('Sanitation Data'!E2))),'Data Summary'!CT8="Yes"),OFFSET('Sanitation Data'!$E$12,0,10*ROW('Sanitation Data'!E2)),NA())</f>
        <v>#N/A</v>
      </c>
      <c r="AF8" s="91" t="e">
        <f ca="true">+IF(AND(ISNUMBER(OFFSET('Sanitation Data'!$F$4,0,10*ROW('Sanitation Data'!F2))),'Data Summary'!CU8="Yes"),100-OFFSET('Sanitation Data'!$F$4,0,10*ROW('Sanitation Data'!F2)),NA())</f>
        <v>#N/A</v>
      </c>
      <c r="AG8" s="91" t="e">
        <f ca="true">+IF(AND(ISNUMBER(OFFSET('Sanitation Data'!$F$6,0,10*ROW('Sanitation Data'!F2))),'Data Summary'!CV8="Yes"),OFFSET('Sanitation Data'!$F$6,0,10*ROW('Sanitation Data'!F2)),NA())</f>
        <v>#N/A</v>
      </c>
      <c r="AH8" s="91" t="e">
        <f ca="true">+IF(AND(ISNUMBER(OFFSET('Sanitation Data'!$F$10,0,10*ROW('Sanitation Data'!F2))),'Data Summary'!CW8="Yes"),OFFSET('Sanitation Data'!$F$10,0,10*ROW('Sanitation Data'!F2)),NA())</f>
        <v>#N/A</v>
      </c>
      <c r="AI8" s="91" t="e">
        <f ca="true">+IF(AND(ISNUMBER(OFFSET('Sanitation Data'!$F$11,0,10*ROW('Sanitation Data'!F2))),'Data Summary'!CX8="Yes"),OFFSET('Sanitation Data'!$F$11,0,10*ROW('Sanitation Data'!F2)),NA())</f>
        <v>#N/A</v>
      </c>
      <c r="AJ8" s="91" t="e">
        <f ca="true">+IF(AND(ISNUMBER(OFFSET('Sanitation Data'!$F$12,0,10*ROW('Sanitation Data'!F2))),'Data Summary'!CY8="Yes"),OFFSET('Sanitation Data'!$F$12,0,10*ROW('Sanitation Data'!F2)),NA())</f>
        <v>#N/A</v>
      </c>
      <c r="AK8" s="91" t="e">
        <f ca="true">+IF(AND(ISNUMBER(OFFSET('Sanitation Data'!$G$4,0,10*ROW('Sanitation Data'!G2))),'Data Summary'!CZ8="Yes"),100-OFFSET('Sanitation Data'!$G$4,0,10*ROW('Sanitation Data'!G2)),NA())</f>
        <v>#N/A</v>
      </c>
      <c r="AL8" s="91" t="e">
        <f ca="true">+IF(AND(ISNUMBER(OFFSET('Sanitation Data'!$G$6,0,10*ROW('Sanitation Data'!G2))),'Data Summary'!DA8="Yes"),OFFSET('Sanitation Data'!$G$6,0,10*ROW('Sanitation Data'!G2)),NA())</f>
        <v>#N/A</v>
      </c>
      <c r="AM8" s="91" t="e">
        <f ca="true">+IF(AND(ISNUMBER(OFFSET('Sanitation Data'!$G$10,0,10*ROW('Sanitation Data'!G2))),'Data Summary'!DB8="Yes"),OFFSET('Sanitation Data'!$G$10,0,10*ROW('Sanitation Data'!G2)),NA())</f>
        <v>#N/A</v>
      </c>
      <c r="AN8" s="91" t="e">
        <f ca="true">+IF(AND(ISNUMBER(OFFSET('Sanitation Data'!$G$11,0,10*ROW('Sanitation Data'!G2))),'Data Summary'!DC8="Yes"),OFFSET('Sanitation Data'!$G$11,0,10*ROW('Sanitation Data'!G2)),NA())</f>
        <v>#N/A</v>
      </c>
      <c r="AO8" s="91" t="e">
        <f ca="true">+IF(AND(ISNUMBER(OFFSET('Sanitation Data'!$G$12,0,10*ROW('Sanitation Data'!G2))),'Data Summary'!DD8="Yes"),OFFSET('Sanitation Data'!$G$12,0,10*ROW('Sanitation Data'!G2)),NA())</f>
        <v>#N/A</v>
      </c>
      <c r="AP8" s="91" t="e">
        <f ca="true">+IF(AND(ISNUMBER(OFFSET('Sanitation Data'!$H$4,0,10*ROW('Sanitation Data'!H2))),'Data Summary'!DE8="Yes"),100-OFFSET('Sanitation Data'!$H$4,0,10*ROW('Sanitation Data'!H2)),NA())</f>
        <v>#N/A</v>
      </c>
      <c r="AQ8" s="91" t="e">
        <f ca="true">+IF(AND(ISNUMBER(OFFSET('Sanitation Data'!$H$6,0,10*ROW('Sanitation Data'!H2))),'Data Summary'!DF8="Yes"),OFFSET('Sanitation Data'!$H$6,0,10*ROW('Sanitation Data'!H2)),NA())</f>
        <v>#N/A</v>
      </c>
      <c r="AR8" s="91" t="e">
        <f ca="true">+IF(AND(ISNUMBER(OFFSET('Sanitation Data'!$H$10,0,10*ROW('Sanitation Data'!H2))),'Data Summary'!DG8="Yes"),OFFSET('Sanitation Data'!$H$10,0,10*ROW('Sanitation Data'!H2)),NA())</f>
        <v>#N/A</v>
      </c>
      <c r="AS8" s="91" t="e">
        <f ca="true">+IF(AND(ISNUMBER(OFFSET('Sanitation Data'!$H$11,0,10*ROW('Sanitation Data'!H2))),'Data Summary'!DH8="Yes"),OFFSET('Sanitation Data'!$H$11,0,10*ROW('Sanitation Data'!H2)),NA())</f>
        <v>#N/A</v>
      </c>
      <c r="AT8" s="91" t="e">
        <f ca="true">+IF(AND(ISNUMBER(OFFSET('Sanitation Data'!$H$12,0,10*ROW('Sanitation Data'!H2))),'Data Summary'!DI8="Yes"),OFFSET('Sanitation Data'!$H$12,0,10*ROW('Sanitation Data'!H2)),NA())</f>
        <v>#N/A</v>
      </c>
      <c r="AU8" s="91" t="e">
        <f ca="true">+IF(AND(ISNUMBER(OFFSET('Sanitation Data'!$I$4,0,10*ROW('Sanitation Data'!I2))),'Data Summary'!DJ8="Yes"),100-OFFSET('Sanitation Data'!$I$4,0,10*ROW('Sanitation Data'!I2)),NA())</f>
        <v>#N/A</v>
      </c>
      <c r="AV8" s="91" t="e">
        <f ca="true">+IF(AND(ISNUMBER(OFFSET('Sanitation Data'!$I$6,0,10*ROW('Sanitation Data'!I2))),'Data Summary'!DK8="Yes"),OFFSET('Sanitation Data'!$I$6,0,10*ROW('Sanitation Data'!I2)),NA())</f>
        <v>#N/A</v>
      </c>
      <c r="AW8" s="91" t="e">
        <f ca="true">+IF(AND(ISNUMBER(OFFSET('Sanitation Data'!$I$10,0,10*ROW('Sanitation Data'!I2))),'Data Summary'!DL8="Yes"),OFFSET('Sanitation Data'!$I$10,0,10*ROW('Sanitation Data'!I2)),NA())</f>
        <v>#N/A</v>
      </c>
      <c r="AX8" s="91" t="e">
        <f ca="true">+IF(AND(ISNUMBER(OFFSET('Sanitation Data'!$I$11,0,10*ROW('Sanitation Data'!I2))),'Data Summary'!DM8="Yes"),OFFSET('Sanitation Data'!$I$11,0,10*ROW('Sanitation Data'!I2)),NA())</f>
        <v>#N/A</v>
      </c>
      <c r="AY8" s="91" t="e">
        <f ca="true">+IF(AND(ISNUMBER(OFFSET('Sanitation Data'!$I$12,0,10*ROW('Sanitation Data'!I2))),'Data Summary'!DN8="Yes"),OFFSET('Sanitation Data'!$I$12,0,10*ROW('Sanitation Data'!I2)),NA())</f>
        <v>#N/A</v>
      </c>
      <c r="AZ8" s="92" t="e">
        <f ca="true">+IF(AND(ISNUMBER(OFFSET('Hygiene Data'!$D$5,0,10*ROW('Hygiene Data'!D2))),'Data Summary'!DO8="Yes"),OFFSET('Hygiene Data'!$D$5,0,10*ROW('Hygiene Data'!D2)),NA())</f>
        <v>#N/A</v>
      </c>
      <c r="BA8" s="92" t="e">
        <f ca="true">+IF(AND(ISNUMBER(OFFSET('Hygiene Data'!$D$7,0,10*ROW('Hygiene Data'!D2))),'Data Summary'!DP8="Yes"),OFFSET('Hygiene Data'!$D$7,0,10*ROW('Hygiene Data'!D2)),NA())</f>
        <v>#N/A</v>
      </c>
      <c r="BB8" s="92" t="e">
        <f ca="true">+IF(AND(ISNUMBER(OFFSET('Hygiene Data'!$D$9,0,10*ROW('Hygiene Data'!D2))),'Data Summary'!DQ8="Yes"),OFFSET('Hygiene Data'!$D$9,0,10*ROW('Hygiene Data'!D2)),NA())</f>
        <v>#N/A</v>
      </c>
      <c r="BC8" s="92" t="e">
        <f ca="true">+IF(AND(ISNUMBER(OFFSET('Hygiene Data'!$E$5,0,10*ROW('Hygiene Data'!E2))),'Data Summary'!DR8="Yes"),OFFSET('Hygiene Data'!$E$5,0,10*ROW('Hygiene Data'!E2)),NA())</f>
        <v>#N/A</v>
      </c>
      <c r="BD8" s="92" t="e">
        <f ca="true">+IF(AND(ISNUMBER(OFFSET('Hygiene Data'!$E$7,0,10*ROW('Hygiene Data'!E2))),'Data Summary'!DS8="Yes"),OFFSET('Hygiene Data'!$E$7,0,10*ROW('Hygiene Data'!E2)),NA())</f>
        <v>#N/A</v>
      </c>
      <c r="BE8" s="92" t="e">
        <f ca="true">+IF(AND(ISNUMBER(OFFSET('Hygiene Data'!$E$9,0,10*ROW('Hygiene Data'!E2))),'Data Summary'!DT8="Yes"),OFFSET('Hygiene Data'!$E$9,0,10*ROW('Hygiene Data'!E2)),NA())</f>
        <v>#N/A</v>
      </c>
      <c r="BF8" s="92" t="e">
        <f ca="true">+IF(AND(ISNUMBER(OFFSET('Hygiene Data'!$F$5,0,10*ROW('Hygiene Data'!F2))),'Data Summary'!DU8="Yes"),OFFSET('Hygiene Data'!$F$5,0,10*ROW('Hygiene Data'!F2)),NA())</f>
        <v>#N/A</v>
      </c>
      <c r="BG8" s="92" t="e">
        <f ca="true">+IF(AND(ISNUMBER(OFFSET('Hygiene Data'!$F$7,0,10*ROW('Hygiene Data'!F2))),'Data Summary'!DV8="Yes"),OFFSET('Hygiene Data'!$F$7,0,10*ROW('Hygiene Data'!F2)),NA())</f>
        <v>#N/A</v>
      </c>
      <c r="BH8" s="92" t="e">
        <f ca="true">+IF(AND(ISNUMBER(OFFSET('Hygiene Data'!$F$9,0,10*ROW('Hygiene Data'!F2))),'Data Summary'!DW8="Yes"),OFFSET('Hygiene Data'!$F$9,0,10*ROW('Hygiene Data'!F2)),NA())</f>
        <v>#N/A</v>
      </c>
      <c r="BI8" s="92" t="e">
        <f ca="true">+IF(AND(ISNUMBER(OFFSET('Hygiene Data'!$G$5,0,10*ROW('Hygiene Data'!G2))),'Data Summary'!DX8="Yes"),OFFSET('Hygiene Data'!$G$5,0,10*ROW('Hygiene Data'!G2)),NA())</f>
        <v>#N/A</v>
      </c>
      <c r="BJ8" s="92" t="e">
        <f ca="true">+IF(AND(ISNUMBER(OFFSET('Hygiene Data'!$G$7,0,10*ROW('Hygiene Data'!G2))),'Data Summary'!DY8="Yes"),OFFSET('Hygiene Data'!$G$7,0,10*ROW('Hygiene Data'!G2)),NA())</f>
        <v>#N/A</v>
      </c>
      <c r="BK8" s="92" t="e">
        <f ca="true">+IF(AND(ISNUMBER(OFFSET('Hygiene Data'!$G$9,0,10*ROW('Hygiene Data'!G2))),'Data Summary'!DZ8="Yes"),OFFSET('Hygiene Data'!$G$9,0,10*ROW('Hygiene Data'!G2)),NA())</f>
        <v>#N/A</v>
      </c>
      <c r="BL8" s="92" t="e">
        <f ca="true">+IF(AND(ISNUMBER(OFFSET('Hygiene Data'!$H$5,0,10*ROW('Hygiene Data'!H2))),'Data Summary'!EA8="Yes"),OFFSET('Hygiene Data'!$H$5,0,10*ROW('Hygiene Data'!H2)),NA())</f>
        <v>#N/A</v>
      </c>
      <c r="BM8" s="92" t="e">
        <f ca="true">+IF(AND(ISNUMBER(OFFSET('Hygiene Data'!$H$7,0,10*ROW('Hygiene Data'!H2))),'Data Summary'!EB8="Yes"),OFFSET('Hygiene Data'!$H$7,0,10*ROW('Hygiene Data'!H2)),NA())</f>
        <v>#N/A</v>
      </c>
      <c r="BN8" s="92" t="e">
        <f ca="true">+IF(AND(ISNUMBER(OFFSET('Hygiene Data'!$H$9,0,10*ROW('Hygiene Data'!H2))),'Data Summary'!EC8="Yes"),OFFSET('Hygiene Data'!$H$9,0,10*ROW('Hygiene Data'!H2)),NA())</f>
        <v>#N/A</v>
      </c>
      <c r="BO8" s="92" t="e">
        <f ca="true">+IF(AND(ISNUMBER(OFFSET('Hygiene Data'!$I$5,0,10*ROW('Hygiene Data'!I2))),'Data Summary'!ED8="Yes"),OFFSET('Hygiene Data'!$I$5,0,10*ROW('Hygiene Data'!I2)),NA())</f>
        <v>#N/A</v>
      </c>
      <c r="BP8" s="92" t="e">
        <f ca="true">+IF(AND(ISNUMBER(OFFSET('Hygiene Data'!$I$7,0,10*ROW('Hygiene Data'!I2))),'Data Summary'!EE8="Yes"),OFFSET('Hygiene Data'!$I$7,0,10*ROW('Hygiene Data'!I2)),NA())</f>
        <v>#N/A</v>
      </c>
      <c r="BQ8" s="92" t="e">
        <f ca="true">+IF(AND(ISNUMBER(OFFSET('Hygiene Data'!$I$9,0,10*ROW('Hygiene Data'!I2))),'Data Summary'!EF8="Yes"),OFFSET('Hygiene Data'!$I$9,0,10*ROW('Hygiene Data'!I2)),NA())</f>
        <v>#N/A</v>
      </c>
    </row>
    <row xmlns:x14ac="http://schemas.microsoft.com/office/spreadsheetml/2009/9/ac" r="9" x14ac:dyDescent="0.2">
      <c r="A9" s="340" t="e">
        <f ca="true">+RIGHT('Data Summary'!A9,LEN('Data Summary'!A9)-9)</f>
        <v>#VALUE!</v>
      </c>
      <c r="B9" s="34" t="str">
        <f ca="true">+IF(ISTEXT('Data Summary'!B9),'Data Summary'!B9,"")</f>
        <v/>
      </c>
      <c r="C9" s="339" t="e">
        <f ca="true">+VALUE('Data Summary'!C9)</f>
        <v>#VALUE!</v>
      </c>
      <c r="D9" s="90" t="e">
        <f ca="true">+IF(AND(ISNUMBER(OFFSET('Water Data'!$D$4,0,10*ROW('Water Data'!D3))),'Data Summary'!BS9="Yes"),100-OFFSET('Water Data'!$D$4,0,10*ROW('Water Data'!D3)),NA())</f>
        <v>#N/A</v>
      </c>
      <c r="E9" s="90" t="e">
        <f ca="true">+IF(AND(ISNUMBER(OFFSET('Water Data'!$D$6,0,10*ROW('Water Data'!D3))),'Data Summary'!BT9="Yes"),OFFSET('Water Data'!$D$6,0,10*ROW('Water Data'!D3)),NA())</f>
        <v>#N/A</v>
      </c>
      <c r="F9" s="90" t="e">
        <f ca="true">+IF(AND(ISNUMBER(OFFSET('Water Data'!$D$9,0,10*ROW('Water Data'!D3))),'Data Summary'!BU9="Yes"),OFFSET('Water Data'!$D$9,0,10*ROW('Water Data'!D3)),NA())</f>
        <v>#N/A</v>
      </c>
      <c r="G9" s="90" t="e">
        <f ca="true">+IF(AND(ISNUMBER(OFFSET('Water Data'!$E$4,0,10*ROW('Water Data'!E3))),'Data Summary'!BV9="Yes"),100-OFFSET('Water Data'!$E$4,0,10*ROW('Water Data'!E3)),NA())</f>
        <v>#N/A</v>
      </c>
      <c r="H9" s="90" t="e">
        <f ca="true">+IF(AND(ISNUMBER(OFFSET('Water Data'!$E$6,0,10*ROW('Water Data'!E3))),'Data Summary'!BW9="Yes"),OFFSET('Water Data'!$E$6,0,10*ROW('Water Data'!E3)),NA())</f>
        <v>#N/A</v>
      </c>
      <c r="I9" s="90" t="e">
        <f ca="true">+IF(AND(ISNUMBER(OFFSET('Water Data'!$E$9,0,10*ROW('Water Data'!E3))),'Data Summary'!BX9="Yes"),OFFSET('Water Data'!$E$9,0,10*ROW('Water Data'!E3)),NA())</f>
        <v>#N/A</v>
      </c>
      <c r="J9" s="90" t="e">
        <f ca="true">+IF(AND(ISNUMBER(OFFSET('Water Data'!$F$4,0,10*ROW('Water Data'!F3))),'Data Summary'!BY9="Yes"),100-OFFSET('Water Data'!$F$4,0,10*ROW('Water Data'!F3)),NA())</f>
        <v>#N/A</v>
      </c>
      <c r="K9" s="90" t="e">
        <f ca="true">+IF(AND(ISNUMBER(OFFSET('Water Data'!$F$6,0,10*ROW('Water Data'!F3))),'Data Summary'!BZ9="Yes"),OFFSET('Water Data'!$F$6,0,10*ROW('Water Data'!F3)),NA())</f>
        <v>#N/A</v>
      </c>
      <c r="L9" s="90" t="e">
        <f ca="true">+IF(AND(ISNUMBER(OFFSET('Water Data'!$F$9,0,10*ROW('Water Data'!F3))),'Data Summary'!CA9="Yes"),OFFSET('Water Data'!$F$9,0,10*ROW('Water Data'!F3)),NA())</f>
        <v>#N/A</v>
      </c>
      <c r="M9" s="90" t="e">
        <f ca="true">+IF(AND(ISNUMBER(OFFSET('Water Data'!$G$4,0,10*ROW('Water Data'!G3))),'Data Summary'!CB9="Yes"),100-OFFSET('Water Data'!$G$4,0,10*ROW('Water Data'!G3)),NA())</f>
        <v>#N/A</v>
      </c>
      <c r="N9" s="90" t="e">
        <f ca="true">+IF(AND(ISNUMBER(OFFSET('Water Data'!$G$6,0,10*ROW('Water Data'!G3))),'Data Summary'!CC9="Yes"),OFFSET('Water Data'!$G$6,0,10*ROW('Water Data'!G3)),NA())</f>
        <v>#N/A</v>
      </c>
      <c r="O9" s="90" t="e">
        <f ca="true">+IF(AND(ISNUMBER(OFFSET('Water Data'!$G$9,0,10*ROW('Water Data'!G3))),'Data Summary'!CD9="Yes"),OFFSET('Water Data'!$G$9,0,10*ROW('Water Data'!G3)),NA())</f>
        <v>#N/A</v>
      </c>
      <c r="P9" s="90" t="e">
        <f ca="true">+IF(AND(ISNUMBER(OFFSET('Water Data'!$H$4,0,10*ROW('Water Data'!H3))),'Data Summary'!CE9="Yes"),100-OFFSET('Water Data'!$H$4,0,10*ROW('Water Data'!H3)),NA())</f>
        <v>#N/A</v>
      </c>
      <c r="Q9" s="90" t="e">
        <f ca="true">+IF(AND(ISNUMBER(OFFSET('Water Data'!$H$6,0,10*ROW('Water Data'!H3))),'Data Summary'!CF9="Yes"),OFFSET('Water Data'!$H$6,0,10*ROW('Water Data'!H3)),NA())</f>
        <v>#N/A</v>
      </c>
      <c r="R9" s="90" t="e">
        <f ca="true">+IF(AND(ISNUMBER(OFFSET('Water Data'!$H$9,0,10*ROW('Water Data'!H3))),'Data Summary'!CG9="Yes"),OFFSET('Water Data'!$H$9,0,10*ROW('Water Data'!H3)),NA())</f>
        <v>#N/A</v>
      </c>
      <c r="S9" s="90" t="e">
        <f ca="true">+IF(AND(ISNUMBER(OFFSET('Water Data'!$I$4,0,10*ROW('Water Data'!I3))),'Data Summary'!CH9="Yes"),100-OFFSET('Water Data'!$I$4,0,10*ROW('Water Data'!I3)),NA())</f>
        <v>#N/A</v>
      </c>
      <c r="T9" s="90" t="e">
        <f ca="true">+IF(AND(ISNUMBER(OFFSET('Water Data'!$I$6,0,10*ROW('Water Data'!I3))),'Data Summary'!CI9="Yes"),OFFSET('Water Data'!$I$6,0,10*ROW('Water Data'!I3)),NA())</f>
        <v>#N/A</v>
      </c>
      <c r="U9" s="90" t="e">
        <f ca="true">+IF(AND(ISNUMBER(OFFSET('Water Data'!$I$9,0,10*ROW('Water Data'!I3))),'Data Summary'!CJ9="Yes"),OFFSET('Water Data'!$I$9,0,10*ROW('Water Data'!I3)),NA())</f>
        <v>#N/A</v>
      </c>
      <c r="V9" s="91" t="e">
        <f ca="true">+IF(AND(ISNUMBER(OFFSET('Sanitation Data'!$D$4,0,10*ROW('Sanitation Data'!D3))),'Data Summary'!CK9="Yes"),100-OFFSET('Sanitation Data'!$D$4,0,10*ROW('Sanitation Data'!D3)),NA())</f>
        <v>#N/A</v>
      </c>
      <c r="W9" s="91" t="e">
        <f ca="true">+IF(AND(ISNUMBER(OFFSET('Sanitation Data'!$D$6,0,10*ROW('Sanitation Data'!D3))),'Data Summary'!CL9="Yes"),OFFSET('Sanitation Data'!$D$6,0,10*ROW('Sanitation Data'!D3)),NA())</f>
        <v>#N/A</v>
      </c>
      <c r="X9" s="91" t="e">
        <f ca="true">+IF(AND(ISNUMBER(OFFSET('Sanitation Data'!$D$10,0,10*ROW('Sanitation Data'!D3))),'Data Summary'!CM9="Yes"),OFFSET('Sanitation Data'!$D$10,0,10*ROW('Sanitation Data'!D3)),NA())</f>
        <v>#N/A</v>
      </c>
      <c r="Y9" s="91" t="e">
        <f ca="true">+IF(AND(ISNUMBER(OFFSET('Sanitation Data'!$D$11,0,10*ROW('Sanitation Data'!D3))),'Data Summary'!CN9="Yes"),OFFSET('Sanitation Data'!$D$11,0,10*ROW('Sanitation Data'!D3)),NA())</f>
        <v>#N/A</v>
      </c>
      <c r="Z9" s="91" t="e">
        <f ca="true">+IF(AND(ISNUMBER(OFFSET('Sanitation Data'!$D$12,0,10*ROW('Sanitation Data'!D3))),'Data Summary'!CO9="Yes"),OFFSET('Sanitation Data'!$D$12,0,10*ROW('Sanitation Data'!D3)),NA())</f>
        <v>#N/A</v>
      </c>
      <c r="AA9" s="91" t="e">
        <f ca="true">+IF(AND(ISNUMBER(OFFSET('Sanitation Data'!$E$4,0,10*ROW('Sanitation Data'!E3))),'Data Summary'!CP9="Yes"),100-OFFSET('Sanitation Data'!$E$4,0,10*ROW('Sanitation Data'!E3)),NA())</f>
        <v>#N/A</v>
      </c>
      <c r="AB9" s="91" t="e">
        <f ca="true">+IF(AND(ISNUMBER(OFFSET('Sanitation Data'!$E$6,0,10*ROW('Sanitation Data'!E3))),'Data Summary'!CQ9="Yes"),OFFSET('Sanitation Data'!$E$6,0,10*ROW('Sanitation Data'!E3)),NA())</f>
        <v>#N/A</v>
      </c>
      <c r="AC9" s="91" t="e">
        <f ca="true">+IF(AND(ISNUMBER(OFFSET('Sanitation Data'!$E$10,0,10*ROW('Sanitation Data'!E3))),'Data Summary'!CR9="Yes"),OFFSET('Sanitation Data'!$E$10,0,10*ROW('Sanitation Data'!E3)),NA())</f>
        <v>#N/A</v>
      </c>
      <c r="AD9" s="91" t="e">
        <f ca="true">+IF(AND(ISNUMBER(OFFSET('Sanitation Data'!$E$11,0,10*ROW('Sanitation Data'!E3))),'Data Summary'!CS9="Yes"),OFFSET('Sanitation Data'!$E$11,0,10*ROW('Sanitation Data'!E3)),NA())</f>
        <v>#N/A</v>
      </c>
      <c r="AE9" s="91" t="e">
        <f ca="true">+IF(AND(ISNUMBER(OFFSET('Sanitation Data'!$E$12,0,10*ROW('Sanitation Data'!E3))),'Data Summary'!CT9="Yes"),OFFSET('Sanitation Data'!$E$12,0,10*ROW('Sanitation Data'!E3)),NA())</f>
        <v>#N/A</v>
      </c>
      <c r="AF9" s="91" t="e">
        <f ca="true">+IF(AND(ISNUMBER(OFFSET('Sanitation Data'!$F$4,0,10*ROW('Sanitation Data'!F3))),'Data Summary'!CU9="Yes"),100-OFFSET('Sanitation Data'!$F$4,0,10*ROW('Sanitation Data'!F3)),NA())</f>
        <v>#N/A</v>
      </c>
      <c r="AG9" s="91" t="e">
        <f ca="true">+IF(AND(ISNUMBER(OFFSET('Sanitation Data'!$F$6,0,10*ROW('Sanitation Data'!F3))),'Data Summary'!CV9="Yes"),OFFSET('Sanitation Data'!$F$6,0,10*ROW('Sanitation Data'!F3)),NA())</f>
        <v>#N/A</v>
      </c>
      <c r="AH9" s="91" t="e">
        <f ca="true">+IF(AND(ISNUMBER(OFFSET('Sanitation Data'!$F$10,0,10*ROW('Sanitation Data'!F3))),'Data Summary'!CW9="Yes"),OFFSET('Sanitation Data'!$F$10,0,10*ROW('Sanitation Data'!F3)),NA())</f>
        <v>#N/A</v>
      </c>
      <c r="AI9" s="91" t="e">
        <f ca="true">+IF(AND(ISNUMBER(OFFSET('Sanitation Data'!$F$11,0,10*ROW('Sanitation Data'!F3))),'Data Summary'!CX9="Yes"),OFFSET('Sanitation Data'!$F$11,0,10*ROW('Sanitation Data'!F3)),NA())</f>
        <v>#N/A</v>
      </c>
      <c r="AJ9" s="91" t="e">
        <f ca="true">+IF(AND(ISNUMBER(OFFSET('Sanitation Data'!$F$12,0,10*ROW('Sanitation Data'!F3))),'Data Summary'!CY9="Yes"),OFFSET('Sanitation Data'!$F$12,0,10*ROW('Sanitation Data'!F3)),NA())</f>
        <v>#N/A</v>
      </c>
      <c r="AK9" s="91" t="e">
        <f ca="true">+IF(AND(ISNUMBER(OFFSET('Sanitation Data'!$G$4,0,10*ROW('Sanitation Data'!G3))),'Data Summary'!CZ9="Yes"),100-OFFSET('Sanitation Data'!$G$4,0,10*ROW('Sanitation Data'!G3)),NA())</f>
        <v>#N/A</v>
      </c>
      <c r="AL9" s="91" t="e">
        <f ca="true">+IF(AND(ISNUMBER(OFFSET('Sanitation Data'!$G$6,0,10*ROW('Sanitation Data'!G3))),'Data Summary'!DA9="Yes"),OFFSET('Sanitation Data'!$G$6,0,10*ROW('Sanitation Data'!G3)),NA())</f>
        <v>#N/A</v>
      </c>
      <c r="AM9" s="91" t="e">
        <f ca="true">+IF(AND(ISNUMBER(OFFSET('Sanitation Data'!$G$10,0,10*ROW('Sanitation Data'!G3))),'Data Summary'!DB9="Yes"),OFFSET('Sanitation Data'!$G$10,0,10*ROW('Sanitation Data'!G3)),NA())</f>
        <v>#N/A</v>
      </c>
      <c r="AN9" s="91" t="e">
        <f ca="true">+IF(AND(ISNUMBER(OFFSET('Sanitation Data'!$G$11,0,10*ROW('Sanitation Data'!G3))),'Data Summary'!DC9="Yes"),OFFSET('Sanitation Data'!$G$11,0,10*ROW('Sanitation Data'!G3)),NA())</f>
        <v>#N/A</v>
      </c>
      <c r="AO9" s="91" t="e">
        <f ca="true">+IF(AND(ISNUMBER(OFFSET('Sanitation Data'!$G$12,0,10*ROW('Sanitation Data'!G3))),'Data Summary'!DD9="Yes"),OFFSET('Sanitation Data'!$G$12,0,10*ROW('Sanitation Data'!G3)),NA())</f>
        <v>#N/A</v>
      </c>
      <c r="AP9" s="91" t="e">
        <f ca="true">+IF(AND(ISNUMBER(OFFSET('Sanitation Data'!$H$4,0,10*ROW('Sanitation Data'!H3))),'Data Summary'!DE9="Yes"),100-OFFSET('Sanitation Data'!$H$4,0,10*ROW('Sanitation Data'!H3)),NA())</f>
        <v>#N/A</v>
      </c>
      <c r="AQ9" s="91" t="e">
        <f ca="true">+IF(AND(ISNUMBER(OFFSET('Sanitation Data'!$H$6,0,10*ROW('Sanitation Data'!H3))),'Data Summary'!DF9="Yes"),OFFSET('Sanitation Data'!$H$6,0,10*ROW('Sanitation Data'!H3)),NA())</f>
        <v>#N/A</v>
      </c>
      <c r="AR9" s="91" t="e">
        <f ca="true">+IF(AND(ISNUMBER(OFFSET('Sanitation Data'!$H$10,0,10*ROW('Sanitation Data'!H3))),'Data Summary'!DG9="Yes"),OFFSET('Sanitation Data'!$H$10,0,10*ROW('Sanitation Data'!H3)),NA())</f>
        <v>#N/A</v>
      </c>
      <c r="AS9" s="91" t="e">
        <f ca="true">+IF(AND(ISNUMBER(OFFSET('Sanitation Data'!$H$11,0,10*ROW('Sanitation Data'!H3))),'Data Summary'!DH9="Yes"),OFFSET('Sanitation Data'!$H$11,0,10*ROW('Sanitation Data'!H3)),NA())</f>
        <v>#N/A</v>
      </c>
      <c r="AT9" s="91" t="e">
        <f ca="true">+IF(AND(ISNUMBER(OFFSET('Sanitation Data'!$H$12,0,10*ROW('Sanitation Data'!H3))),'Data Summary'!DI9="Yes"),OFFSET('Sanitation Data'!$H$12,0,10*ROW('Sanitation Data'!H3)),NA())</f>
        <v>#N/A</v>
      </c>
      <c r="AU9" s="91" t="e">
        <f ca="true">+IF(AND(ISNUMBER(OFFSET('Sanitation Data'!$I$4,0,10*ROW('Sanitation Data'!I3))),'Data Summary'!DJ9="Yes"),100-OFFSET('Sanitation Data'!$I$4,0,10*ROW('Sanitation Data'!I3)),NA())</f>
        <v>#N/A</v>
      </c>
      <c r="AV9" s="91" t="e">
        <f ca="true">+IF(AND(ISNUMBER(OFFSET('Sanitation Data'!$I$6,0,10*ROW('Sanitation Data'!I3))),'Data Summary'!DK9="Yes"),OFFSET('Sanitation Data'!$I$6,0,10*ROW('Sanitation Data'!I3)),NA())</f>
        <v>#N/A</v>
      </c>
      <c r="AW9" s="91" t="e">
        <f ca="true">+IF(AND(ISNUMBER(OFFSET('Sanitation Data'!$I$10,0,10*ROW('Sanitation Data'!I3))),'Data Summary'!DL9="Yes"),OFFSET('Sanitation Data'!$I$10,0,10*ROW('Sanitation Data'!I3)),NA())</f>
        <v>#N/A</v>
      </c>
      <c r="AX9" s="91" t="e">
        <f ca="true">+IF(AND(ISNUMBER(OFFSET('Sanitation Data'!$I$11,0,10*ROW('Sanitation Data'!I3))),'Data Summary'!DM9="Yes"),OFFSET('Sanitation Data'!$I$11,0,10*ROW('Sanitation Data'!I3)),NA())</f>
        <v>#N/A</v>
      </c>
      <c r="AY9" s="91" t="e">
        <f ca="true">+IF(AND(ISNUMBER(OFFSET('Sanitation Data'!$I$12,0,10*ROW('Sanitation Data'!I3))),'Data Summary'!DN9="Yes"),OFFSET('Sanitation Data'!$I$12,0,10*ROW('Sanitation Data'!I3)),NA())</f>
        <v>#N/A</v>
      </c>
      <c r="AZ9" s="92" t="e">
        <f ca="true">+IF(AND(ISNUMBER(OFFSET('Hygiene Data'!$D$5,0,10*ROW('Hygiene Data'!D3))),'Data Summary'!DO9="Yes"),OFFSET('Hygiene Data'!$D$5,0,10*ROW('Hygiene Data'!D3)),NA())</f>
        <v>#N/A</v>
      </c>
      <c r="BA9" s="92" t="e">
        <f ca="true">+IF(AND(ISNUMBER(OFFSET('Hygiene Data'!$D$7,0,10*ROW('Hygiene Data'!D3))),'Data Summary'!DP9="Yes"),OFFSET('Hygiene Data'!$D$7,0,10*ROW('Hygiene Data'!D3)),NA())</f>
        <v>#N/A</v>
      </c>
      <c r="BB9" s="92" t="e">
        <f ca="true">+IF(AND(ISNUMBER(OFFSET('Hygiene Data'!$D$9,0,10*ROW('Hygiene Data'!D3))),'Data Summary'!DQ9="Yes"),OFFSET('Hygiene Data'!$D$9,0,10*ROW('Hygiene Data'!D3)),NA())</f>
        <v>#N/A</v>
      </c>
      <c r="BC9" s="92" t="e">
        <f ca="true">+IF(AND(ISNUMBER(OFFSET('Hygiene Data'!$E$5,0,10*ROW('Hygiene Data'!E3))),'Data Summary'!DR9="Yes"),OFFSET('Hygiene Data'!$E$5,0,10*ROW('Hygiene Data'!E3)),NA())</f>
        <v>#N/A</v>
      </c>
      <c r="BD9" s="92" t="e">
        <f ca="true">+IF(AND(ISNUMBER(OFFSET('Hygiene Data'!$E$7,0,10*ROW('Hygiene Data'!E3))),'Data Summary'!DS9="Yes"),OFFSET('Hygiene Data'!$E$7,0,10*ROW('Hygiene Data'!E3)),NA())</f>
        <v>#N/A</v>
      </c>
      <c r="BE9" s="92" t="e">
        <f ca="true">+IF(AND(ISNUMBER(OFFSET('Hygiene Data'!$E$9,0,10*ROW('Hygiene Data'!E3))),'Data Summary'!DT9="Yes"),OFFSET('Hygiene Data'!$E$9,0,10*ROW('Hygiene Data'!E3)),NA())</f>
        <v>#N/A</v>
      </c>
      <c r="BF9" s="92" t="e">
        <f ca="true">+IF(AND(ISNUMBER(OFFSET('Hygiene Data'!$F$5,0,10*ROW('Hygiene Data'!F3))),'Data Summary'!DU9="Yes"),OFFSET('Hygiene Data'!$F$5,0,10*ROW('Hygiene Data'!F3)),NA())</f>
        <v>#N/A</v>
      </c>
      <c r="BG9" s="92" t="e">
        <f ca="true">+IF(AND(ISNUMBER(OFFSET('Hygiene Data'!$F$7,0,10*ROW('Hygiene Data'!F3))),'Data Summary'!DV9="Yes"),OFFSET('Hygiene Data'!$F$7,0,10*ROW('Hygiene Data'!F3)),NA())</f>
        <v>#N/A</v>
      </c>
      <c r="BH9" s="92" t="e">
        <f ca="true">+IF(AND(ISNUMBER(OFFSET('Hygiene Data'!$F$9,0,10*ROW('Hygiene Data'!F3))),'Data Summary'!DW9="Yes"),OFFSET('Hygiene Data'!$F$9,0,10*ROW('Hygiene Data'!F3)),NA())</f>
        <v>#N/A</v>
      </c>
      <c r="BI9" s="92" t="e">
        <f ca="true">+IF(AND(ISNUMBER(OFFSET('Hygiene Data'!$G$5,0,10*ROW('Hygiene Data'!G3))),'Data Summary'!DX9="Yes"),OFFSET('Hygiene Data'!$G$5,0,10*ROW('Hygiene Data'!G3)),NA())</f>
        <v>#N/A</v>
      </c>
      <c r="BJ9" s="92" t="e">
        <f ca="true">+IF(AND(ISNUMBER(OFFSET('Hygiene Data'!$G$7,0,10*ROW('Hygiene Data'!G3))),'Data Summary'!DY9="Yes"),OFFSET('Hygiene Data'!$G$7,0,10*ROW('Hygiene Data'!G3)),NA())</f>
        <v>#N/A</v>
      </c>
      <c r="BK9" s="92" t="e">
        <f ca="true">+IF(AND(ISNUMBER(OFFSET('Hygiene Data'!$G$9,0,10*ROW('Hygiene Data'!G3))),'Data Summary'!DZ9="Yes"),OFFSET('Hygiene Data'!$G$9,0,10*ROW('Hygiene Data'!G3)),NA())</f>
        <v>#N/A</v>
      </c>
      <c r="BL9" s="92" t="e">
        <f ca="true">+IF(AND(ISNUMBER(OFFSET('Hygiene Data'!$H$5,0,10*ROW('Hygiene Data'!H3))),'Data Summary'!EA9="Yes"),OFFSET('Hygiene Data'!$H$5,0,10*ROW('Hygiene Data'!H3)),NA())</f>
        <v>#N/A</v>
      </c>
      <c r="BM9" s="92" t="e">
        <f ca="true">+IF(AND(ISNUMBER(OFFSET('Hygiene Data'!$H$7,0,10*ROW('Hygiene Data'!H3))),'Data Summary'!EB9="Yes"),OFFSET('Hygiene Data'!$H$7,0,10*ROW('Hygiene Data'!H3)),NA())</f>
        <v>#N/A</v>
      </c>
      <c r="BN9" s="92" t="e">
        <f ca="true">+IF(AND(ISNUMBER(OFFSET('Hygiene Data'!$H$9,0,10*ROW('Hygiene Data'!H3))),'Data Summary'!EC9="Yes"),OFFSET('Hygiene Data'!$H$9,0,10*ROW('Hygiene Data'!H3)),NA())</f>
        <v>#N/A</v>
      </c>
      <c r="BO9" s="92" t="e">
        <f ca="true">+IF(AND(ISNUMBER(OFFSET('Hygiene Data'!$I$5,0,10*ROW('Hygiene Data'!I3))),'Data Summary'!ED9="Yes"),OFFSET('Hygiene Data'!$I$5,0,10*ROW('Hygiene Data'!I3)),NA())</f>
        <v>#N/A</v>
      </c>
      <c r="BP9" s="92" t="e">
        <f ca="true">+IF(AND(ISNUMBER(OFFSET('Hygiene Data'!$I$7,0,10*ROW('Hygiene Data'!I3))),'Data Summary'!EE9="Yes"),OFFSET('Hygiene Data'!$I$7,0,10*ROW('Hygiene Data'!I3)),NA())</f>
        <v>#N/A</v>
      </c>
      <c r="BQ9" s="92" t="e">
        <f ca="true">+IF(AND(ISNUMBER(OFFSET('Hygiene Data'!$I$9,0,10*ROW('Hygiene Data'!I3))),'Data Summary'!EF9="Yes"),OFFSET('Hygiene Data'!$I$9,0,10*ROW('Hygiene Data'!I3)),NA())</f>
        <v>#N/A</v>
      </c>
    </row>
    <row xmlns:x14ac="http://schemas.microsoft.com/office/spreadsheetml/2009/9/ac" r="10" x14ac:dyDescent="0.2">
      <c r="A10" s="340" t="e">
        <f ca="true">+RIGHT('Data Summary'!A10,LEN('Data Summary'!A10)-9)</f>
        <v>#VALUE!</v>
      </c>
      <c r="B10" s="34" t="str">
        <f ca="true">+IF(ISTEXT('Data Summary'!B10),'Data Summary'!B10,"")</f>
        <v/>
      </c>
      <c r="C10" s="339" t="e">
        <f ca="true">+VALUE('Data Summary'!C10)</f>
        <v>#VALUE!</v>
      </c>
      <c r="D10" s="90" t="e">
        <f ca="true">+IF(AND(ISNUMBER(OFFSET('Water Data'!$D$4,0,10*ROW('Water Data'!D4))),'Data Summary'!BS10="Yes"),100-OFFSET('Water Data'!$D$4,0,10*ROW('Water Data'!D4)),NA())</f>
        <v>#N/A</v>
      </c>
      <c r="E10" s="90" t="e">
        <f ca="true">+IF(AND(ISNUMBER(OFFSET('Water Data'!$D$6,0,10*ROW('Water Data'!D4))),'Data Summary'!BT10="Yes"),OFFSET('Water Data'!$D$6,0,10*ROW('Water Data'!D4)),NA())</f>
        <v>#N/A</v>
      </c>
      <c r="F10" s="90" t="e">
        <f ca="true">+IF(AND(ISNUMBER(OFFSET('Water Data'!$D$9,0,10*ROW('Water Data'!D4))),'Data Summary'!BU10="Yes"),OFFSET('Water Data'!$D$9,0,10*ROW('Water Data'!D4)),NA())</f>
        <v>#N/A</v>
      </c>
      <c r="G10" s="90" t="e">
        <f ca="true">+IF(AND(ISNUMBER(OFFSET('Water Data'!$E$4,0,10*ROW('Water Data'!E4))),'Data Summary'!BV10="Yes"),100-OFFSET('Water Data'!$E$4,0,10*ROW('Water Data'!E4)),NA())</f>
        <v>#N/A</v>
      </c>
      <c r="H10" s="90" t="e">
        <f ca="true">+IF(AND(ISNUMBER(OFFSET('Water Data'!$E$6,0,10*ROW('Water Data'!E4))),'Data Summary'!BW10="Yes"),OFFSET('Water Data'!$E$6,0,10*ROW('Water Data'!E4)),NA())</f>
        <v>#N/A</v>
      </c>
      <c r="I10" s="90" t="e">
        <f ca="true">+IF(AND(ISNUMBER(OFFSET('Water Data'!$E$9,0,10*ROW('Water Data'!E4))),'Data Summary'!BX10="Yes"),OFFSET('Water Data'!$E$9,0,10*ROW('Water Data'!E4)),NA())</f>
        <v>#N/A</v>
      </c>
      <c r="J10" s="90" t="e">
        <f ca="true">+IF(AND(ISNUMBER(OFFSET('Water Data'!$F$4,0,10*ROW('Water Data'!F4))),'Data Summary'!BY10="Yes"),100-OFFSET('Water Data'!$F$4,0,10*ROW('Water Data'!F4)),NA())</f>
        <v>#N/A</v>
      </c>
      <c r="K10" s="90" t="e">
        <f ca="true">+IF(AND(ISNUMBER(OFFSET('Water Data'!$F$6,0,10*ROW('Water Data'!F4))),'Data Summary'!BZ10="Yes"),OFFSET('Water Data'!$F$6,0,10*ROW('Water Data'!F4)),NA())</f>
        <v>#N/A</v>
      </c>
      <c r="L10" s="90" t="e">
        <f ca="true">+IF(AND(ISNUMBER(OFFSET('Water Data'!$F$9,0,10*ROW('Water Data'!F4))),'Data Summary'!CA10="Yes"),OFFSET('Water Data'!$F$9,0,10*ROW('Water Data'!F4)),NA())</f>
        <v>#N/A</v>
      </c>
      <c r="M10" s="90" t="e">
        <f ca="true">+IF(AND(ISNUMBER(OFFSET('Water Data'!$G$4,0,10*ROW('Water Data'!G4))),'Data Summary'!CB10="Yes"),100-OFFSET('Water Data'!$G$4,0,10*ROW('Water Data'!G4)),NA())</f>
        <v>#N/A</v>
      </c>
      <c r="N10" s="90" t="e">
        <f ca="true">+IF(AND(ISNUMBER(OFFSET('Water Data'!$G$6,0,10*ROW('Water Data'!G4))),'Data Summary'!CC10="Yes"),OFFSET('Water Data'!$G$6,0,10*ROW('Water Data'!G4)),NA())</f>
        <v>#N/A</v>
      </c>
      <c r="O10" s="90" t="e">
        <f ca="true">+IF(AND(ISNUMBER(OFFSET('Water Data'!$G$9,0,10*ROW('Water Data'!G4))),'Data Summary'!CD10="Yes"),OFFSET('Water Data'!$G$9,0,10*ROW('Water Data'!G4)),NA())</f>
        <v>#N/A</v>
      </c>
      <c r="P10" s="90" t="e">
        <f ca="true">+IF(AND(ISNUMBER(OFFSET('Water Data'!$H$4,0,10*ROW('Water Data'!H4))),'Data Summary'!CE10="Yes"),100-OFFSET('Water Data'!$H$4,0,10*ROW('Water Data'!H4)),NA())</f>
        <v>#N/A</v>
      </c>
      <c r="Q10" s="90" t="e">
        <f ca="true">+IF(AND(ISNUMBER(OFFSET('Water Data'!$H$6,0,10*ROW('Water Data'!H4))),'Data Summary'!CF10="Yes"),OFFSET('Water Data'!$H$6,0,10*ROW('Water Data'!H4)),NA())</f>
        <v>#N/A</v>
      </c>
      <c r="R10" s="90" t="e">
        <f ca="true">+IF(AND(ISNUMBER(OFFSET('Water Data'!$H$9,0,10*ROW('Water Data'!H4))),'Data Summary'!CG10="Yes"),OFFSET('Water Data'!$H$9,0,10*ROW('Water Data'!H4)),NA())</f>
        <v>#N/A</v>
      </c>
      <c r="S10" s="90" t="e">
        <f ca="true">+IF(AND(ISNUMBER(OFFSET('Water Data'!$I$4,0,10*ROW('Water Data'!I4))),'Data Summary'!CH10="Yes"),100-OFFSET('Water Data'!$I$4,0,10*ROW('Water Data'!I4)),NA())</f>
        <v>#N/A</v>
      </c>
      <c r="T10" s="90" t="e">
        <f ca="true">+IF(AND(ISNUMBER(OFFSET('Water Data'!$I$6,0,10*ROW('Water Data'!I4))),'Data Summary'!CI10="Yes"),OFFSET('Water Data'!$I$6,0,10*ROW('Water Data'!I4)),NA())</f>
        <v>#N/A</v>
      </c>
      <c r="U10" s="90" t="e">
        <f ca="true">+IF(AND(ISNUMBER(OFFSET('Water Data'!$I$9,0,10*ROW('Water Data'!I4))),'Data Summary'!CJ10="Yes"),OFFSET('Water Data'!$I$9,0,10*ROW('Water Data'!I4)),NA())</f>
        <v>#N/A</v>
      </c>
      <c r="V10" s="91" t="e">
        <f ca="true">+IF(AND(ISNUMBER(OFFSET('Sanitation Data'!$D$4,0,10*ROW('Sanitation Data'!D4))),'Data Summary'!CK10="Yes"),100-OFFSET('Sanitation Data'!$D$4,0,10*ROW('Sanitation Data'!D4)),NA())</f>
        <v>#N/A</v>
      </c>
      <c r="W10" s="91" t="e">
        <f ca="true">+IF(AND(ISNUMBER(OFFSET('Sanitation Data'!$D$6,0,10*ROW('Sanitation Data'!D4))),'Data Summary'!CL10="Yes"),OFFSET('Sanitation Data'!$D$6,0,10*ROW('Sanitation Data'!D4)),NA())</f>
        <v>#N/A</v>
      </c>
      <c r="X10" s="91" t="e">
        <f ca="true">+IF(AND(ISNUMBER(OFFSET('Sanitation Data'!$D$10,0,10*ROW('Sanitation Data'!D4))),'Data Summary'!CM10="Yes"),OFFSET('Sanitation Data'!$D$10,0,10*ROW('Sanitation Data'!D4)),NA())</f>
        <v>#N/A</v>
      </c>
      <c r="Y10" s="91" t="e">
        <f ca="true">+IF(AND(ISNUMBER(OFFSET('Sanitation Data'!$D$11,0,10*ROW('Sanitation Data'!D4))),'Data Summary'!CN10="Yes"),OFFSET('Sanitation Data'!$D$11,0,10*ROW('Sanitation Data'!D4)),NA())</f>
        <v>#N/A</v>
      </c>
      <c r="Z10" s="91" t="e">
        <f ca="true">+IF(AND(ISNUMBER(OFFSET('Sanitation Data'!$D$12,0,10*ROW('Sanitation Data'!D4))),'Data Summary'!CO10="Yes"),OFFSET('Sanitation Data'!$D$12,0,10*ROW('Sanitation Data'!D4)),NA())</f>
        <v>#N/A</v>
      </c>
      <c r="AA10" s="91" t="e">
        <f ca="true">+IF(AND(ISNUMBER(OFFSET('Sanitation Data'!$E$4,0,10*ROW('Sanitation Data'!E4))),'Data Summary'!CP10="Yes"),100-OFFSET('Sanitation Data'!$E$4,0,10*ROW('Sanitation Data'!E4)),NA())</f>
        <v>#N/A</v>
      </c>
      <c r="AB10" s="91" t="e">
        <f ca="true">+IF(AND(ISNUMBER(OFFSET('Sanitation Data'!$E$6,0,10*ROW('Sanitation Data'!E4))),'Data Summary'!CQ10="Yes"),OFFSET('Sanitation Data'!$E$6,0,10*ROW('Sanitation Data'!E4)),NA())</f>
        <v>#N/A</v>
      </c>
      <c r="AC10" s="91" t="e">
        <f ca="true">+IF(AND(ISNUMBER(OFFSET('Sanitation Data'!$E$10,0,10*ROW('Sanitation Data'!E4))),'Data Summary'!CR10="Yes"),OFFSET('Sanitation Data'!$E$10,0,10*ROW('Sanitation Data'!E4)),NA())</f>
        <v>#N/A</v>
      </c>
      <c r="AD10" s="91" t="e">
        <f ca="true">+IF(AND(ISNUMBER(OFFSET('Sanitation Data'!$E$11,0,10*ROW('Sanitation Data'!E4))),'Data Summary'!CS10="Yes"),OFFSET('Sanitation Data'!$E$11,0,10*ROW('Sanitation Data'!E4)),NA())</f>
        <v>#N/A</v>
      </c>
      <c r="AE10" s="91" t="e">
        <f ca="true">+IF(AND(ISNUMBER(OFFSET('Sanitation Data'!$E$12,0,10*ROW('Sanitation Data'!E4))),'Data Summary'!CT10="Yes"),OFFSET('Sanitation Data'!$E$12,0,10*ROW('Sanitation Data'!E4)),NA())</f>
        <v>#N/A</v>
      </c>
      <c r="AF10" s="91" t="e">
        <f ca="true">+IF(AND(ISNUMBER(OFFSET('Sanitation Data'!$F$4,0,10*ROW('Sanitation Data'!F4))),'Data Summary'!CU10="Yes"),100-OFFSET('Sanitation Data'!$F$4,0,10*ROW('Sanitation Data'!F4)),NA())</f>
        <v>#N/A</v>
      </c>
      <c r="AG10" s="91" t="e">
        <f ca="true">+IF(AND(ISNUMBER(OFFSET('Sanitation Data'!$F$6,0,10*ROW('Sanitation Data'!F4))),'Data Summary'!CV10="Yes"),OFFSET('Sanitation Data'!$F$6,0,10*ROW('Sanitation Data'!F4)),NA())</f>
        <v>#N/A</v>
      </c>
      <c r="AH10" s="91" t="e">
        <f ca="true">+IF(AND(ISNUMBER(OFFSET('Sanitation Data'!$F$10,0,10*ROW('Sanitation Data'!F4))),'Data Summary'!CW10="Yes"),OFFSET('Sanitation Data'!$F$10,0,10*ROW('Sanitation Data'!F4)),NA())</f>
        <v>#N/A</v>
      </c>
      <c r="AI10" s="91" t="e">
        <f ca="true">+IF(AND(ISNUMBER(OFFSET('Sanitation Data'!$F$11,0,10*ROW('Sanitation Data'!F4))),'Data Summary'!CX10="Yes"),OFFSET('Sanitation Data'!$F$11,0,10*ROW('Sanitation Data'!F4)),NA())</f>
        <v>#N/A</v>
      </c>
      <c r="AJ10" s="91" t="e">
        <f ca="true">+IF(AND(ISNUMBER(OFFSET('Sanitation Data'!$F$12,0,10*ROW('Sanitation Data'!F4))),'Data Summary'!CY10="Yes"),OFFSET('Sanitation Data'!$F$12,0,10*ROW('Sanitation Data'!F4)),NA())</f>
        <v>#N/A</v>
      </c>
      <c r="AK10" s="91" t="e">
        <f ca="true">+IF(AND(ISNUMBER(OFFSET('Sanitation Data'!$G$4,0,10*ROW('Sanitation Data'!G4))),'Data Summary'!CZ10="Yes"),100-OFFSET('Sanitation Data'!$G$4,0,10*ROW('Sanitation Data'!G4)),NA())</f>
        <v>#N/A</v>
      </c>
      <c r="AL10" s="91" t="e">
        <f ca="true">+IF(AND(ISNUMBER(OFFSET('Sanitation Data'!$G$6,0,10*ROW('Sanitation Data'!G4))),'Data Summary'!DA10="Yes"),OFFSET('Sanitation Data'!$G$6,0,10*ROW('Sanitation Data'!G4)),NA())</f>
        <v>#N/A</v>
      </c>
      <c r="AM10" s="91" t="e">
        <f ca="true">+IF(AND(ISNUMBER(OFFSET('Sanitation Data'!$G$10,0,10*ROW('Sanitation Data'!G4))),'Data Summary'!DB10="Yes"),OFFSET('Sanitation Data'!$G$10,0,10*ROW('Sanitation Data'!G4)),NA())</f>
        <v>#N/A</v>
      </c>
      <c r="AN10" s="91" t="e">
        <f ca="true">+IF(AND(ISNUMBER(OFFSET('Sanitation Data'!$G$11,0,10*ROW('Sanitation Data'!G4))),'Data Summary'!DC10="Yes"),OFFSET('Sanitation Data'!$G$11,0,10*ROW('Sanitation Data'!G4)),NA())</f>
        <v>#N/A</v>
      </c>
      <c r="AO10" s="91" t="e">
        <f ca="true">+IF(AND(ISNUMBER(OFFSET('Sanitation Data'!$G$12,0,10*ROW('Sanitation Data'!G4))),'Data Summary'!DD10="Yes"),OFFSET('Sanitation Data'!$G$12,0,10*ROW('Sanitation Data'!G4)),NA())</f>
        <v>#N/A</v>
      </c>
      <c r="AP10" s="91" t="e">
        <f ca="true">+IF(AND(ISNUMBER(OFFSET('Sanitation Data'!$H$4,0,10*ROW('Sanitation Data'!H4))),'Data Summary'!DE10="Yes"),100-OFFSET('Sanitation Data'!$H$4,0,10*ROW('Sanitation Data'!H4)),NA())</f>
        <v>#N/A</v>
      </c>
      <c r="AQ10" s="91" t="e">
        <f ca="true">+IF(AND(ISNUMBER(OFFSET('Sanitation Data'!$H$6,0,10*ROW('Sanitation Data'!H4))),'Data Summary'!DF10="Yes"),OFFSET('Sanitation Data'!$H$6,0,10*ROW('Sanitation Data'!H4)),NA())</f>
        <v>#N/A</v>
      </c>
      <c r="AR10" s="91" t="e">
        <f ca="true">+IF(AND(ISNUMBER(OFFSET('Sanitation Data'!$H$10,0,10*ROW('Sanitation Data'!H4))),'Data Summary'!DG10="Yes"),OFFSET('Sanitation Data'!$H$10,0,10*ROW('Sanitation Data'!H4)),NA())</f>
        <v>#N/A</v>
      </c>
      <c r="AS10" s="91" t="e">
        <f ca="true">+IF(AND(ISNUMBER(OFFSET('Sanitation Data'!$H$11,0,10*ROW('Sanitation Data'!H4))),'Data Summary'!DH10="Yes"),OFFSET('Sanitation Data'!$H$11,0,10*ROW('Sanitation Data'!H4)),NA())</f>
        <v>#N/A</v>
      </c>
      <c r="AT10" s="91" t="e">
        <f ca="true">+IF(AND(ISNUMBER(OFFSET('Sanitation Data'!$H$12,0,10*ROW('Sanitation Data'!H4))),'Data Summary'!DI10="Yes"),OFFSET('Sanitation Data'!$H$12,0,10*ROW('Sanitation Data'!H4)),NA())</f>
        <v>#N/A</v>
      </c>
      <c r="AU10" s="91" t="e">
        <f ca="true">+IF(AND(ISNUMBER(OFFSET('Sanitation Data'!$I$4,0,10*ROW('Sanitation Data'!I4))),'Data Summary'!DJ10="Yes"),100-OFFSET('Sanitation Data'!$I$4,0,10*ROW('Sanitation Data'!I4)),NA())</f>
        <v>#N/A</v>
      </c>
      <c r="AV10" s="91" t="e">
        <f ca="true">+IF(AND(ISNUMBER(OFFSET('Sanitation Data'!$I$6,0,10*ROW('Sanitation Data'!I4))),'Data Summary'!DK10="Yes"),OFFSET('Sanitation Data'!$I$6,0,10*ROW('Sanitation Data'!I4)),NA())</f>
        <v>#N/A</v>
      </c>
      <c r="AW10" s="91" t="e">
        <f ca="true">+IF(AND(ISNUMBER(OFFSET('Sanitation Data'!$I$10,0,10*ROW('Sanitation Data'!I4))),'Data Summary'!DL10="Yes"),OFFSET('Sanitation Data'!$I$10,0,10*ROW('Sanitation Data'!I4)),NA())</f>
        <v>#N/A</v>
      </c>
      <c r="AX10" s="91" t="e">
        <f ca="true">+IF(AND(ISNUMBER(OFFSET('Sanitation Data'!$I$11,0,10*ROW('Sanitation Data'!I4))),'Data Summary'!DM10="Yes"),OFFSET('Sanitation Data'!$I$11,0,10*ROW('Sanitation Data'!I4)),NA())</f>
        <v>#N/A</v>
      </c>
      <c r="AY10" s="91" t="e">
        <f ca="true">+IF(AND(ISNUMBER(OFFSET('Sanitation Data'!$I$12,0,10*ROW('Sanitation Data'!I4))),'Data Summary'!DN10="Yes"),OFFSET('Sanitation Data'!$I$12,0,10*ROW('Sanitation Data'!I4)),NA())</f>
        <v>#N/A</v>
      </c>
      <c r="AZ10" s="92" t="e">
        <f ca="true">+IF(AND(ISNUMBER(OFFSET('Hygiene Data'!$D$5,0,10*ROW('Hygiene Data'!D4))),'Data Summary'!DO10="Yes"),OFFSET('Hygiene Data'!$D$5,0,10*ROW('Hygiene Data'!D4)),NA())</f>
        <v>#N/A</v>
      </c>
      <c r="BA10" s="92" t="e">
        <f ca="true">+IF(AND(ISNUMBER(OFFSET('Hygiene Data'!$D$7,0,10*ROW('Hygiene Data'!D4))),'Data Summary'!DP10="Yes"),OFFSET('Hygiene Data'!$D$7,0,10*ROW('Hygiene Data'!D4)),NA())</f>
        <v>#N/A</v>
      </c>
      <c r="BB10" s="92" t="e">
        <f ca="true">+IF(AND(ISNUMBER(OFFSET('Hygiene Data'!$D$9,0,10*ROW('Hygiene Data'!D4))),'Data Summary'!DQ10="Yes"),OFFSET('Hygiene Data'!$D$9,0,10*ROW('Hygiene Data'!D4)),NA())</f>
        <v>#N/A</v>
      </c>
      <c r="BC10" s="92" t="e">
        <f ca="true">+IF(AND(ISNUMBER(OFFSET('Hygiene Data'!$E$5,0,10*ROW('Hygiene Data'!E4))),'Data Summary'!DR10="Yes"),OFFSET('Hygiene Data'!$E$5,0,10*ROW('Hygiene Data'!E4)),NA())</f>
        <v>#N/A</v>
      </c>
      <c r="BD10" s="92" t="e">
        <f ca="true">+IF(AND(ISNUMBER(OFFSET('Hygiene Data'!$E$7,0,10*ROW('Hygiene Data'!E4))),'Data Summary'!DS10="Yes"),OFFSET('Hygiene Data'!$E$7,0,10*ROW('Hygiene Data'!E4)),NA())</f>
        <v>#N/A</v>
      </c>
      <c r="BE10" s="92" t="e">
        <f ca="true">+IF(AND(ISNUMBER(OFFSET('Hygiene Data'!$E$9,0,10*ROW('Hygiene Data'!E4))),'Data Summary'!DT10="Yes"),OFFSET('Hygiene Data'!$E$9,0,10*ROW('Hygiene Data'!E4)),NA())</f>
        <v>#N/A</v>
      </c>
      <c r="BF10" s="92" t="e">
        <f ca="true">+IF(AND(ISNUMBER(OFFSET('Hygiene Data'!$F$5,0,10*ROW('Hygiene Data'!F4))),'Data Summary'!DU10="Yes"),OFFSET('Hygiene Data'!$F$5,0,10*ROW('Hygiene Data'!F4)),NA())</f>
        <v>#N/A</v>
      </c>
      <c r="BG10" s="92" t="e">
        <f ca="true">+IF(AND(ISNUMBER(OFFSET('Hygiene Data'!$F$7,0,10*ROW('Hygiene Data'!F4))),'Data Summary'!DV10="Yes"),OFFSET('Hygiene Data'!$F$7,0,10*ROW('Hygiene Data'!F4)),NA())</f>
        <v>#N/A</v>
      </c>
      <c r="BH10" s="92" t="e">
        <f ca="true">+IF(AND(ISNUMBER(OFFSET('Hygiene Data'!$F$9,0,10*ROW('Hygiene Data'!F4))),'Data Summary'!DW10="Yes"),OFFSET('Hygiene Data'!$F$9,0,10*ROW('Hygiene Data'!F4)),NA())</f>
        <v>#N/A</v>
      </c>
      <c r="BI10" s="92" t="e">
        <f ca="true">+IF(AND(ISNUMBER(OFFSET('Hygiene Data'!$G$5,0,10*ROW('Hygiene Data'!G4))),'Data Summary'!DX10="Yes"),OFFSET('Hygiene Data'!$G$5,0,10*ROW('Hygiene Data'!G4)),NA())</f>
        <v>#N/A</v>
      </c>
      <c r="BJ10" s="92" t="e">
        <f ca="true">+IF(AND(ISNUMBER(OFFSET('Hygiene Data'!$G$7,0,10*ROW('Hygiene Data'!G4))),'Data Summary'!DY10="Yes"),OFFSET('Hygiene Data'!$G$7,0,10*ROW('Hygiene Data'!G4)),NA())</f>
        <v>#N/A</v>
      </c>
      <c r="BK10" s="92" t="e">
        <f ca="true">+IF(AND(ISNUMBER(OFFSET('Hygiene Data'!$G$9,0,10*ROW('Hygiene Data'!G4))),'Data Summary'!DZ10="Yes"),OFFSET('Hygiene Data'!$G$9,0,10*ROW('Hygiene Data'!G4)),NA())</f>
        <v>#N/A</v>
      </c>
      <c r="BL10" s="92" t="e">
        <f ca="true">+IF(AND(ISNUMBER(OFFSET('Hygiene Data'!$H$5,0,10*ROW('Hygiene Data'!H4))),'Data Summary'!EA10="Yes"),OFFSET('Hygiene Data'!$H$5,0,10*ROW('Hygiene Data'!H4)),NA())</f>
        <v>#N/A</v>
      </c>
      <c r="BM10" s="92" t="e">
        <f ca="true">+IF(AND(ISNUMBER(OFFSET('Hygiene Data'!$H$7,0,10*ROW('Hygiene Data'!H4))),'Data Summary'!EB10="Yes"),OFFSET('Hygiene Data'!$H$7,0,10*ROW('Hygiene Data'!H4)),NA())</f>
        <v>#N/A</v>
      </c>
      <c r="BN10" s="92" t="e">
        <f ca="true">+IF(AND(ISNUMBER(OFFSET('Hygiene Data'!$H$9,0,10*ROW('Hygiene Data'!H4))),'Data Summary'!EC10="Yes"),OFFSET('Hygiene Data'!$H$9,0,10*ROW('Hygiene Data'!H4)),NA())</f>
        <v>#N/A</v>
      </c>
      <c r="BO10" s="92" t="e">
        <f ca="true">+IF(AND(ISNUMBER(OFFSET('Hygiene Data'!$I$5,0,10*ROW('Hygiene Data'!I4))),'Data Summary'!ED10="Yes"),OFFSET('Hygiene Data'!$I$5,0,10*ROW('Hygiene Data'!I4)),NA())</f>
        <v>#N/A</v>
      </c>
      <c r="BP10" s="92" t="e">
        <f ca="true">+IF(AND(ISNUMBER(OFFSET('Hygiene Data'!$I$7,0,10*ROW('Hygiene Data'!I4))),'Data Summary'!EE10="Yes"),OFFSET('Hygiene Data'!$I$7,0,10*ROW('Hygiene Data'!I4)),NA())</f>
        <v>#N/A</v>
      </c>
      <c r="BQ10" s="92" t="e">
        <f ca="true">+IF(AND(ISNUMBER(OFFSET('Hygiene Data'!$I$9,0,10*ROW('Hygiene Data'!I4))),'Data Summary'!EF10="Yes"),OFFSET('Hygiene Data'!$I$9,0,10*ROW('Hygiene Data'!I4)),NA())</f>
        <v>#N/A</v>
      </c>
    </row>
    <row xmlns:x14ac="http://schemas.microsoft.com/office/spreadsheetml/2009/9/ac" r="11" x14ac:dyDescent="0.2">
      <c r="A11" s="340" t="e">
        <f ca="true">+RIGHT('Data Summary'!A11,LEN('Data Summary'!A11)-9)</f>
        <v>#VALUE!</v>
      </c>
      <c r="B11" s="34" t="str">
        <f ca="true">+IF(ISTEXT('Data Summary'!B11),'Data Summary'!B11,"")</f>
        <v/>
      </c>
      <c r="C11" s="339" t="e">
        <f ca="true">+VALUE('Data Summary'!C11)</f>
        <v>#VALUE!</v>
      </c>
      <c r="D11" s="90" t="e">
        <f ca="true">+IF(AND(ISNUMBER(OFFSET('Water Data'!$D$4,0,10*ROW('Water Data'!D5))),'Data Summary'!BS11="Yes"),100-OFFSET('Water Data'!$D$4,0,10*ROW('Water Data'!D5)),NA())</f>
        <v>#N/A</v>
      </c>
      <c r="E11" s="90" t="e">
        <f ca="true">+IF(AND(ISNUMBER(OFFSET('Water Data'!$D$6,0,10*ROW('Water Data'!D5))),'Data Summary'!BT11="Yes"),OFFSET('Water Data'!$D$6,0,10*ROW('Water Data'!D5)),NA())</f>
        <v>#N/A</v>
      </c>
      <c r="F11" s="90" t="e">
        <f ca="true">+IF(AND(ISNUMBER(OFFSET('Water Data'!$D$9,0,10*ROW('Water Data'!D5))),'Data Summary'!BU11="Yes"),OFFSET('Water Data'!$D$9,0,10*ROW('Water Data'!D5)),NA())</f>
        <v>#N/A</v>
      </c>
      <c r="G11" s="90" t="e">
        <f ca="true">+IF(AND(ISNUMBER(OFFSET('Water Data'!$E$4,0,10*ROW('Water Data'!E5))),'Data Summary'!BV11="Yes"),100-OFFSET('Water Data'!$E$4,0,10*ROW('Water Data'!E5)),NA())</f>
        <v>#N/A</v>
      </c>
      <c r="H11" s="90" t="e">
        <f ca="true">+IF(AND(ISNUMBER(OFFSET('Water Data'!$E$6,0,10*ROW('Water Data'!E5))),'Data Summary'!BW11="Yes"),OFFSET('Water Data'!$E$6,0,10*ROW('Water Data'!E5)),NA())</f>
        <v>#N/A</v>
      </c>
      <c r="I11" s="90" t="e">
        <f ca="true">+IF(AND(ISNUMBER(OFFSET('Water Data'!$E$9,0,10*ROW('Water Data'!E5))),'Data Summary'!BX11="Yes"),OFFSET('Water Data'!$E$9,0,10*ROW('Water Data'!E5)),NA())</f>
        <v>#N/A</v>
      </c>
      <c r="J11" s="90" t="e">
        <f ca="true">+IF(AND(ISNUMBER(OFFSET('Water Data'!$F$4,0,10*ROW('Water Data'!F5))),'Data Summary'!BY11="Yes"),100-OFFSET('Water Data'!$F$4,0,10*ROW('Water Data'!F5)),NA())</f>
        <v>#N/A</v>
      </c>
      <c r="K11" s="90" t="e">
        <f ca="true">+IF(AND(ISNUMBER(OFFSET('Water Data'!$F$6,0,10*ROW('Water Data'!F5))),'Data Summary'!BZ11="Yes"),OFFSET('Water Data'!$F$6,0,10*ROW('Water Data'!F5)),NA())</f>
        <v>#N/A</v>
      </c>
      <c r="L11" s="90" t="e">
        <f ca="true">+IF(AND(ISNUMBER(OFFSET('Water Data'!$F$9,0,10*ROW('Water Data'!F5))),'Data Summary'!CA11="Yes"),OFFSET('Water Data'!$F$9,0,10*ROW('Water Data'!F5)),NA())</f>
        <v>#N/A</v>
      </c>
      <c r="M11" s="90" t="e">
        <f ca="true">+IF(AND(ISNUMBER(OFFSET('Water Data'!$G$4,0,10*ROW('Water Data'!G5))),'Data Summary'!CB11="Yes"),100-OFFSET('Water Data'!$G$4,0,10*ROW('Water Data'!G5)),NA())</f>
        <v>#N/A</v>
      </c>
      <c r="N11" s="90" t="e">
        <f ca="true">+IF(AND(ISNUMBER(OFFSET('Water Data'!$G$6,0,10*ROW('Water Data'!G5))),'Data Summary'!CC11="Yes"),OFFSET('Water Data'!$G$6,0,10*ROW('Water Data'!G5)),NA())</f>
        <v>#N/A</v>
      </c>
      <c r="O11" s="90" t="e">
        <f ca="true">+IF(AND(ISNUMBER(OFFSET('Water Data'!$G$9,0,10*ROW('Water Data'!G5))),'Data Summary'!CD11="Yes"),OFFSET('Water Data'!$G$9,0,10*ROW('Water Data'!G5)),NA())</f>
        <v>#N/A</v>
      </c>
      <c r="P11" s="90" t="e">
        <f ca="true">+IF(AND(ISNUMBER(OFFSET('Water Data'!$H$4,0,10*ROW('Water Data'!H5))),'Data Summary'!CE11="Yes"),100-OFFSET('Water Data'!$H$4,0,10*ROW('Water Data'!H5)),NA())</f>
        <v>#N/A</v>
      </c>
      <c r="Q11" s="90" t="e">
        <f ca="true">+IF(AND(ISNUMBER(OFFSET('Water Data'!$H$6,0,10*ROW('Water Data'!H5))),'Data Summary'!CF11="Yes"),OFFSET('Water Data'!$H$6,0,10*ROW('Water Data'!H5)),NA())</f>
        <v>#N/A</v>
      </c>
      <c r="R11" s="90" t="e">
        <f ca="true">+IF(AND(ISNUMBER(OFFSET('Water Data'!$H$9,0,10*ROW('Water Data'!H5))),'Data Summary'!CG11="Yes"),OFFSET('Water Data'!$H$9,0,10*ROW('Water Data'!H5)),NA())</f>
        <v>#N/A</v>
      </c>
      <c r="S11" s="90" t="e">
        <f ca="true">+IF(AND(ISNUMBER(OFFSET('Water Data'!$I$4,0,10*ROW('Water Data'!I5))),'Data Summary'!CH11="Yes"),100-OFFSET('Water Data'!$I$4,0,10*ROW('Water Data'!I5)),NA())</f>
        <v>#N/A</v>
      </c>
      <c r="T11" s="90" t="e">
        <f ca="true">+IF(AND(ISNUMBER(OFFSET('Water Data'!$I$6,0,10*ROW('Water Data'!I5))),'Data Summary'!CI11="Yes"),OFFSET('Water Data'!$I$6,0,10*ROW('Water Data'!I5)),NA())</f>
        <v>#N/A</v>
      </c>
      <c r="U11" s="90" t="e">
        <f ca="true">+IF(AND(ISNUMBER(OFFSET('Water Data'!$I$9,0,10*ROW('Water Data'!I5))),'Data Summary'!CJ11="Yes"),OFFSET('Water Data'!$I$9,0,10*ROW('Water Data'!I5)),NA())</f>
        <v>#N/A</v>
      </c>
      <c r="V11" s="91" t="e">
        <f ca="true">+IF(AND(ISNUMBER(OFFSET('Sanitation Data'!$D$4,0,10*ROW('Sanitation Data'!D5))),'Data Summary'!CK11="Yes"),100-OFFSET('Sanitation Data'!$D$4,0,10*ROW('Sanitation Data'!D5)),NA())</f>
        <v>#N/A</v>
      </c>
      <c r="W11" s="91" t="e">
        <f ca="true">+IF(AND(ISNUMBER(OFFSET('Sanitation Data'!$D$6,0,10*ROW('Sanitation Data'!D5))),'Data Summary'!CL11="Yes"),OFFSET('Sanitation Data'!$D$6,0,10*ROW('Sanitation Data'!D5)),NA())</f>
        <v>#N/A</v>
      </c>
      <c r="X11" s="91" t="e">
        <f ca="true">+IF(AND(ISNUMBER(OFFSET('Sanitation Data'!$D$10,0,10*ROW('Sanitation Data'!D5))),'Data Summary'!CM11="Yes"),OFFSET('Sanitation Data'!$D$10,0,10*ROW('Sanitation Data'!D5)),NA())</f>
        <v>#N/A</v>
      </c>
      <c r="Y11" s="91" t="e">
        <f ca="true">+IF(AND(ISNUMBER(OFFSET('Sanitation Data'!$D$11,0,10*ROW('Sanitation Data'!D5))),'Data Summary'!CN11="Yes"),OFFSET('Sanitation Data'!$D$11,0,10*ROW('Sanitation Data'!D5)),NA())</f>
        <v>#N/A</v>
      </c>
      <c r="Z11" s="91" t="e">
        <f ca="true">+IF(AND(ISNUMBER(OFFSET('Sanitation Data'!$D$12,0,10*ROW('Sanitation Data'!D5))),'Data Summary'!CO11="Yes"),OFFSET('Sanitation Data'!$D$12,0,10*ROW('Sanitation Data'!D5)),NA())</f>
        <v>#N/A</v>
      </c>
      <c r="AA11" s="91" t="e">
        <f ca="true">+IF(AND(ISNUMBER(OFFSET('Sanitation Data'!$E$4,0,10*ROW('Sanitation Data'!E5))),'Data Summary'!CP11="Yes"),100-OFFSET('Sanitation Data'!$E$4,0,10*ROW('Sanitation Data'!E5)),NA())</f>
        <v>#N/A</v>
      </c>
      <c r="AB11" s="91" t="e">
        <f ca="true">+IF(AND(ISNUMBER(OFFSET('Sanitation Data'!$E$6,0,10*ROW('Sanitation Data'!E5))),'Data Summary'!CQ11="Yes"),OFFSET('Sanitation Data'!$E$6,0,10*ROW('Sanitation Data'!E5)),NA())</f>
        <v>#N/A</v>
      </c>
      <c r="AC11" s="91" t="e">
        <f ca="true">+IF(AND(ISNUMBER(OFFSET('Sanitation Data'!$E$10,0,10*ROW('Sanitation Data'!E5))),'Data Summary'!CR11="Yes"),OFFSET('Sanitation Data'!$E$10,0,10*ROW('Sanitation Data'!E5)),NA())</f>
        <v>#N/A</v>
      </c>
      <c r="AD11" s="91" t="e">
        <f ca="true">+IF(AND(ISNUMBER(OFFSET('Sanitation Data'!$E$11,0,10*ROW('Sanitation Data'!E5))),'Data Summary'!CS11="Yes"),OFFSET('Sanitation Data'!$E$11,0,10*ROW('Sanitation Data'!E5)),NA())</f>
        <v>#N/A</v>
      </c>
      <c r="AE11" s="91" t="e">
        <f ca="true">+IF(AND(ISNUMBER(OFFSET('Sanitation Data'!$E$12,0,10*ROW('Sanitation Data'!E5))),'Data Summary'!CT11="Yes"),OFFSET('Sanitation Data'!$E$12,0,10*ROW('Sanitation Data'!E5)),NA())</f>
        <v>#N/A</v>
      </c>
      <c r="AF11" s="91" t="e">
        <f ca="true">+IF(AND(ISNUMBER(OFFSET('Sanitation Data'!$F$4,0,10*ROW('Sanitation Data'!F5))),'Data Summary'!CU11="Yes"),100-OFFSET('Sanitation Data'!$F$4,0,10*ROW('Sanitation Data'!F5)),NA())</f>
        <v>#N/A</v>
      </c>
      <c r="AG11" s="91" t="e">
        <f ca="true">+IF(AND(ISNUMBER(OFFSET('Sanitation Data'!$F$6,0,10*ROW('Sanitation Data'!F5))),'Data Summary'!CV11="Yes"),OFFSET('Sanitation Data'!$F$6,0,10*ROW('Sanitation Data'!F5)),NA())</f>
        <v>#N/A</v>
      </c>
      <c r="AH11" s="91" t="e">
        <f ca="true">+IF(AND(ISNUMBER(OFFSET('Sanitation Data'!$F$10,0,10*ROW('Sanitation Data'!F5))),'Data Summary'!CW11="Yes"),OFFSET('Sanitation Data'!$F$10,0,10*ROW('Sanitation Data'!F5)),NA())</f>
        <v>#N/A</v>
      </c>
      <c r="AI11" s="91" t="e">
        <f ca="true">+IF(AND(ISNUMBER(OFFSET('Sanitation Data'!$F$11,0,10*ROW('Sanitation Data'!F5))),'Data Summary'!CX11="Yes"),OFFSET('Sanitation Data'!$F$11,0,10*ROW('Sanitation Data'!F5)),NA())</f>
        <v>#N/A</v>
      </c>
      <c r="AJ11" s="91" t="e">
        <f ca="true">+IF(AND(ISNUMBER(OFFSET('Sanitation Data'!$F$12,0,10*ROW('Sanitation Data'!F5))),'Data Summary'!CY11="Yes"),OFFSET('Sanitation Data'!$F$12,0,10*ROW('Sanitation Data'!F5)),NA())</f>
        <v>#N/A</v>
      </c>
      <c r="AK11" s="91" t="e">
        <f ca="true">+IF(AND(ISNUMBER(OFFSET('Sanitation Data'!$G$4,0,10*ROW('Sanitation Data'!G5))),'Data Summary'!CZ11="Yes"),100-OFFSET('Sanitation Data'!$G$4,0,10*ROW('Sanitation Data'!G5)),NA())</f>
        <v>#N/A</v>
      </c>
      <c r="AL11" s="91" t="e">
        <f ca="true">+IF(AND(ISNUMBER(OFFSET('Sanitation Data'!$G$6,0,10*ROW('Sanitation Data'!G5))),'Data Summary'!DA11="Yes"),OFFSET('Sanitation Data'!$G$6,0,10*ROW('Sanitation Data'!G5)),NA())</f>
        <v>#N/A</v>
      </c>
      <c r="AM11" s="91" t="e">
        <f ca="true">+IF(AND(ISNUMBER(OFFSET('Sanitation Data'!$G$10,0,10*ROW('Sanitation Data'!G5))),'Data Summary'!DB11="Yes"),OFFSET('Sanitation Data'!$G$10,0,10*ROW('Sanitation Data'!G5)),NA())</f>
        <v>#N/A</v>
      </c>
      <c r="AN11" s="91" t="e">
        <f ca="true">+IF(AND(ISNUMBER(OFFSET('Sanitation Data'!$G$11,0,10*ROW('Sanitation Data'!G5))),'Data Summary'!DC11="Yes"),OFFSET('Sanitation Data'!$G$11,0,10*ROW('Sanitation Data'!G5)),NA())</f>
        <v>#N/A</v>
      </c>
      <c r="AO11" s="91" t="e">
        <f ca="true">+IF(AND(ISNUMBER(OFFSET('Sanitation Data'!$G$12,0,10*ROW('Sanitation Data'!G5))),'Data Summary'!DD11="Yes"),OFFSET('Sanitation Data'!$G$12,0,10*ROW('Sanitation Data'!G5)),NA())</f>
        <v>#N/A</v>
      </c>
      <c r="AP11" s="91" t="e">
        <f ca="true">+IF(AND(ISNUMBER(OFFSET('Sanitation Data'!$H$4,0,10*ROW('Sanitation Data'!H5))),'Data Summary'!DE11="Yes"),100-OFFSET('Sanitation Data'!$H$4,0,10*ROW('Sanitation Data'!H5)),NA())</f>
        <v>#N/A</v>
      </c>
      <c r="AQ11" s="91" t="e">
        <f ca="true">+IF(AND(ISNUMBER(OFFSET('Sanitation Data'!$H$6,0,10*ROW('Sanitation Data'!H5))),'Data Summary'!DF11="Yes"),OFFSET('Sanitation Data'!$H$6,0,10*ROW('Sanitation Data'!H5)),NA())</f>
        <v>#N/A</v>
      </c>
      <c r="AR11" s="91" t="e">
        <f ca="true">+IF(AND(ISNUMBER(OFFSET('Sanitation Data'!$H$10,0,10*ROW('Sanitation Data'!H5))),'Data Summary'!DG11="Yes"),OFFSET('Sanitation Data'!$H$10,0,10*ROW('Sanitation Data'!H5)),NA())</f>
        <v>#N/A</v>
      </c>
      <c r="AS11" s="91" t="e">
        <f ca="true">+IF(AND(ISNUMBER(OFFSET('Sanitation Data'!$H$11,0,10*ROW('Sanitation Data'!H5))),'Data Summary'!DH11="Yes"),OFFSET('Sanitation Data'!$H$11,0,10*ROW('Sanitation Data'!H5)),NA())</f>
        <v>#N/A</v>
      </c>
      <c r="AT11" s="91" t="e">
        <f ca="true">+IF(AND(ISNUMBER(OFFSET('Sanitation Data'!$H$12,0,10*ROW('Sanitation Data'!H5))),'Data Summary'!DI11="Yes"),OFFSET('Sanitation Data'!$H$12,0,10*ROW('Sanitation Data'!H5)),NA())</f>
        <v>#N/A</v>
      </c>
      <c r="AU11" s="91" t="e">
        <f ca="true">+IF(AND(ISNUMBER(OFFSET('Sanitation Data'!$I$4,0,10*ROW('Sanitation Data'!I5))),'Data Summary'!DJ11="Yes"),100-OFFSET('Sanitation Data'!$I$4,0,10*ROW('Sanitation Data'!I5)),NA())</f>
        <v>#N/A</v>
      </c>
      <c r="AV11" s="91" t="e">
        <f ca="true">+IF(AND(ISNUMBER(OFFSET('Sanitation Data'!$I$6,0,10*ROW('Sanitation Data'!I5))),'Data Summary'!DK11="Yes"),OFFSET('Sanitation Data'!$I$6,0,10*ROW('Sanitation Data'!I5)),NA())</f>
        <v>#N/A</v>
      </c>
      <c r="AW11" s="91" t="e">
        <f ca="true">+IF(AND(ISNUMBER(OFFSET('Sanitation Data'!$I$10,0,10*ROW('Sanitation Data'!I5))),'Data Summary'!DL11="Yes"),OFFSET('Sanitation Data'!$I$10,0,10*ROW('Sanitation Data'!I5)),NA())</f>
        <v>#N/A</v>
      </c>
      <c r="AX11" s="91" t="e">
        <f ca="true">+IF(AND(ISNUMBER(OFFSET('Sanitation Data'!$I$11,0,10*ROW('Sanitation Data'!I5))),'Data Summary'!DM11="Yes"),OFFSET('Sanitation Data'!$I$11,0,10*ROW('Sanitation Data'!I5)),NA())</f>
        <v>#N/A</v>
      </c>
      <c r="AY11" s="91" t="e">
        <f ca="true">+IF(AND(ISNUMBER(OFFSET('Sanitation Data'!$I$12,0,10*ROW('Sanitation Data'!I5))),'Data Summary'!DN11="Yes"),OFFSET('Sanitation Data'!$I$12,0,10*ROW('Sanitation Data'!I5)),NA())</f>
        <v>#N/A</v>
      </c>
      <c r="AZ11" s="92" t="e">
        <f ca="true">+IF(AND(ISNUMBER(OFFSET('Hygiene Data'!$D$5,0,10*ROW('Hygiene Data'!D5))),'Data Summary'!DO11="Yes"),OFFSET('Hygiene Data'!$D$5,0,10*ROW('Hygiene Data'!D5)),NA())</f>
        <v>#N/A</v>
      </c>
      <c r="BA11" s="92" t="e">
        <f ca="true">+IF(AND(ISNUMBER(OFFSET('Hygiene Data'!$D$7,0,10*ROW('Hygiene Data'!D5))),'Data Summary'!DP11="Yes"),OFFSET('Hygiene Data'!$D$7,0,10*ROW('Hygiene Data'!D5)),NA())</f>
        <v>#N/A</v>
      </c>
      <c r="BB11" s="92" t="e">
        <f ca="true">+IF(AND(ISNUMBER(OFFSET('Hygiene Data'!$D$9,0,10*ROW('Hygiene Data'!D5))),'Data Summary'!DQ11="Yes"),OFFSET('Hygiene Data'!$D$9,0,10*ROW('Hygiene Data'!D5)),NA())</f>
        <v>#N/A</v>
      </c>
      <c r="BC11" s="92" t="e">
        <f ca="true">+IF(AND(ISNUMBER(OFFSET('Hygiene Data'!$E$5,0,10*ROW('Hygiene Data'!E5))),'Data Summary'!DR11="Yes"),OFFSET('Hygiene Data'!$E$5,0,10*ROW('Hygiene Data'!E5)),NA())</f>
        <v>#N/A</v>
      </c>
      <c r="BD11" s="92" t="e">
        <f ca="true">+IF(AND(ISNUMBER(OFFSET('Hygiene Data'!$E$7,0,10*ROW('Hygiene Data'!E5))),'Data Summary'!DS11="Yes"),OFFSET('Hygiene Data'!$E$7,0,10*ROW('Hygiene Data'!E5)),NA())</f>
        <v>#N/A</v>
      </c>
      <c r="BE11" s="92" t="e">
        <f ca="true">+IF(AND(ISNUMBER(OFFSET('Hygiene Data'!$E$9,0,10*ROW('Hygiene Data'!E5))),'Data Summary'!DT11="Yes"),OFFSET('Hygiene Data'!$E$9,0,10*ROW('Hygiene Data'!E5)),NA())</f>
        <v>#N/A</v>
      </c>
      <c r="BF11" s="92" t="e">
        <f ca="true">+IF(AND(ISNUMBER(OFFSET('Hygiene Data'!$F$5,0,10*ROW('Hygiene Data'!F5))),'Data Summary'!DU11="Yes"),OFFSET('Hygiene Data'!$F$5,0,10*ROW('Hygiene Data'!F5)),NA())</f>
        <v>#N/A</v>
      </c>
      <c r="BG11" s="92" t="e">
        <f ca="true">+IF(AND(ISNUMBER(OFFSET('Hygiene Data'!$F$7,0,10*ROW('Hygiene Data'!F5))),'Data Summary'!DV11="Yes"),OFFSET('Hygiene Data'!$F$7,0,10*ROW('Hygiene Data'!F5)),NA())</f>
        <v>#N/A</v>
      </c>
      <c r="BH11" s="92" t="e">
        <f ca="true">+IF(AND(ISNUMBER(OFFSET('Hygiene Data'!$F$9,0,10*ROW('Hygiene Data'!F5))),'Data Summary'!DW11="Yes"),OFFSET('Hygiene Data'!$F$9,0,10*ROW('Hygiene Data'!F5)),NA())</f>
        <v>#N/A</v>
      </c>
      <c r="BI11" s="92" t="e">
        <f ca="true">+IF(AND(ISNUMBER(OFFSET('Hygiene Data'!$G$5,0,10*ROW('Hygiene Data'!G5))),'Data Summary'!DX11="Yes"),OFFSET('Hygiene Data'!$G$5,0,10*ROW('Hygiene Data'!G5)),NA())</f>
        <v>#N/A</v>
      </c>
      <c r="BJ11" s="92" t="e">
        <f ca="true">+IF(AND(ISNUMBER(OFFSET('Hygiene Data'!$G$7,0,10*ROW('Hygiene Data'!G5))),'Data Summary'!DY11="Yes"),OFFSET('Hygiene Data'!$G$7,0,10*ROW('Hygiene Data'!G5)),NA())</f>
        <v>#N/A</v>
      </c>
      <c r="BK11" s="92" t="e">
        <f ca="true">+IF(AND(ISNUMBER(OFFSET('Hygiene Data'!$G$9,0,10*ROW('Hygiene Data'!G5))),'Data Summary'!DZ11="Yes"),OFFSET('Hygiene Data'!$G$9,0,10*ROW('Hygiene Data'!G5)),NA())</f>
        <v>#N/A</v>
      </c>
      <c r="BL11" s="92" t="e">
        <f ca="true">+IF(AND(ISNUMBER(OFFSET('Hygiene Data'!$H$5,0,10*ROW('Hygiene Data'!H5))),'Data Summary'!EA11="Yes"),OFFSET('Hygiene Data'!$H$5,0,10*ROW('Hygiene Data'!H5)),NA())</f>
        <v>#N/A</v>
      </c>
      <c r="BM11" s="92" t="e">
        <f ca="true">+IF(AND(ISNUMBER(OFFSET('Hygiene Data'!$H$7,0,10*ROW('Hygiene Data'!H5))),'Data Summary'!EB11="Yes"),OFFSET('Hygiene Data'!$H$7,0,10*ROW('Hygiene Data'!H5)),NA())</f>
        <v>#N/A</v>
      </c>
      <c r="BN11" s="92" t="e">
        <f ca="true">+IF(AND(ISNUMBER(OFFSET('Hygiene Data'!$H$9,0,10*ROW('Hygiene Data'!H5))),'Data Summary'!EC11="Yes"),OFFSET('Hygiene Data'!$H$9,0,10*ROW('Hygiene Data'!H5)),NA())</f>
        <v>#N/A</v>
      </c>
      <c r="BO11" s="92" t="e">
        <f ca="true">+IF(AND(ISNUMBER(OFFSET('Hygiene Data'!$I$5,0,10*ROW('Hygiene Data'!I5))),'Data Summary'!ED11="Yes"),OFFSET('Hygiene Data'!$I$5,0,10*ROW('Hygiene Data'!I5)),NA())</f>
        <v>#N/A</v>
      </c>
      <c r="BP11" s="92" t="e">
        <f ca="true">+IF(AND(ISNUMBER(OFFSET('Hygiene Data'!$I$7,0,10*ROW('Hygiene Data'!I5))),'Data Summary'!EE11="Yes"),OFFSET('Hygiene Data'!$I$7,0,10*ROW('Hygiene Data'!I5)),NA())</f>
        <v>#N/A</v>
      </c>
      <c r="BQ11" s="92" t="e">
        <f ca="true">+IF(AND(ISNUMBER(OFFSET('Hygiene Data'!$I$9,0,10*ROW('Hygiene Data'!I5))),'Data Summary'!EF11="Yes"),OFFSET('Hygiene Data'!$I$9,0,10*ROW('Hygiene Data'!I5)),NA())</f>
        <v>#N/A</v>
      </c>
    </row>
    <row xmlns:x14ac="http://schemas.microsoft.com/office/spreadsheetml/2009/9/ac" r="12" x14ac:dyDescent="0.2">
      <c r="A12" s="340" t="e">
        <f ca="true">+RIGHT('Data Summary'!A12,LEN('Data Summary'!A12)-9)</f>
        <v>#VALUE!</v>
      </c>
      <c r="B12" s="34" t="str">
        <f ca="true">+IF(ISTEXT('Data Summary'!B12),'Data Summary'!B12,"")</f>
        <v/>
      </c>
      <c r="C12" s="339" t="e">
        <f ca="true">+VALUE('Data Summary'!C12)</f>
        <v>#VALUE!</v>
      </c>
      <c r="D12" s="90" t="e">
        <f ca="true">+IF(AND(ISNUMBER(OFFSET('Water Data'!$D$4,0,10*ROW('Water Data'!D6))),'Data Summary'!BS12="Yes"),100-OFFSET('Water Data'!$D$4,0,10*ROW('Water Data'!D6)),NA())</f>
        <v>#N/A</v>
      </c>
      <c r="E12" s="90" t="e">
        <f ca="true">+IF(AND(ISNUMBER(OFFSET('Water Data'!$D$6,0,10*ROW('Water Data'!D6))),'Data Summary'!BT12="Yes"),OFFSET('Water Data'!$D$6,0,10*ROW('Water Data'!D6)),NA())</f>
        <v>#N/A</v>
      </c>
      <c r="F12" s="90" t="e">
        <f ca="true">+IF(AND(ISNUMBER(OFFSET('Water Data'!$D$9,0,10*ROW('Water Data'!D6))),'Data Summary'!BU12="Yes"),OFFSET('Water Data'!$D$9,0,10*ROW('Water Data'!D6)),NA())</f>
        <v>#N/A</v>
      </c>
      <c r="G12" s="90" t="e">
        <f ca="true">+IF(AND(ISNUMBER(OFFSET('Water Data'!$E$4,0,10*ROW('Water Data'!E6))),'Data Summary'!BV12="Yes"),100-OFFSET('Water Data'!$E$4,0,10*ROW('Water Data'!E6)),NA())</f>
        <v>#N/A</v>
      </c>
      <c r="H12" s="90" t="e">
        <f ca="true">+IF(AND(ISNUMBER(OFFSET('Water Data'!$E$6,0,10*ROW('Water Data'!E6))),'Data Summary'!BW12="Yes"),OFFSET('Water Data'!$E$6,0,10*ROW('Water Data'!E6)),NA())</f>
        <v>#N/A</v>
      </c>
      <c r="I12" s="90" t="e">
        <f ca="true">+IF(AND(ISNUMBER(OFFSET('Water Data'!$E$9,0,10*ROW('Water Data'!E6))),'Data Summary'!BX12="Yes"),OFFSET('Water Data'!$E$9,0,10*ROW('Water Data'!E6)),NA())</f>
        <v>#N/A</v>
      </c>
      <c r="J12" s="90" t="e">
        <f ca="true">+IF(AND(ISNUMBER(OFFSET('Water Data'!$F$4,0,10*ROW('Water Data'!F6))),'Data Summary'!BY12="Yes"),100-OFFSET('Water Data'!$F$4,0,10*ROW('Water Data'!F6)),NA())</f>
        <v>#N/A</v>
      </c>
      <c r="K12" s="90" t="e">
        <f ca="true">+IF(AND(ISNUMBER(OFFSET('Water Data'!$F$6,0,10*ROW('Water Data'!F6))),'Data Summary'!BZ12="Yes"),OFFSET('Water Data'!$F$6,0,10*ROW('Water Data'!F6)),NA())</f>
        <v>#N/A</v>
      </c>
      <c r="L12" s="90" t="e">
        <f ca="true">+IF(AND(ISNUMBER(OFFSET('Water Data'!$F$9,0,10*ROW('Water Data'!F6))),'Data Summary'!CA12="Yes"),OFFSET('Water Data'!$F$9,0,10*ROW('Water Data'!F6)),NA())</f>
        <v>#N/A</v>
      </c>
      <c r="M12" s="90" t="e">
        <f ca="true">+IF(AND(ISNUMBER(OFFSET('Water Data'!$G$4,0,10*ROW('Water Data'!G6))),'Data Summary'!CB12="Yes"),100-OFFSET('Water Data'!$G$4,0,10*ROW('Water Data'!G6)),NA())</f>
        <v>#N/A</v>
      </c>
      <c r="N12" s="90" t="e">
        <f ca="true">+IF(AND(ISNUMBER(OFFSET('Water Data'!$G$6,0,10*ROW('Water Data'!G6))),'Data Summary'!CC12="Yes"),OFFSET('Water Data'!$G$6,0,10*ROW('Water Data'!G6)),NA())</f>
        <v>#N/A</v>
      </c>
      <c r="O12" s="90" t="e">
        <f ca="true">+IF(AND(ISNUMBER(OFFSET('Water Data'!$G$9,0,10*ROW('Water Data'!G6))),'Data Summary'!CD12="Yes"),OFFSET('Water Data'!$G$9,0,10*ROW('Water Data'!G6)),NA())</f>
        <v>#N/A</v>
      </c>
      <c r="P12" s="90" t="e">
        <f ca="true">+IF(AND(ISNUMBER(OFFSET('Water Data'!$H$4,0,10*ROW('Water Data'!H6))),'Data Summary'!CE12="Yes"),100-OFFSET('Water Data'!$H$4,0,10*ROW('Water Data'!H6)),NA())</f>
        <v>#N/A</v>
      </c>
      <c r="Q12" s="90" t="e">
        <f ca="true">+IF(AND(ISNUMBER(OFFSET('Water Data'!$H$6,0,10*ROW('Water Data'!H6))),'Data Summary'!CF12="Yes"),OFFSET('Water Data'!$H$6,0,10*ROW('Water Data'!H6)),NA())</f>
        <v>#N/A</v>
      </c>
      <c r="R12" s="90" t="e">
        <f ca="true">+IF(AND(ISNUMBER(OFFSET('Water Data'!$H$9,0,10*ROW('Water Data'!H6))),'Data Summary'!CG12="Yes"),OFFSET('Water Data'!$H$9,0,10*ROW('Water Data'!H6)),NA())</f>
        <v>#N/A</v>
      </c>
      <c r="S12" s="90" t="e">
        <f ca="true">+IF(AND(ISNUMBER(OFFSET('Water Data'!$I$4,0,10*ROW('Water Data'!I6))),'Data Summary'!CH12="Yes"),100-OFFSET('Water Data'!$I$4,0,10*ROW('Water Data'!I6)),NA())</f>
        <v>#N/A</v>
      </c>
      <c r="T12" s="90" t="e">
        <f ca="true">+IF(AND(ISNUMBER(OFFSET('Water Data'!$I$6,0,10*ROW('Water Data'!I6))),'Data Summary'!CI12="Yes"),OFFSET('Water Data'!$I$6,0,10*ROW('Water Data'!I6)),NA())</f>
        <v>#N/A</v>
      </c>
      <c r="U12" s="90" t="e">
        <f ca="true">+IF(AND(ISNUMBER(OFFSET('Water Data'!$I$9,0,10*ROW('Water Data'!I6))),'Data Summary'!CJ12="Yes"),OFFSET('Water Data'!$I$9,0,10*ROW('Water Data'!I6)),NA())</f>
        <v>#N/A</v>
      </c>
      <c r="V12" s="91" t="e">
        <f ca="true">+IF(AND(ISNUMBER(OFFSET('Sanitation Data'!$D$4,0,10*ROW('Sanitation Data'!D6))),'Data Summary'!CK12="Yes"),100-OFFSET('Sanitation Data'!$D$4,0,10*ROW('Sanitation Data'!D6)),NA())</f>
        <v>#N/A</v>
      </c>
      <c r="W12" s="91" t="e">
        <f ca="true">+IF(AND(ISNUMBER(OFFSET('Sanitation Data'!$D$6,0,10*ROW('Sanitation Data'!D6))),'Data Summary'!CL12="Yes"),OFFSET('Sanitation Data'!$D$6,0,10*ROW('Sanitation Data'!D6)),NA())</f>
        <v>#N/A</v>
      </c>
      <c r="X12" s="91" t="e">
        <f ca="true">+IF(AND(ISNUMBER(OFFSET('Sanitation Data'!$D$10,0,10*ROW('Sanitation Data'!D6))),'Data Summary'!CM12="Yes"),OFFSET('Sanitation Data'!$D$10,0,10*ROW('Sanitation Data'!D6)),NA())</f>
        <v>#N/A</v>
      </c>
      <c r="Y12" s="91" t="e">
        <f ca="true">+IF(AND(ISNUMBER(OFFSET('Sanitation Data'!$D$11,0,10*ROW('Sanitation Data'!D6))),'Data Summary'!CN12="Yes"),OFFSET('Sanitation Data'!$D$11,0,10*ROW('Sanitation Data'!D6)),NA())</f>
        <v>#N/A</v>
      </c>
      <c r="Z12" s="91" t="e">
        <f ca="true">+IF(AND(ISNUMBER(OFFSET('Sanitation Data'!$D$12,0,10*ROW('Sanitation Data'!D6))),'Data Summary'!CO12="Yes"),OFFSET('Sanitation Data'!$D$12,0,10*ROW('Sanitation Data'!D6)),NA())</f>
        <v>#N/A</v>
      </c>
      <c r="AA12" s="91" t="e">
        <f ca="true">+IF(AND(ISNUMBER(OFFSET('Sanitation Data'!$E$4,0,10*ROW('Sanitation Data'!E6))),'Data Summary'!CP12="Yes"),100-OFFSET('Sanitation Data'!$E$4,0,10*ROW('Sanitation Data'!E6)),NA())</f>
        <v>#N/A</v>
      </c>
      <c r="AB12" s="91" t="e">
        <f ca="true">+IF(AND(ISNUMBER(OFFSET('Sanitation Data'!$E$6,0,10*ROW('Sanitation Data'!E6))),'Data Summary'!CQ12="Yes"),OFFSET('Sanitation Data'!$E$6,0,10*ROW('Sanitation Data'!E6)),NA())</f>
        <v>#N/A</v>
      </c>
      <c r="AC12" s="91" t="e">
        <f ca="true">+IF(AND(ISNUMBER(OFFSET('Sanitation Data'!$E$10,0,10*ROW('Sanitation Data'!E6))),'Data Summary'!CR12="Yes"),OFFSET('Sanitation Data'!$E$10,0,10*ROW('Sanitation Data'!E6)),NA())</f>
        <v>#N/A</v>
      </c>
      <c r="AD12" s="91" t="e">
        <f ca="true">+IF(AND(ISNUMBER(OFFSET('Sanitation Data'!$E$11,0,10*ROW('Sanitation Data'!E6))),'Data Summary'!CS12="Yes"),OFFSET('Sanitation Data'!$E$11,0,10*ROW('Sanitation Data'!E6)),NA())</f>
        <v>#N/A</v>
      </c>
      <c r="AE12" s="91" t="e">
        <f ca="true">+IF(AND(ISNUMBER(OFFSET('Sanitation Data'!$E$12,0,10*ROW('Sanitation Data'!E6))),'Data Summary'!CT12="Yes"),OFFSET('Sanitation Data'!$E$12,0,10*ROW('Sanitation Data'!E6)),NA())</f>
        <v>#N/A</v>
      </c>
      <c r="AF12" s="91" t="e">
        <f ca="true">+IF(AND(ISNUMBER(OFFSET('Sanitation Data'!$F$4,0,10*ROW('Sanitation Data'!F6))),'Data Summary'!CU12="Yes"),100-OFFSET('Sanitation Data'!$F$4,0,10*ROW('Sanitation Data'!F6)),NA())</f>
        <v>#N/A</v>
      </c>
      <c r="AG12" s="91" t="e">
        <f ca="true">+IF(AND(ISNUMBER(OFFSET('Sanitation Data'!$F$6,0,10*ROW('Sanitation Data'!F6))),'Data Summary'!CV12="Yes"),OFFSET('Sanitation Data'!$F$6,0,10*ROW('Sanitation Data'!F6)),NA())</f>
        <v>#N/A</v>
      </c>
      <c r="AH12" s="91" t="e">
        <f ca="true">+IF(AND(ISNUMBER(OFFSET('Sanitation Data'!$F$10,0,10*ROW('Sanitation Data'!F6))),'Data Summary'!CW12="Yes"),OFFSET('Sanitation Data'!$F$10,0,10*ROW('Sanitation Data'!F6)),NA())</f>
        <v>#N/A</v>
      </c>
      <c r="AI12" s="91" t="e">
        <f ca="true">+IF(AND(ISNUMBER(OFFSET('Sanitation Data'!$F$11,0,10*ROW('Sanitation Data'!F6))),'Data Summary'!CX12="Yes"),OFFSET('Sanitation Data'!$F$11,0,10*ROW('Sanitation Data'!F6)),NA())</f>
        <v>#N/A</v>
      </c>
      <c r="AJ12" s="91" t="e">
        <f ca="true">+IF(AND(ISNUMBER(OFFSET('Sanitation Data'!$F$12,0,10*ROW('Sanitation Data'!F6))),'Data Summary'!CY12="Yes"),OFFSET('Sanitation Data'!$F$12,0,10*ROW('Sanitation Data'!F6)),NA())</f>
        <v>#N/A</v>
      </c>
      <c r="AK12" s="91" t="e">
        <f ca="true">+IF(AND(ISNUMBER(OFFSET('Sanitation Data'!$G$4,0,10*ROW('Sanitation Data'!G6))),'Data Summary'!CZ12="Yes"),100-OFFSET('Sanitation Data'!$G$4,0,10*ROW('Sanitation Data'!G6)),NA())</f>
        <v>#N/A</v>
      </c>
      <c r="AL12" s="91" t="e">
        <f ca="true">+IF(AND(ISNUMBER(OFFSET('Sanitation Data'!$G$6,0,10*ROW('Sanitation Data'!G6))),'Data Summary'!DA12="Yes"),OFFSET('Sanitation Data'!$G$6,0,10*ROW('Sanitation Data'!G6)),NA())</f>
        <v>#N/A</v>
      </c>
      <c r="AM12" s="91" t="e">
        <f ca="true">+IF(AND(ISNUMBER(OFFSET('Sanitation Data'!$G$10,0,10*ROW('Sanitation Data'!G6))),'Data Summary'!DB12="Yes"),OFFSET('Sanitation Data'!$G$10,0,10*ROW('Sanitation Data'!G6)),NA())</f>
        <v>#N/A</v>
      </c>
      <c r="AN12" s="91" t="e">
        <f ca="true">+IF(AND(ISNUMBER(OFFSET('Sanitation Data'!$G$11,0,10*ROW('Sanitation Data'!G6))),'Data Summary'!DC12="Yes"),OFFSET('Sanitation Data'!$G$11,0,10*ROW('Sanitation Data'!G6)),NA())</f>
        <v>#N/A</v>
      </c>
      <c r="AO12" s="91" t="e">
        <f ca="true">+IF(AND(ISNUMBER(OFFSET('Sanitation Data'!$G$12,0,10*ROW('Sanitation Data'!G6))),'Data Summary'!DD12="Yes"),OFFSET('Sanitation Data'!$G$12,0,10*ROW('Sanitation Data'!G6)),NA())</f>
        <v>#N/A</v>
      </c>
      <c r="AP12" s="91" t="e">
        <f ca="true">+IF(AND(ISNUMBER(OFFSET('Sanitation Data'!$H$4,0,10*ROW('Sanitation Data'!H6))),'Data Summary'!DE12="Yes"),100-OFFSET('Sanitation Data'!$H$4,0,10*ROW('Sanitation Data'!H6)),NA())</f>
        <v>#N/A</v>
      </c>
      <c r="AQ12" s="91" t="e">
        <f ca="true">+IF(AND(ISNUMBER(OFFSET('Sanitation Data'!$H$6,0,10*ROW('Sanitation Data'!H6))),'Data Summary'!DF12="Yes"),OFFSET('Sanitation Data'!$H$6,0,10*ROW('Sanitation Data'!H6)),NA())</f>
        <v>#N/A</v>
      </c>
      <c r="AR12" s="91" t="e">
        <f ca="true">+IF(AND(ISNUMBER(OFFSET('Sanitation Data'!$H$10,0,10*ROW('Sanitation Data'!H6))),'Data Summary'!DG12="Yes"),OFFSET('Sanitation Data'!$H$10,0,10*ROW('Sanitation Data'!H6)),NA())</f>
        <v>#N/A</v>
      </c>
      <c r="AS12" s="91" t="e">
        <f ca="true">+IF(AND(ISNUMBER(OFFSET('Sanitation Data'!$H$11,0,10*ROW('Sanitation Data'!H6))),'Data Summary'!DH12="Yes"),OFFSET('Sanitation Data'!$H$11,0,10*ROW('Sanitation Data'!H6)),NA())</f>
        <v>#N/A</v>
      </c>
      <c r="AT12" s="91" t="e">
        <f ca="true">+IF(AND(ISNUMBER(OFFSET('Sanitation Data'!$H$12,0,10*ROW('Sanitation Data'!H6))),'Data Summary'!DI12="Yes"),OFFSET('Sanitation Data'!$H$12,0,10*ROW('Sanitation Data'!H6)),NA())</f>
        <v>#N/A</v>
      </c>
      <c r="AU12" s="91" t="e">
        <f ca="true">+IF(AND(ISNUMBER(OFFSET('Sanitation Data'!$I$4,0,10*ROW('Sanitation Data'!I6))),'Data Summary'!DJ12="Yes"),100-OFFSET('Sanitation Data'!$I$4,0,10*ROW('Sanitation Data'!I6)),NA())</f>
        <v>#N/A</v>
      </c>
      <c r="AV12" s="91" t="e">
        <f ca="true">+IF(AND(ISNUMBER(OFFSET('Sanitation Data'!$I$6,0,10*ROW('Sanitation Data'!I6))),'Data Summary'!DK12="Yes"),OFFSET('Sanitation Data'!$I$6,0,10*ROW('Sanitation Data'!I6)),NA())</f>
        <v>#N/A</v>
      </c>
      <c r="AW12" s="91" t="e">
        <f ca="true">+IF(AND(ISNUMBER(OFFSET('Sanitation Data'!$I$10,0,10*ROW('Sanitation Data'!I6))),'Data Summary'!DL12="Yes"),OFFSET('Sanitation Data'!$I$10,0,10*ROW('Sanitation Data'!I6)),NA())</f>
        <v>#N/A</v>
      </c>
      <c r="AX12" s="91" t="e">
        <f ca="true">+IF(AND(ISNUMBER(OFFSET('Sanitation Data'!$I$11,0,10*ROW('Sanitation Data'!I6))),'Data Summary'!DM12="Yes"),OFFSET('Sanitation Data'!$I$11,0,10*ROW('Sanitation Data'!I6)),NA())</f>
        <v>#N/A</v>
      </c>
      <c r="AY12" s="91" t="e">
        <f ca="true">+IF(AND(ISNUMBER(OFFSET('Sanitation Data'!$I$12,0,10*ROW('Sanitation Data'!I6))),'Data Summary'!DN12="Yes"),OFFSET('Sanitation Data'!$I$12,0,10*ROW('Sanitation Data'!I6)),NA())</f>
        <v>#N/A</v>
      </c>
      <c r="AZ12" s="92" t="e">
        <f ca="true">+IF(AND(ISNUMBER(OFFSET('Hygiene Data'!$D$5,0,10*ROW('Hygiene Data'!D6))),'Data Summary'!DO12="Yes"),OFFSET('Hygiene Data'!$D$5,0,10*ROW('Hygiene Data'!D6)),NA())</f>
        <v>#N/A</v>
      </c>
      <c r="BA12" s="92" t="e">
        <f ca="true">+IF(AND(ISNUMBER(OFFSET('Hygiene Data'!$D$7,0,10*ROW('Hygiene Data'!D6))),'Data Summary'!DP12="Yes"),OFFSET('Hygiene Data'!$D$7,0,10*ROW('Hygiene Data'!D6)),NA())</f>
        <v>#N/A</v>
      </c>
      <c r="BB12" s="92" t="e">
        <f ca="true">+IF(AND(ISNUMBER(OFFSET('Hygiene Data'!$D$9,0,10*ROW('Hygiene Data'!D6))),'Data Summary'!DQ12="Yes"),OFFSET('Hygiene Data'!$D$9,0,10*ROW('Hygiene Data'!D6)),NA())</f>
        <v>#N/A</v>
      </c>
      <c r="BC12" s="92" t="e">
        <f ca="true">+IF(AND(ISNUMBER(OFFSET('Hygiene Data'!$E$5,0,10*ROW('Hygiene Data'!E6))),'Data Summary'!DR12="Yes"),OFFSET('Hygiene Data'!$E$5,0,10*ROW('Hygiene Data'!E6)),NA())</f>
        <v>#N/A</v>
      </c>
      <c r="BD12" s="92" t="e">
        <f ca="true">+IF(AND(ISNUMBER(OFFSET('Hygiene Data'!$E$7,0,10*ROW('Hygiene Data'!E6))),'Data Summary'!DS12="Yes"),OFFSET('Hygiene Data'!$E$7,0,10*ROW('Hygiene Data'!E6)),NA())</f>
        <v>#N/A</v>
      </c>
      <c r="BE12" s="92" t="e">
        <f ca="true">+IF(AND(ISNUMBER(OFFSET('Hygiene Data'!$E$9,0,10*ROW('Hygiene Data'!E6))),'Data Summary'!DT12="Yes"),OFFSET('Hygiene Data'!$E$9,0,10*ROW('Hygiene Data'!E6)),NA())</f>
        <v>#N/A</v>
      </c>
      <c r="BF12" s="92" t="e">
        <f ca="true">+IF(AND(ISNUMBER(OFFSET('Hygiene Data'!$F$5,0,10*ROW('Hygiene Data'!F6))),'Data Summary'!DU12="Yes"),OFFSET('Hygiene Data'!$F$5,0,10*ROW('Hygiene Data'!F6)),NA())</f>
        <v>#N/A</v>
      </c>
      <c r="BG12" s="92" t="e">
        <f ca="true">+IF(AND(ISNUMBER(OFFSET('Hygiene Data'!$F$7,0,10*ROW('Hygiene Data'!F6))),'Data Summary'!DV12="Yes"),OFFSET('Hygiene Data'!$F$7,0,10*ROW('Hygiene Data'!F6)),NA())</f>
        <v>#N/A</v>
      </c>
      <c r="BH12" s="92" t="e">
        <f ca="true">+IF(AND(ISNUMBER(OFFSET('Hygiene Data'!$F$9,0,10*ROW('Hygiene Data'!F6))),'Data Summary'!DW12="Yes"),OFFSET('Hygiene Data'!$F$9,0,10*ROW('Hygiene Data'!F6)),NA())</f>
        <v>#N/A</v>
      </c>
      <c r="BI12" s="92" t="e">
        <f ca="true">+IF(AND(ISNUMBER(OFFSET('Hygiene Data'!$G$5,0,10*ROW('Hygiene Data'!G6))),'Data Summary'!DX12="Yes"),OFFSET('Hygiene Data'!$G$5,0,10*ROW('Hygiene Data'!G6)),NA())</f>
        <v>#N/A</v>
      </c>
      <c r="BJ12" s="92" t="e">
        <f ca="true">+IF(AND(ISNUMBER(OFFSET('Hygiene Data'!$G$7,0,10*ROW('Hygiene Data'!G6))),'Data Summary'!DY12="Yes"),OFFSET('Hygiene Data'!$G$7,0,10*ROW('Hygiene Data'!G6)),NA())</f>
        <v>#N/A</v>
      </c>
      <c r="BK12" s="92" t="e">
        <f ca="true">+IF(AND(ISNUMBER(OFFSET('Hygiene Data'!$G$9,0,10*ROW('Hygiene Data'!G6))),'Data Summary'!DZ12="Yes"),OFFSET('Hygiene Data'!$G$9,0,10*ROW('Hygiene Data'!G6)),NA())</f>
        <v>#N/A</v>
      </c>
      <c r="BL12" s="92" t="e">
        <f ca="true">+IF(AND(ISNUMBER(OFFSET('Hygiene Data'!$H$5,0,10*ROW('Hygiene Data'!H6))),'Data Summary'!EA12="Yes"),OFFSET('Hygiene Data'!$H$5,0,10*ROW('Hygiene Data'!H6)),NA())</f>
        <v>#N/A</v>
      </c>
      <c r="BM12" s="92" t="e">
        <f ca="true">+IF(AND(ISNUMBER(OFFSET('Hygiene Data'!$H$7,0,10*ROW('Hygiene Data'!H6))),'Data Summary'!EB12="Yes"),OFFSET('Hygiene Data'!$H$7,0,10*ROW('Hygiene Data'!H6)),NA())</f>
        <v>#N/A</v>
      </c>
      <c r="BN12" s="92" t="e">
        <f ca="true">+IF(AND(ISNUMBER(OFFSET('Hygiene Data'!$H$9,0,10*ROW('Hygiene Data'!H6))),'Data Summary'!EC12="Yes"),OFFSET('Hygiene Data'!$H$9,0,10*ROW('Hygiene Data'!H6)),NA())</f>
        <v>#N/A</v>
      </c>
      <c r="BO12" s="92" t="e">
        <f ca="true">+IF(AND(ISNUMBER(OFFSET('Hygiene Data'!$I$5,0,10*ROW('Hygiene Data'!I6))),'Data Summary'!ED12="Yes"),OFFSET('Hygiene Data'!$I$5,0,10*ROW('Hygiene Data'!I6)),NA())</f>
        <v>#N/A</v>
      </c>
      <c r="BP12" s="92" t="e">
        <f ca="true">+IF(AND(ISNUMBER(OFFSET('Hygiene Data'!$I$7,0,10*ROW('Hygiene Data'!I6))),'Data Summary'!EE12="Yes"),OFFSET('Hygiene Data'!$I$7,0,10*ROW('Hygiene Data'!I6)),NA())</f>
        <v>#N/A</v>
      </c>
      <c r="BQ12" s="92" t="e">
        <f ca="true">+IF(AND(ISNUMBER(OFFSET('Hygiene Data'!$I$9,0,10*ROW('Hygiene Data'!I6))),'Data Summary'!EF12="Yes"),OFFSET('Hygiene Data'!$I$9,0,10*ROW('Hygiene Data'!I6)),NA())</f>
        <v>#N/A</v>
      </c>
    </row>
    <row xmlns:x14ac="http://schemas.microsoft.com/office/spreadsheetml/2009/9/ac" r="13" x14ac:dyDescent="0.2">
      <c r="A13" s="340" t="e">
        <f ca="true">+RIGHT('Data Summary'!A13,LEN('Data Summary'!A13)-9)</f>
        <v>#VALUE!</v>
      </c>
      <c r="B13" s="34" t="str">
        <f ca="true">+IF(ISTEXT('Data Summary'!B13),'Data Summary'!B13,"")</f>
        <v/>
      </c>
      <c r="C13" s="339" t="e">
        <f ca="true">+VALUE('Data Summary'!C13)</f>
        <v>#VALUE!</v>
      </c>
      <c r="D13" s="90" t="e">
        <f ca="true">+IF(AND(ISNUMBER(OFFSET('Water Data'!$D$4,0,10*ROW('Water Data'!D7))),'Data Summary'!BS13="Yes"),100-OFFSET('Water Data'!$D$4,0,10*ROW('Water Data'!D7)),NA())</f>
        <v>#N/A</v>
      </c>
      <c r="E13" s="90" t="e">
        <f ca="true">+IF(AND(ISNUMBER(OFFSET('Water Data'!$D$6,0,10*ROW('Water Data'!D7))),'Data Summary'!BT13="Yes"),OFFSET('Water Data'!$D$6,0,10*ROW('Water Data'!D7)),NA())</f>
        <v>#N/A</v>
      </c>
      <c r="F13" s="90" t="e">
        <f ca="true">+IF(AND(ISNUMBER(OFFSET('Water Data'!$D$9,0,10*ROW('Water Data'!D7))),'Data Summary'!BU13="Yes"),OFFSET('Water Data'!$D$9,0,10*ROW('Water Data'!D7)),NA())</f>
        <v>#N/A</v>
      </c>
      <c r="G13" s="90" t="e">
        <f ca="true">+IF(AND(ISNUMBER(OFFSET('Water Data'!$E$4,0,10*ROW('Water Data'!E7))),'Data Summary'!BV13="Yes"),100-OFFSET('Water Data'!$E$4,0,10*ROW('Water Data'!E7)),NA())</f>
        <v>#N/A</v>
      </c>
      <c r="H13" s="90" t="e">
        <f ca="true">+IF(AND(ISNUMBER(OFFSET('Water Data'!$E$6,0,10*ROW('Water Data'!E7))),'Data Summary'!BW13="Yes"),OFFSET('Water Data'!$E$6,0,10*ROW('Water Data'!E7)),NA())</f>
        <v>#N/A</v>
      </c>
      <c r="I13" s="90" t="e">
        <f ca="true">+IF(AND(ISNUMBER(OFFSET('Water Data'!$E$9,0,10*ROW('Water Data'!E7))),'Data Summary'!BX13="Yes"),OFFSET('Water Data'!$E$9,0,10*ROW('Water Data'!E7)),NA())</f>
        <v>#N/A</v>
      </c>
      <c r="J13" s="90" t="e">
        <f ca="true">+IF(AND(ISNUMBER(OFFSET('Water Data'!$F$4,0,10*ROW('Water Data'!F7))),'Data Summary'!BY13="Yes"),100-OFFSET('Water Data'!$F$4,0,10*ROW('Water Data'!F7)),NA())</f>
        <v>#N/A</v>
      </c>
      <c r="K13" s="90" t="e">
        <f ca="true">+IF(AND(ISNUMBER(OFFSET('Water Data'!$F$6,0,10*ROW('Water Data'!F7))),'Data Summary'!BZ13="Yes"),OFFSET('Water Data'!$F$6,0,10*ROW('Water Data'!F7)),NA())</f>
        <v>#N/A</v>
      </c>
      <c r="L13" s="90" t="e">
        <f ca="true">+IF(AND(ISNUMBER(OFFSET('Water Data'!$F$9,0,10*ROW('Water Data'!F7))),'Data Summary'!CA13="Yes"),OFFSET('Water Data'!$F$9,0,10*ROW('Water Data'!F7)),NA())</f>
        <v>#N/A</v>
      </c>
      <c r="M13" s="90" t="e">
        <f ca="true">+IF(AND(ISNUMBER(OFFSET('Water Data'!$G$4,0,10*ROW('Water Data'!G7))),'Data Summary'!CB13="Yes"),100-OFFSET('Water Data'!$G$4,0,10*ROW('Water Data'!G7)),NA())</f>
        <v>#N/A</v>
      </c>
      <c r="N13" s="90" t="e">
        <f ca="true">+IF(AND(ISNUMBER(OFFSET('Water Data'!$G$6,0,10*ROW('Water Data'!G7))),'Data Summary'!CC13="Yes"),OFFSET('Water Data'!$G$6,0,10*ROW('Water Data'!G7)),NA())</f>
        <v>#N/A</v>
      </c>
      <c r="O13" s="90" t="e">
        <f ca="true">+IF(AND(ISNUMBER(OFFSET('Water Data'!$G$9,0,10*ROW('Water Data'!G7))),'Data Summary'!CD13="Yes"),OFFSET('Water Data'!$G$9,0,10*ROW('Water Data'!G7)),NA())</f>
        <v>#N/A</v>
      </c>
      <c r="P13" s="90" t="e">
        <f ca="true">+IF(AND(ISNUMBER(OFFSET('Water Data'!$H$4,0,10*ROW('Water Data'!H7))),'Data Summary'!CE13="Yes"),100-OFFSET('Water Data'!$H$4,0,10*ROW('Water Data'!H7)),NA())</f>
        <v>#N/A</v>
      </c>
      <c r="Q13" s="90" t="e">
        <f ca="true">+IF(AND(ISNUMBER(OFFSET('Water Data'!$H$6,0,10*ROW('Water Data'!H7))),'Data Summary'!CF13="Yes"),OFFSET('Water Data'!$H$6,0,10*ROW('Water Data'!H7)),NA())</f>
        <v>#N/A</v>
      </c>
      <c r="R13" s="90" t="e">
        <f ca="true">+IF(AND(ISNUMBER(OFFSET('Water Data'!$H$9,0,10*ROW('Water Data'!H7))),'Data Summary'!CG13="Yes"),OFFSET('Water Data'!$H$9,0,10*ROW('Water Data'!H7)),NA())</f>
        <v>#N/A</v>
      </c>
      <c r="S13" s="90" t="e">
        <f ca="true">+IF(AND(ISNUMBER(OFFSET('Water Data'!$I$4,0,10*ROW('Water Data'!I7))),'Data Summary'!CH13="Yes"),100-OFFSET('Water Data'!$I$4,0,10*ROW('Water Data'!I7)),NA())</f>
        <v>#N/A</v>
      </c>
      <c r="T13" s="90" t="e">
        <f ca="true">+IF(AND(ISNUMBER(OFFSET('Water Data'!$I$6,0,10*ROW('Water Data'!I7))),'Data Summary'!CI13="Yes"),OFFSET('Water Data'!$I$6,0,10*ROW('Water Data'!I7)),NA())</f>
        <v>#N/A</v>
      </c>
      <c r="U13" s="90" t="e">
        <f ca="true">+IF(AND(ISNUMBER(OFFSET('Water Data'!$I$9,0,10*ROW('Water Data'!I7))),'Data Summary'!CJ13="Yes"),OFFSET('Water Data'!$I$9,0,10*ROW('Water Data'!I7)),NA())</f>
        <v>#N/A</v>
      </c>
      <c r="V13" s="91" t="e">
        <f ca="true">+IF(AND(ISNUMBER(OFFSET('Sanitation Data'!$D$4,0,10*ROW('Sanitation Data'!D7))),'Data Summary'!CK13="Yes"),100-OFFSET('Sanitation Data'!$D$4,0,10*ROW('Sanitation Data'!D7)),NA())</f>
        <v>#N/A</v>
      </c>
      <c r="W13" s="91" t="e">
        <f ca="true">+IF(AND(ISNUMBER(OFFSET('Sanitation Data'!$D$6,0,10*ROW('Sanitation Data'!D7))),'Data Summary'!CL13="Yes"),OFFSET('Sanitation Data'!$D$6,0,10*ROW('Sanitation Data'!D7)),NA())</f>
        <v>#N/A</v>
      </c>
      <c r="X13" s="91" t="e">
        <f ca="true">+IF(AND(ISNUMBER(OFFSET('Sanitation Data'!$D$10,0,10*ROW('Sanitation Data'!D7))),'Data Summary'!CM13="Yes"),OFFSET('Sanitation Data'!$D$10,0,10*ROW('Sanitation Data'!D7)),NA())</f>
        <v>#N/A</v>
      </c>
      <c r="Y13" s="91" t="e">
        <f ca="true">+IF(AND(ISNUMBER(OFFSET('Sanitation Data'!$D$11,0,10*ROW('Sanitation Data'!D7))),'Data Summary'!CN13="Yes"),OFFSET('Sanitation Data'!$D$11,0,10*ROW('Sanitation Data'!D7)),NA())</f>
        <v>#N/A</v>
      </c>
      <c r="Z13" s="91" t="e">
        <f ca="true">+IF(AND(ISNUMBER(OFFSET('Sanitation Data'!$D$12,0,10*ROW('Sanitation Data'!D7))),'Data Summary'!CO13="Yes"),OFFSET('Sanitation Data'!$D$12,0,10*ROW('Sanitation Data'!D7)),NA())</f>
        <v>#N/A</v>
      </c>
      <c r="AA13" s="91" t="e">
        <f ca="true">+IF(AND(ISNUMBER(OFFSET('Sanitation Data'!$E$4,0,10*ROW('Sanitation Data'!E7))),'Data Summary'!CP13="Yes"),100-OFFSET('Sanitation Data'!$E$4,0,10*ROW('Sanitation Data'!E7)),NA())</f>
        <v>#N/A</v>
      </c>
      <c r="AB13" s="91" t="e">
        <f ca="true">+IF(AND(ISNUMBER(OFFSET('Sanitation Data'!$E$6,0,10*ROW('Sanitation Data'!E7))),'Data Summary'!CQ13="Yes"),OFFSET('Sanitation Data'!$E$6,0,10*ROW('Sanitation Data'!E7)),NA())</f>
        <v>#N/A</v>
      </c>
      <c r="AC13" s="91" t="e">
        <f ca="true">+IF(AND(ISNUMBER(OFFSET('Sanitation Data'!$E$10,0,10*ROW('Sanitation Data'!E7))),'Data Summary'!CR13="Yes"),OFFSET('Sanitation Data'!$E$10,0,10*ROW('Sanitation Data'!E7)),NA())</f>
        <v>#N/A</v>
      </c>
      <c r="AD13" s="91" t="e">
        <f ca="true">+IF(AND(ISNUMBER(OFFSET('Sanitation Data'!$E$11,0,10*ROW('Sanitation Data'!E7))),'Data Summary'!CS13="Yes"),OFFSET('Sanitation Data'!$E$11,0,10*ROW('Sanitation Data'!E7)),NA())</f>
        <v>#N/A</v>
      </c>
      <c r="AE13" s="91" t="e">
        <f ca="true">+IF(AND(ISNUMBER(OFFSET('Sanitation Data'!$E$12,0,10*ROW('Sanitation Data'!E7))),'Data Summary'!CT13="Yes"),OFFSET('Sanitation Data'!$E$12,0,10*ROW('Sanitation Data'!E7)),NA())</f>
        <v>#N/A</v>
      </c>
      <c r="AF13" s="91" t="e">
        <f ca="true">+IF(AND(ISNUMBER(OFFSET('Sanitation Data'!$F$4,0,10*ROW('Sanitation Data'!F7))),'Data Summary'!CU13="Yes"),100-OFFSET('Sanitation Data'!$F$4,0,10*ROW('Sanitation Data'!F7)),NA())</f>
        <v>#N/A</v>
      </c>
      <c r="AG13" s="91" t="e">
        <f ca="true">+IF(AND(ISNUMBER(OFFSET('Sanitation Data'!$F$6,0,10*ROW('Sanitation Data'!F7))),'Data Summary'!CV13="Yes"),OFFSET('Sanitation Data'!$F$6,0,10*ROW('Sanitation Data'!F7)),NA())</f>
        <v>#N/A</v>
      </c>
      <c r="AH13" s="91" t="e">
        <f ca="true">+IF(AND(ISNUMBER(OFFSET('Sanitation Data'!$F$10,0,10*ROW('Sanitation Data'!F7))),'Data Summary'!CW13="Yes"),OFFSET('Sanitation Data'!$F$10,0,10*ROW('Sanitation Data'!F7)),NA())</f>
        <v>#N/A</v>
      </c>
      <c r="AI13" s="91" t="e">
        <f ca="true">+IF(AND(ISNUMBER(OFFSET('Sanitation Data'!$F$11,0,10*ROW('Sanitation Data'!F7))),'Data Summary'!CX13="Yes"),OFFSET('Sanitation Data'!$F$11,0,10*ROW('Sanitation Data'!F7)),NA())</f>
        <v>#N/A</v>
      </c>
      <c r="AJ13" s="91" t="e">
        <f ca="true">+IF(AND(ISNUMBER(OFFSET('Sanitation Data'!$F$12,0,10*ROW('Sanitation Data'!F7))),'Data Summary'!CY13="Yes"),OFFSET('Sanitation Data'!$F$12,0,10*ROW('Sanitation Data'!F7)),NA())</f>
        <v>#N/A</v>
      </c>
      <c r="AK13" s="91" t="e">
        <f ca="true">+IF(AND(ISNUMBER(OFFSET('Sanitation Data'!$G$4,0,10*ROW('Sanitation Data'!G7))),'Data Summary'!CZ13="Yes"),100-OFFSET('Sanitation Data'!$G$4,0,10*ROW('Sanitation Data'!G7)),NA())</f>
        <v>#N/A</v>
      </c>
      <c r="AL13" s="91" t="e">
        <f ca="true">+IF(AND(ISNUMBER(OFFSET('Sanitation Data'!$G$6,0,10*ROW('Sanitation Data'!G7))),'Data Summary'!DA13="Yes"),OFFSET('Sanitation Data'!$G$6,0,10*ROW('Sanitation Data'!G7)),NA())</f>
        <v>#N/A</v>
      </c>
      <c r="AM13" s="91" t="e">
        <f ca="true">+IF(AND(ISNUMBER(OFFSET('Sanitation Data'!$G$10,0,10*ROW('Sanitation Data'!G7))),'Data Summary'!DB13="Yes"),OFFSET('Sanitation Data'!$G$10,0,10*ROW('Sanitation Data'!G7)),NA())</f>
        <v>#N/A</v>
      </c>
      <c r="AN13" s="91" t="e">
        <f ca="true">+IF(AND(ISNUMBER(OFFSET('Sanitation Data'!$G$11,0,10*ROW('Sanitation Data'!G7))),'Data Summary'!DC13="Yes"),OFFSET('Sanitation Data'!$G$11,0,10*ROW('Sanitation Data'!G7)),NA())</f>
        <v>#N/A</v>
      </c>
      <c r="AO13" s="91" t="e">
        <f ca="true">+IF(AND(ISNUMBER(OFFSET('Sanitation Data'!$G$12,0,10*ROW('Sanitation Data'!G7))),'Data Summary'!DD13="Yes"),OFFSET('Sanitation Data'!$G$12,0,10*ROW('Sanitation Data'!G7)),NA())</f>
        <v>#N/A</v>
      </c>
      <c r="AP13" s="91" t="e">
        <f ca="true">+IF(AND(ISNUMBER(OFFSET('Sanitation Data'!$H$4,0,10*ROW('Sanitation Data'!H7))),'Data Summary'!DE13="Yes"),100-OFFSET('Sanitation Data'!$H$4,0,10*ROW('Sanitation Data'!H7)),NA())</f>
        <v>#N/A</v>
      </c>
      <c r="AQ13" s="91" t="e">
        <f ca="true">+IF(AND(ISNUMBER(OFFSET('Sanitation Data'!$H$6,0,10*ROW('Sanitation Data'!H7))),'Data Summary'!DF13="Yes"),OFFSET('Sanitation Data'!$H$6,0,10*ROW('Sanitation Data'!H7)),NA())</f>
        <v>#N/A</v>
      </c>
      <c r="AR13" s="91" t="e">
        <f ca="true">+IF(AND(ISNUMBER(OFFSET('Sanitation Data'!$H$10,0,10*ROW('Sanitation Data'!H7))),'Data Summary'!DG13="Yes"),OFFSET('Sanitation Data'!$H$10,0,10*ROW('Sanitation Data'!H7)),NA())</f>
        <v>#N/A</v>
      </c>
      <c r="AS13" s="91" t="e">
        <f ca="true">+IF(AND(ISNUMBER(OFFSET('Sanitation Data'!$H$11,0,10*ROW('Sanitation Data'!H7))),'Data Summary'!DH13="Yes"),OFFSET('Sanitation Data'!$H$11,0,10*ROW('Sanitation Data'!H7)),NA())</f>
        <v>#N/A</v>
      </c>
      <c r="AT13" s="91" t="e">
        <f ca="true">+IF(AND(ISNUMBER(OFFSET('Sanitation Data'!$H$12,0,10*ROW('Sanitation Data'!H7))),'Data Summary'!DI13="Yes"),OFFSET('Sanitation Data'!$H$12,0,10*ROW('Sanitation Data'!H7)),NA())</f>
        <v>#N/A</v>
      </c>
      <c r="AU13" s="91" t="e">
        <f ca="true">+IF(AND(ISNUMBER(OFFSET('Sanitation Data'!$I$4,0,10*ROW('Sanitation Data'!I7))),'Data Summary'!DJ13="Yes"),100-OFFSET('Sanitation Data'!$I$4,0,10*ROW('Sanitation Data'!I7)),NA())</f>
        <v>#N/A</v>
      </c>
      <c r="AV13" s="91" t="e">
        <f ca="true">+IF(AND(ISNUMBER(OFFSET('Sanitation Data'!$I$6,0,10*ROW('Sanitation Data'!I7))),'Data Summary'!DK13="Yes"),OFFSET('Sanitation Data'!$I$6,0,10*ROW('Sanitation Data'!I7)),NA())</f>
        <v>#N/A</v>
      </c>
      <c r="AW13" s="91" t="e">
        <f ca="true">+IF(AND(ISNUMBER(OFFSET('Sanitation Data'!$I$10,0,10*ROW('Sanitation Data'!I7))),'Data Summary'!DL13="Yes"),OFFSET('Sanitation Data'!$I$10,0,10*ROW('Sanitation Data'!I7)),NA())</f>
        <v>#N/A</v>
      </c>
      <c r="AX13" s="91" t="e">
        <f ca="true">+IF(AND(ISNUMBER(OFFSET('Sanitation Data'!$I$11,0,10*ROW('Sanitation Data'!I7))),'Data Summary'!DM13="Yes"),OFFSET('Sanitation Data'!$I$11,0,10*ROW('Sanitation Data'!I7)),NA())</f>
        <v>#N/A</v>
      </c>
      <c r="AY13" s="91" t="e">
        <f ca="true">+IF(AND(ISNUMBER(OFFSET('Sanitation Data'!$I$12,0,10*ROW('Sanitation Data'!I7))),'Data Summary'!DN13="Yes"),OFFSET('Sanitation Data'!$I$12,0,10*ROW('Sanitation Data'!I7)),NA())</f>
        <v>#N/A</v>
      </c>
      <c r="AZ13" s="92" t="e">
        <f ca="true">+IF(AND(ISNUMBER(OFFSET('Hygiene Data'!$D$5,0,10*ROW('Hygiene Data'!D7))),'Data Summary'!DO13="Yes"),OFFSET('Hygiene Data'!$D$5,0,10*ROW('Hygiene Data'!D7)),NA())</f>
        <v>#N/A</v>
      </c>
      <c r="BA13" s="92" t="e">
        <f ca="true">+IF(AND(ISNUMBER(OFFSET('Hygiene Data'!$D$7,0,10*ROW('Hygiene Data'!D7))),'Data Summary'!DP13="Yes"),OFFSET('Hygiene Data'!$D$7,0,10*ROW('Hygiene Data'!D7)),NA())</f>
        <v>#N/A</v>
      </c>
      <c r="BB13" s="92" t="e">
        <f ca="true">+IF(AND(ISNUMBER(OFFSET('Hygiene Data'!$D$9,0,10*ROW('Hygiene Data'!D7))),'Data Summary'!DQ13="Yes"),OFFSET('Hygiene Data'!$D$9,0,10*ROW('Hygiene Data'!D7)),NA())</f>
        <v>#N/A</v>
      </c>
      <c r="BC13" s="92" t="e">
        <f ca="true">+IF(AND(ISNUMBER(OFFSET('Hygiene Data'!$E$5,0,10*ROW('Hygiene Data'!E7))),'Data Summary'!DR13="Yes"),OFFSET('Hygiene Data'!$E$5,0,10*ROW('Hygiene Data'!E7)),NA())</f>
        <v>#N/A</v>
      </c>
      <c r="BD13" s="92" t="e">
        <f ca="true">+IF(AND(ISNUMBER(OFFSET('Hygiene Data'!$E$7,0,10*ROW('Hygiene Data'!E7))),'Data Summary'!DS13="Yes"),OFFSET('Hygiene Data'!$E$7,0,10*ROW('Hygiene Data'!E7)),NA())</f>
        <v>#N/A</v>
      </c>
      <c r="BE13" s="92" t="e">
        <f ca="true">+IF(AND(ISNUMBER(OFFSET('Hygiene Data'!$E$9,0,10*ROW('Hygiene Data'!E7))),'Data Summary'!DT13="Yes"),OFFSET('Hygiene Data'!$E$9,0,10*ROW('Hygiene Data'!E7)),NA())</f>
        <v>#N/A</v>
      </c>
      <c r="BF13" s="92" t="e">
        <f ca="true">+IF(AND(ISNUMBER(OFFSET('Hygiene Data'!$F$5,0,10*ROW('Hygiene Data'!F7))),'Data Summary'!DU13="Yes"),OFFSET('Hygiene Data'!$F$5,0,10*ROW('Hygiene Data'!F7)),NA())</f>
        <v>#N/A</v>
      </c>
      <c r="BG13" s="92" t="e">
        <f ca="true">+IF(AND(ISNUMBER(OFFSET('Hygiene Data'!$F$7,0,10*ROW('Hygiene Data'!F7))),'Data Summary'!DV13="Yes"),OFFSET('Hygiene Data'!$F$7,0,10*ROW('Hygiene Data'!F7)),NA())</f>
        <v>#N/A</v>
      </c>
      <c r="BH13" s="92" t="e">
        <f ca="true">+IF(AND(ISNUMBER(OFFSET('Hygiene Data'!$F$9,0,10*ROW('Hygiene Data'!F7))),'Data Summary'!DW13="Yes"),OFFSET('Hygiene Data'!$F$9,0,10*ROW('Hygiene Data'!F7)),NA())</f>
        <v>#N/A</v>
      </c>
      <c r="BI13" s="92" t="e">
        <f ca="true">+IF(AND(ISNUMBER(OFFSET('Hygiene Data'!$G$5,0,10*ROW('Hygiene Data'!G7))),'Data Summary'!DX13="Yes"),OFFSET('Hygiene Data'!$G$5,0,10*ROW('Hygiene Data'!G7)),NA())</f>
        <v>#N/A</v>
      </c>
      <c r="BJ13" s="92" t="e">
        <f ca="true">+IF(AND(ISNUMBER(OFFSET('Hygiene Data'!$G$7,0,10*ROW('Hygiene Data'!G7))),'Data Summary'!DY13="Yes"),OFFSET('Hygiene Data'!$G$7,0,10*ROW('Hygiene Data'!G7)),NA())</f>
        <v>#N/A</v>
      </c>
      <c r="BK13" s="92" t="e">
        <f ca="true">+IF(AND(ISNUMBER(OFFSET('Hygiene Data'!$G$9,0,10*ROW('Hygiene Data'!G7))),'Data Summary'!DZ13="Yes"),OFFSET('Hygiene Data'!$G$9,0,10*ROW('Hygiene Data'!G7)),NA())</f>
        <v>#N/A</v>
      </c>
      <c r="BL13" s="92" t="e">
        <f ca="true">+IF(AND(ISNUMBER(OFFSET('Hygiene Data'!$H$5,0,10*ROW('Hygiene Data'!H7))),'Data Summary'!EA13="Yes"),OFFSET('Hygiene Data'!$H$5,0,10*ROW('Hygiene Data'!H7)),NA())</f>
        <v>#N/A</v>
      </c>
      <c r="BM13" s="92" t="e">
        <f ca="true">+IF(AND(ISNUMBER(OFFSET('Hygiene Data'!$H$7,0,10*ROW('Hygiene Data'!H7))),'Data Summary'!EB13="Yes"),OFFSET('Hygiene Data'!$H$7,0,10*ROW('Hygiene Data'!H7)),NA())</f>
        <v>#N/A</v>
      </c>
      <c r="BN13" s="92" t="e">
        <f ca="true">+IF(AND(ISNUMBER(OFFSET('Hygiene Data'!$H$9,0,10*ROW('Hygiene Data'!H7))),'Data Summary'!EC13="Yes"),OFFSET('Hygiene Data'!$H$9,0,10*ROW('Hygiene Data'!H7)),NA())</f>
        <v>#N/A</v>
      </c>
      <c r="BO13" s="92" t="e">
        <f ca="true">+IF(AND(ISNUMBER(OFFSET('Hygiene Data'!$I$5,0,10*ROW('Hygiene Data'!I7))),'Data Summary'!ED13="Yes"),OFFSET('Hygiene Data'!$I$5,0,10*ROW('Hygiene Data'!I7)),NA())</f>
        <v>#N/A</v>
      </c>
      <c r="BP13" s="92" t="e">
        <f ca="true">+IF(AND(ISNUMBER(OFFSET('Hygiene Data'!$I$7,0,10*ROW('Hygiene Data'!I7))),'Data Summary'!EE13="Yes"),OFFSET('Hygiene Data'!$I$7,0,10*ROW('Hygiene Data'!I7)),NA())</f>
        <v>#N/A</v>
      </c>
      <c r="BQ13" s="92" t="e">
        <f ca="true">+IF(AND(ISNUMBER(OFFSET('Hygiene Data'!$I$9,0,10*ROW('Hygiene Data'!I7))),'Data Summary'!EF13="Yes"),OFFSET('Hygiene Data'!$I$9,0,10*ROW('Hygiene Data'!I7)),NA())</f>
        <v>#N/A</v>
      </c>
    </row>
    <row xmlns:x14ac="http://schemas.microsoft.com/office/spreadsheetml/2009/9/ac" r="14" x14ac:dyDescent="0.2">
      <c r="A14" s="340" t="e">
        <f ca="true">+RIGHT('Data Summary'!A14,LEN('Data Summary'!A14)-9)</f>
        <v>#VALUE!</v>
      </c>
      <c r="B14" s="34" t="str">
        <f ca="true">+IF(ISTEXT('Data Summary'!B14),'Data Summary'!B14,"")</f>
        <v/>
      </c>
      <c r="C14" s="339" t="e">
        <f ca="true">+VALUE('Data Summary'!C14)</f>
        <v>#VALUE!</v>
      </c>
      <c r="D14" s="90" t="e">
        <f ca="true">+IF(AND(ISNUMBER(OFFSET('Water Data'!$D$4,0,10*ROW('Water Data'!D8))),'Data Summary'!BS14="Yes"),100-OFFSET('Water Data'!$D$4,0,10*ROW('Water Data'!D8)),NA())</f>
        <v>#N/A</v>
      </c>
      <c r="E14" s="90" t="e">
        <f ca="true">+IF(AND(ISNUMBER(OFFSET('Water Data'!$D$6,0,10*ROW('Water Data'!D8))),'Data Summary'!BT14="Yes"),OFFSET('Water Data'!$D$6,0,10*ROW('Water Data'!D8)),NA())</f>
        <v>#N/A</v>
      </c>
      <c r="F14" s="90" t="e">
        <f ca="true">+IF(AND(ISNUMBER(OFFSET('Water Data'!$D$9,0,10*ROW('Water Data'!D8))),'Data Summary'!BU14="Yes"),OFFSET('Water Data'!$D$9,0,10*ROW('Water Data'!D8)),NA())</f>
        <v>#N/A</v>
      </c>
      <c r="G14" s="90" t="e">
        <f ca="true">+IF(AND(ISNUMBER(OFFSET('Water Data'!$E$4,0,10*ROW('Water Data'!E8))),'Data Summary'!BV14="Yes"),100-OFFSET('Water Data'!$E$4,0,10*ROW('Water Data'!E8)),NA())</f>
        <v>#N/A</v>
      </c>
      <c r="H14" s="90" t="e">
        <f ca="true">+IF(AND(ISNUMBER(OFFSET('Water Data'!$E$6,0,10*ROW('Water Data'!E8))),'Data Summary'!BW14="Yes"),OFFSET('Water Data'!$E$6,0,10*ROW('Water Data'!E8)),NA())</f>
        <v>#N/A</v>
      </c>
      <c r="I14" s="90" t="e">
        <f ca="true">+IF(AND(ISNUMBER(OFFSET('Water Data'!$E$9,0,10*ROW('Water Data'!E8))),'Data Summary'!BX14="Yes"),OFFSET('Water Data'!$E$9,0,10*ROW('Water Data'!E8)),NA())</f>
        <v>#N/A</v>
      </c>
      <c r="J14" s="90" t="e">
        <f ca="true">+IF(AND(ISNUMBER(OFFSET('Water Data'!$F$4,0,10*ROW('Water Data'!F8))),'Data Summary'!BY14="Yes"),100-OFFSET('Water Data'!$F$4,0,10*ROW('Water Data'!F8)),NA())</f>
        <v>#N/A</v>
      </c>
      <c r="K14" s="90" t="e">
        <f ca="true">+IF(AND(ISNUMBER(OFFSET('Water Data'!$F$6,0,10*ROW('Water Data'!F8))),'Data Summary'!BZ14="Yes"),OFFSET('Water Data'!$F$6,0,10*ROW('Water Data'!F8)),NA())</f>
        <v>#N/A</v>
      </c>
      <c r="L14" s="90" t="e">
        <f ca="true">+IF(AND(ISNUMBER(OFFSET('Water Data'!$F$9,0,10*ROW('Water Data'!F8))),'Data Summary'!CA14="Yes"),OFFSET('Water Data'!$F$9,0,10*ROW('Water Data'!F8)),NA())</f>
        <v>#N/A</v>
      </c>
      <c r="M14" s="90" t="e">
        <f ca="true">+IF(AND(ISNUMBER(OFFSET('Water Data'!$G$4,0,10*ROW('Water Data'!G8))),'Data Summary'!CB14="Yes"),100-OFFSET('Water Data'!$G$4,0,10*ROW('Water Data'!G8)),NA())</f>
        <v>#N/A</v>
      </c>
      <c r="N14" s="90" t="e">
        <f ca="true">+IF(AND(ISNUMBER(OFFSET('Water Data'!$G$6,0,10*ROW('Water Data'!G8))),'Data Summary'!CC14="Yes"),OFFSET('Water Data'!$G$6,0,10*ROW('Water Data'!G8)),NA())</f>
        <v>#N/A</v>
      </c>
      <c r="O14" s="90" t="e">
        <f ca="true">+IF(AND(ISNUMBER(OFFSET('Water Data'!$G$9,0,10*ROW('Water Data'!G8))),'Data Summary'!CD14="Yes"),OFFSET('Water Data'!$G$9,0,10*ROW('Water Data'!G8)),NA())</f>
        <v>#N/A</v>
      </c>
      <c r="P14" s="90" t="e">
        <f ca="true">+IF(AND(ISNUMBER(OFFSET('Water Data'!$H$4,0,10*ROW('Water Data'!H8))),'Data Summary'!CE14="Yes"),100-OFFSET('Water Data'!$H$4,0,10*ROW('Water Data'!H8)),NA())</f>
        <v>#N/A</v>
      </c>
      <c r="Q14" s="90" t="e">
        <f ca="true">+IF(AND(ISNUMBER(OFFSET('Water Data'!$H$6,0,10*ROW('Water Data'!H8))),'Data Summary'!CF14="Yes"),OFFSET('Water Data'!$H$6,0,10*ROW('Water Data'!H8)),NA())</f>
        <v>#N/A</v>
      </c>
      <c r="R14" s="90" t="e">
        <f ca="true">+IF(AND(ISNUMBER(OFFSET('Water Data'!$H$9,0,10*ROW('Water Data'!H8))),'Data Summary'!CG14="Yes"),OFFSET('Water Data'!$H$9,0,10*ROW('Water Data'!H8)),NA())</f>
        <v>#N/A</v>
      </c>
      <c r="S14" s="90" t="e">
        <f ca="true">+IF(AND(ISNUMBER(OFFSET('Water Data'!$I$4,0,10*ROW('Water Data'!I8))),'Data Summary'!CH14="Yes"),100-OFFSET('Water Data'!$I$4,0,10*ROW('Water Data'!I8)),NA())</f>
        <v>#N/A</v>
      </c>
      <c r="T14" s="90" t="e">
        <f ca="true">+IF(AND(ISNUMBER(OFFSET('Water Data'!$I$6,0,10*ROW('Water Data'!I8))),'Data Summary'!CI14="Yes"),OFFSET('Water Data'!$I$6,0,10*ROW('Water Data'!I8)),NA())</f>
        <v>#N/A</v>
      </c>
      <c r="U14" s="90" t="e">
        <f ca="true">+IF(AND(ISNUMBER(OFFSET('Water Data'!$I$9,0,10*ROW('Water Data'!I8))),'Data Summary'!CJ14="Yes"),OFFSET('Water Data'!$I$9,0,10*ROW('Water Data'!I8)),NA())</f>
        <v>#N/A</v>
      </c>
      <c r="V14" s="91" t="e">
        <f ca="true">+IF(AND(ISNUMBER(OFFSET('Sanitation Data'!$D$4,0,10*ROW('Sanitation Data'!D8))),'Data Summary'!CK14="Yes"),100-OFFSET('Sanitation Data'!$D$4,0,10*ROW('Sanitation Data'!D8)),NA())</f>
        <v>#N/A</v>
      </c>
      <c r="W14" s="91" t="e">
        <f ca="true">+IF(AND(ISNUMBER(OFFSET('Sanitation Data'!$D$6,0,10*ROW('Sanitation Data'!D8))),'Data Summary'!CL14="Yes"),OFFSET('Sanitation Data'!$D$6,0,10*ROW('Sanitation Data'!D8)),NA())</f>
        <v>#N/A</v>
      </c>
      <c r="X14" s="91" t="e">
        <f ca="true">+IF(AND(ISNUMBER(OFFSET('Sanitation Data'!$D$10,0,10*ROW('Sanitation Data'!D8))),'Data Summary'!CM14="Yes"),OFFSET('Sanitation Data'!$D$10,0,10*ROW('Sanitation Data'!D8)),NA())</f>
        <v>#N/A</v>
      </c>
      <c r="Y14" s="91" t="e">
        <f ca="true">+IF(AND(ISNUMBER(OFFSET('Sanitation Data'!$D$11,0,10*ROW('Sanitation Data'!D8))),'Data Summary'!CN14="Yes"),OFFSET('Sanitation Data'!$D$11,0,10*ROW('Sanitation Data'!D8)),NA())</f>
        <v>#N/A</v>
      </c>
      <c r="Z14" s="91" t="e">
        <f ca="true">+IF(AND(ISNUMBER(OFFSET('Sanitation Data'!$D$12,0,10*ROW('Sanitation Data'!D8))),'Data Summary'!CO14="Yes"),OFFSET('Sanitation Data'!$D$12,0,10*ROW('Sanitation Data'!D8)),NA())</f>
        <v>#N/A</v>
      </c>
      <c r="AA14" s="91" t="e">
        <f ca="true">+IF(AND(ISNUMBER(OFFSET('Sanitation Data'!$E$4,0,10*ROW('Sanitation Data'!E8))),'Data Summary'!CP14="Yes"),100-OFFSET('Sanitation Data'!$E$4,0,10*ROW('Sanitation Data'!E8)),NA())</f>
        <v>#N/A</v>
      </c>
      <c r="AB14" s="91" t="e">
        <f ca="true">+IF(AND(ISNUMBER(OFFSET('Sanitation Data'!$E$6,0,10*ROW('Sanitation Data'!E8))),'Data Summary'!CQ14="Yes"),OFFSET('Sanitation Data'!$E$6,0,10*ROW('Sanitation Data'!E8)),NA())</f>
        <v>#N/A</v>
      </c>
      <c r="AC14" s="91" t="e">
        <f ca="true">+IF(AND(ISNUMBER(OFFSET('Sanitation Data'!$E$10,0,10*ROW('Sanitation Data'!E8))),'Data Summary'!CR14="Yes"),OFFSET('Sanitation Data'!$E$10,0,10*ROW('Sanitation Data'!E8)),NA())</f>
        <v>#N/A</v>
      </c>
      <c r="AD14" s="91" t="e">
        <f ca="true">+IF(AND(ISNUMBER(OFFSET('Sanitation Data'!$E$11,0,10*ROW('Sanitation Data'!E8))),'Data Summary'!CS14="Yes"),OFFSET('Sanitation Data'!$E$11,0,10*ROW('Sanitation Data'!E8)),NA())</f>
        <v>#N/A</v>
      </c>
      <c r="AE14" s="91" t="e">
        <f ca="true">+IF(AND(ISNUMBER(OFFSET('Sanitation Data'!$E$12,0,10*ROW('Sanitation Data'!E8))),'Data Summary'!CT14="Yes"),OFFSET('Sanitation Data'!$E$12,0,10*ROW('Sanitation Data'!E8)),NA())</f>
        <v>#N/A</v>
      </c>
      <c r="AF14" s="91" t="e">
        <f ca="true">+IF(AND(ISNUMBER(OFFSET('Sanitation Data'!$F$4,0,10*ROW('Sanitation Data'!F8))),'Data Summary'!CU14="Yes"),100-OFFSET('Sanitation Data'!$F$4,0,10*ROW('Sanitation Data'!F8)),NA())</f>
        <v>#N/A</v>
      </c>
      <c r="AG14" s="91" t="e">
        <f ca="true">+IF(AND(ISNUMBER(OFFSET('Sanitation Data'!$F$6,0,10*ROW('Sanitation Data'!F8))),'Data Summary'!CV14="Yes"),OFFSET('Sanitation Data'!$F$6,0,10*ROW('Sanitation Data'!F8)),NA())</f>
        <v>#N/A</v>
      </c>
      <c r="AH14" s="91" t="e">
        <f ca="true">+IF(AND(ISNUMBER(OFFSET('Sanitation Data'!$F$10,0,10*ROW('Sanitation Data'!F8))),'Data Summary'!CW14="Yes"),OFFSET('Sanitation Data'!$F$10,0,10*ROW('Sanitation Data'!F8)),NA())</f>
        <v>#N/A</v>
      </c>
      <c r="AI14" s="91" t="e">
        <f ca="true">+IF(AND(ISNUMBER(OFFSET('Sanitation Data'!$F$11,0,10*ROW('Sanitation Data'!F8))),'Data Summary'!CX14="Yes"),OFFSET('Sanitation Data'!$F$11,0,10*ROW('Sanitation Data'!F8)),NA())</f>
        <v>#N/A</v>
      </c>
      <c r="AJ14" s="91" t="e">
        <f ca="true">+IF(AND(ISNUMBER(OFFSET('Sanitation Data'!$F$12,0,10*ROW('Sanitation Data'!F8))),'Data Summary'!CY14="Yes"),OFFSET('Sanitation Data'!$F$12,0,10*ROW('Sanitation Data'!F8)),NA())</f>
        <v>#N/A</v>
      </c>
      <c r="AK14" s="91" t="e">
        <f ca="true">+IF(AND(ISNUMBER(OFFSET('Sanitation Data'!$G$4,0,10*ROW('Sanitation Data'!G8))),'Data Summary'!CZ14="Yes"),100-OFFSET('Sanitation Data'!$G$4,0,10*ROW('Sanitation Data'!G8)),NA())</f>
        <v>#N/A</v>
      </c>
      <c r="AL14" s="91" t="e">
        <f ca="true">+IF(AND(ISNUMBER(OFFSET('Sanitation Data'!$G$6,0,10*ROW('Sanitation Data'!G8))),'Data Summary'!DA14="Yes"),OFFSET('Sanitation Data'!$G$6,0,10*ROW('Sanitation Data'!G8)),NA())</f>
        <v>#N/A</v>
      </c>
      <c r="AM14" s="91" t="e">
        <f ca="true">+IF(AND(ISNUMBER(OFFSET('Sanitation Data'!$G$10,0,10*ROW('Sanitation Data'!G8))),'Data Summary'!DB14="Yes"),OFFSET('Sanitation Data'!$G$10,0,10*ROW('Sanitation Data'!G8)),NA())</f>
        <v>#N/A</v>
      </c>
      <c r="AN14" s="91" t="e">
        <f ca="true">+IF(AND(ISNUMBER(OFFSET('Sanitation Data'!$G$11,0,10*ROW('Sanitation Data'!G8))),'Data Summary'!DC14="Yes"),OFFSET('Sanitation Data'!$G$11,0,10*ROW('Sanitation Data'!G8)),NA())</f>
        <v>#N/A</v>
      </c>
      <c r="AO14" s="91" t="e">
        <f ca="true">+IF(AND(ISNUMBER(OFFSET('Sanitation Data'!$G$12,0,10*ROW('Sanitation Data'!G8))),'Data Summary'!DD14="Yes"),OFFSET('Sanitation Data'!$G$12,0,10*ROW('Sanitation Data'!G8)),NA())</f>
        <v>#N/A</v>
      </c>
      <c r="AP14" s="91" t="e">
        <f ca="true">+IF(AND(ISNUMBER(OFFSET('Sanitation Data'!$H$4,0,10*ROW('Sanitation Data'!H8))),'Data Summary'!DE14="Yes"),100-OFFSET('Sanitation Data'!$H$4,0,10*ROW('Sanitation Data'!H8)),NA())</f>
        <v>#N/A</v>
      </c>
      <c r="AQ14" s="91" t="e">
        <f ca="true">+IF(AND(ISNUMBER(OFFSET('Sanitation Data'!$H$6,0,10*ROW('Sanitation Data'!H8))),'Data Summary'!DF14="Yes"),OFFSET('Sanitation Data'!$H$6,0,10*ROW('Sanitation Data'!H8)),NA())</f>
        <v>#N/A</v>
      </c>
      <c r="AR14" s="91" t="e">
        <f ca="true">+IF(AND(ISNUMBER(OFFSET('Sanitation Data'!$H$10,0,10*ROW('Sanitation Data'!H8))),'Data Summary'!DG14="Yes"),OFFSET('Sanitation Data'!$H$10,0,10*ROW('Sanitation Data'!H8)),NA())</f>
        <v>#N/A</v>
      </c>
      <c r="AS14" s="91" t="e">
        <f ca="true">+IF(AND(ISNUMBER(OFFSET('Sanitation Data'!$H$11,0,10*ROW('Sanitation Data'!H8))),'Data Summary'!DH14="Yes"),OFFSET('Sanitation Data'!$H$11,0,10*ROW('Sanitation Data'!H8)),NA())</f>
        <v>#N/A</v>
      </c>
      <c r="AT14" s="91" t="e">
        <f ca="true">+IF(AND(ISNUMBER(OFFSET('Sanitation Data'!$H$12,0,10*ROW('Sanitation Data'!H8))),'Data Summary'!DI14="Yes"),OFFSET('Sanitation Data'!$H$12,0,10*ROW('Sanitation Data'!H8)),NA())</f>
        <v>#N/A</v>
      </c>
      <c r="AU14" s="91" t="e">
        <f ca="true">+IF(AND(ISNUMBER(OFFSET('Sanitation Data'!$I$4,0,10*ROW('Sanitation Data'!I8))),'Data Summary'!DJ14="Yes"),100-OFFSET('Sanitation Data'!$I$4,0,10*ROW('Sanitation Data'!I8)),NA())</f>
        <v>#N/A</v>
      </c>
      <c r="AV14" s="91" t="e">
        <f ca="true">+IF(AND(ISNUMBER(OFFSET('Sanitation Data'!$I$6,0,10*ROW('Sanitation Data'!I8))),'Data Summary'!DK14="Yes"),OFFSET('Sanitation Data'!$I$6,0,10*ROW('Sanitation Data'!I8)),NA())</f>
        <v>#N/A</v>
      </c>
      <c r="AW14" s="91" t="e">
        <f ca="true">+IF(AND(ISNUMBER(OFFSET('Sanitation Data'!$I$10,0,10*ROW('Sanitation Data'!I8))),'Data Summary'!DL14="Yes"),OFFSET('Sanitation Data'!$I$10,0,10*ROW('Sanitation Data'!I8)),NA())</f>
        <v>#N/A</v>
      </c>
      <c r="AX14" s="91" t="e">
        <f ca="true">+IF(AND(ISNUMBER(OFFSET('Sanitation Data'!$I$11,0,10*ROW('Sanitation Data'!I8))),'Data Summary'!DM14="Yes"),OFFSET('Sanitation Data'!$I$11,0,10*ROW('Sanitation Data'!I8)),NA())</f>
        <v>#N/A</v>
      </c>
      <c r="AY14" s="91" t="e">
        <f ca="true">+IF(AND(ISNUMBER(OFFSET('Sanitation Data'!$I$12,0,10*ROW('Sanitation Data'!I8))),'Data Summary'!DN14="Yes"),OFFSET('Sanitation Data'!$I$12,0,10*ROW('Sanitation Data'!I8)),NA())</f>
        <v>#N/A</v>
      </c>
      <c r="AZ14" s="92" t="e">
        <f ca="true">+IF(AND(ISNUMBER(OFFSET('Hygiene Data'!$D$5,0,10*ROW('Hygiene Data'!D8))),'Data Summary'!DO14="Yes"),OFFSET('Hygiene Data'!$D$5,0,10*ROW('Hygiene Data'!D8)),NA())</f>
        <v>#N/A</v>
      </c>
      <c r="BA14" s="92" t="e">
        <f ca="true">+IF(AND(ISNUMBER(OFFSET('Hygiene Data'!$D$7,0,10*ROW('Hygiene Data'!D8))),'Data Summary'!DP14="Yes"),OFFSET('Hygiene Data'!$D$7,0,10*ROW('Hygiene Data'!D8)),NA())</f>
        <v>#N/A</v>
      </c>
      <c r="BB14" s="92" t="e">
        <f ca="true">+IF(AND(ISNUMBER(OFFSET('Hygiene Data'!$D$9,0,10*ROW('Hygiene Data'!D8))),'Data Summary'!DQ14="Yes"),OFFSET('Hygiene Data'!$D$9,0,10*ROW('Hygiene Data'!D8)),NA())</f>
        <v>#N/A</v>
      </c>
      <c r="BC14" s="92" t="e">
        <f ca="true">+IF(AND(ISNUMBER(OFFSET('Hygiene Data'!$E$5,0,10*ROW('Hygiene Data'!E8))),'Data Summary'!DR14="Yes"),OFFSET('Hygiene Data'!$E$5,0,10*ROW('Hygiene Data'!E8)),NA())</f>
        <v>#N/A</v>
      </c>
      <c r="BD14" s="92" t="e">
        <f ca="true">+IF(AND(ISNUMBER(OFFSET('Hygiene Data'!$E$7,0,10*ROW('Hygiene Data'!E8))),'Data Summary'!DS14="Yes"),OFFSET('Hygiene Data'!$E$7,0,10*ROW('Hygiene Data'!E8)),NA())</f>
        <v>#N/A</v>
      </c>
      <c r="BE14" s="92" t="e">
        <f ca="true">+IF(AND(ISNUMBER(OFFSET('Hygiene Data'!$E$9,0,10*ROW('Hygiene Data'!E8))),'Data Summary'!DT14="Yes"),OFFSET('Hygiene Data'!$E$9,0,10*ROW('Hygiene Data'!E8)),NA())</f>
        <v>#N/A</v>
      </c>
      <c r="BF14" s="92" t="e">
        <f ca="true">+IF(AND(ISNUMBER(OFFSET('Hygiene Data'!$F$5,0,10*ROW('Hygiene Data'!F8))),'Data Summary'!DU14="Yes"),OFFSET('Hygiene Data'!$F$5,0,10*ROW('Hygiene Data'!F8)),NA())</f>
        <v>#N/A</v>
      </c>
      <c r="BG14" s="92" t="e">
        <f ca="true">+IF(AND(ISNUMBER(OFFSET('Hygiene Data'!$F$7,0,10*ROW('Hygiene Data'!F8))),'Data Summary'!DV14="Yes"),OFFSET('Hygiene Data'!$F$7,0,10*ROW('Hygiene Data'!F8)),NA())</f>
        <v>#N/A</v>
      </c>
      <c r="BH14" s="92" t="e">
        <f ca="true">+IF(AND(ISNUMBER(OFFSET('Hygiene Data'!$F$9,0,10*ROW('Hygiene Data'!F8))),'Data Summary'!DW14="Yes"),OFFSET('Hygiene Data'!$F$9,0,10*ROW('Hygiene Data'!F8)),NA())</f>
        <v>#N/A</v>
      </c>
      <c r="BI14" s="92" t="e">
        <f ca="true">+IF(AND(ISNUMBER(OFFSET('Hygiene Data'!$G$5,0,10*ROW('Hygiene Data'!G8))),'Data Summary'!DX14="Yes"),OFFSET('Hygiene Data'!$G$5,0,10*ROW('Hygiene Data'!G8)),NA())</f>
        <v>#N/A</v>
      </c>
      <c r="BJ14" s="92" t="e">
        <f ca="true">+IF(AND(ISNUMBER(OFFSET('Hygiene Data'!$G$7,0,10*ROW('Hygiene Data'!G8))),'Data Summary'!DY14="Yes"),OFFSET('Hygiene Data'!$G$7,0,10*ROW('Hygiene Data'!G8)),NA())</f>
        <v>#N/A</v>
      </c>
      <c r="BK14" s="92" t="e">
        <f ca="true">+IF(AND(ISNUMBER(OFFSET('Hygiene Data'!$G$9,0,10*ROW('Hygiene Data'!G8))),'Data Summary'!DZ14="Yes"),OFFSET('Hygiene Data'!$G$9,0,10*ROW('Hygiene Data'!G8)),NA())</f>
        <v>#N/A</v>
      </c>
      <c r="BL14" s="92" t="e">
        <f ca="true">+IF(AND(ISNUMBER(OFFSET('Hygiene Data'!$H$5,0,10*ROW('Hygiene Data'!H8))),'Data Summary'!EA14="Yes"),OFFSET('Hygiene Data'!$H$5,0,10*ROW('Hygiene Data'!H8)),NA())</f>
        <v>#N/A</v>
      </c>
      <c r="BM14" s="92" t="e">
        <f ca="true">+IF(AND(ISNUMBER(OFFSET('Hygiene Data'!$H$7,0,10*ROW('Hygiene Data'!H8))),'Data Summary'!EB14="Yes"),OFFSET('Hygiene Data'!$H$7,0,10*ROW('Hygiene Data'!H8)),NA())</f>
        <v>#N/A</v>
      </c>
      <c r="BN14" s="92" t="e">
        <f ca="true">+IF(AND(ISNUMBER(OFFSET('Hygiene Data'!$H$9,0,10*ROW('Hygiene Data'!H8))),'Data Summary'!EC14="Yes"),OFFSET('Hygiene Data'!$H$9,0,10*ROW('Hygiene Data'!H8)),NA())</f>
        <v>#N/A</v>
      </c>
      <c r="BO14" s="92" t="e">
        <f ca="true">+IF(AND(ISNUMBER(OFFSET('Hygiene Data'!$I$5,0,10*ROW('Hygiene Data'!I8))),'Data Summary'!ED14="Yes"),OFFSET('Hygiene Data'!$I$5,0,10*ROW('Hygiene Data'!I8)),NA())</f>
        <v>#N/A</v>
      </c>
      <c r="BP14" s="92" t="e">
        <f ca="true">+IF(AND(ISNUMBER(OFFSET('Hygiene Data'!$I$7,0,10*ROW('Hygiene Data'!I8))),'Data Summary'!EE14="Yes"),OFFSET('Hygiene Data'!$I$7,0,10*ROW('Hygiene Data'!I8)),NA())</f>
        <v>#N/A</v>
      </c>
      <c r="BQ14" s="92" t="e">
        <f ca="true">+IF(AND(ISNUMBER(OFFSET('Hygiene Data'!$I$9,0,10*ROW('Hygiene Data'!I8))),'Data Summary'!EF14="Yes"),OFFSET('Hygiene Data'!$I$9,0,10*ROW('Hygiene Data'!I8)),NA())</f>
        <v>#N/A</v>
      </c>
    </row>
    <row xmlns:x14ac="http://schemas.microsoft.com/office/spreadsheetml/2009/9/ac" r="15" x14ac:dyDescent="0.2">
      <c r="A15" s="340" t="e">
        <f ca="true">+RIGHT('Data Summary'!A15,LEN('Data Summary'!A15)-9)</f>
        <v>#VALUE!</v>
      </c>
      <c r="B15" s="34" t="str">
        <f ca="true">+IF(ISTEXT('Data Summary'!B15),'Data Summary'!B15,"")</f>
        <v/>
      </c>
      <c r="C15" s="339" t="e">
        <f ca="true">+VALUE('Data Summary'!C15)</f>
        <v>#VALUE!</v>
      </c>
      <c r="D15" s="90" t="e">
        <f ca="true">+IF(AND(ISNUMBER(OFFSET('Water Data'!$D$4,0,10*ROW('Water Data'!D9))),'Data Summary'!BS15="Yes"),100-OFFSET('Water Data'!$D$4,0,10*ROW('Water Data'!D9)),NA())</f>
        <v>#N/A</v>
      </c>
      <c r="E15" s="90" t="e">
        <f ca="true">+IF(AND(ISNUMBER(OFFSET('Water Data'!$D$6,0,10*ROW('Water Data'!D9))),'Data Summary'!BT15="Yes"),OFFSET('Water Data'!$D$6,0,10*ROW('Water Data'!D9)),NA())</f>
        <v>#N/A</v>
      </c>
      <c r="F15" s="90" t="e">
        <f ca="true">+IF(AND(ISNUMBER(OFFSET('Water Data'!$D$9,0,10*ROW('Water Data'!D9))),'Data Summary'!BU15="Yes"),OFFSET('Water Data'!$D$9,0,10*ROW('Water Data'!D9)),NA())</f>
        <v>#N/A</v>
      </c>
      <c r="G15" s="90" t="e">
        <f ca="true">+IF(AND(ISNUMBER(OFFSET('Water Data'!$E$4,0,10*ROW('Water Data'!E9))),'Data Summary'!BV15="Yes"),100-OFFSET('Water Data'!$E$4,0,10*ROW('Water Data'!E9)),NA())</f>
        <v>#N/A</v>
      </c>
      <c r="H15" s="90" t="e">
        <f ca="true">+IF(AND(ISNUMBER(OFFSET('Water Data'!$E$6,0,10*ROW('Water Data'!E9))),'Data Summary'!BW15="Yes"),OFFSET('Water Data'!$E$6,0,10*ROW('Water Data'!E9)),NA())</f>
        <v>#N/A</v>
      </c>
      <c r="I15" s="90" t="e">
        <f ca="true">+IF(AND(ISNUMBER(OFFSET('Water Data'!$E$9,0,10*ROW('Water Data'!E9))),'Data Summary'!BX15="Yes"),OFFSET('Water Data'!$E$9,0,10*ROW('Water Data'!E9)),NA())</f>
        <v>#N/A</v>
      </c>
      <c r="J15" s="90" t="e">
        <f ca="true">+IF(AND(ISNUMBER(OFFSET('Water Data'!$F$4,0,10*ROW('Water Data'!F9))),'Data Summary'!BY15="Yes"),100-OFFSET('Water Data'!$F$4,0,10*ROW('Water Data'!F9)),NA())</f>
        <v>#N/A</v>
      </c>
      <c r="K15" s="90" t="e">
        <f ca="true">+IF(AND(ISNUMBER(OFFSET('Water Data'!$F$6,0,10*ROW('Water Data'!F9))),'Data Summary'!BZ15="Yes"),OFFSET('Water Data'!$F$6,0,10*ROW('Water Data'!F9)),NA())</f>
        <v>#N/A</v>
      </c>
      <c r="L15" s="90" t="e">
        <f ca="true">+IF(AND(ISNUMBER(OFFSET('Water Data'!$F$9,0,10*ROW('Water Data'!F9))),'Data Summary'!CA15="Yes"),OFFSET('Water Data'!$F$9,0,10*ROW('Water Data'!F9)),NA())</f>
        <v>#N/A</v>
      </c>
      <c r="M15" s="90" t="e">
        <f ca="true">+IF(AND(ISNUMBER(OFFSET('Water Data'!$G$4,0,10*ROW('Water Data'!G9))),'Data Summary'!CB15="Yes"),100-OFFSET('Water Data'!$G$4,0,10*ROW('Water Data'!G9)),NA())</f>
        <v>#N/A</v>
      </c>
      <c r="N15" s="90" t="e">
        <f ca="true">+IF(AND(ISNUMBER(OFFSET('Water Data'!$G$6,0,10*ROW('Water Data'!G9))),'Data Summary'!CC15="Yes"),OFFSET('Water Data'!$G$6,0,10*ROW('Water Data'!G9)),NA())</f>
        <v>#N/A</v>
      </c>
      <c r="O15" s="90" t="e">
        <f ca="true">+IF(AND(ISNUMBER(OFFSET('Water Data'!$G$9,0,10*ROW('Water Data'!G9))),'Data Summary'!CD15="Yes"),OFFSET('Water Data'!$G$9,0,10*ROW('Water Data'!G9)),NA())</f>
        <v>#N/A</v>
      </c>
      <c r="P15" s="90" t="e">
        <f ca="true">+IF(AND(ISNUMBER(OFFSET('Water Data'!$H$4,0,10*ROW('Water Data'!H9))),'Data Summary'!CE15="Yes"),100-OFFSET('Water Data'!$H$4,0,10*ROW('Water Data'!H9)),NA())</f>
        <v>#N/A</v>
      </c>
      <c r="Q15" s="90" t="e">
        <f ca="true">+IF(AND(ISNUMBER(OFFSET('Water Data'!$H$6,0,10*ROW('Water Data'!H9))),'Data Summary'!CF15="Yes"),OFFSET('Water Data'!$H$6,0,10*ROW('Water Data'!H9)),NA())</f>
        <v>#N/A</v>
      </c>
      <c r="R15" s="90" t="e">
        <f ca="true">+IF(AND(ISNUMBER(OFFSET('Water Data'!$H$9,0,10*ROW('Water Data'!H9))),'Data Summary'!CG15="Yes"),OFFSET('Water Data'!$H$9,0,10*ROW('Water Data'!H9)),NA())</f>
        <v>#N/A</v>
      </c>
      <c r="S15" s="90" t="e">
        <f ca="true">+IF(AND(ISNUMBER(OFFSET('Water Data'!$I$4,0,10*ROW('Water Data'!I9))),'Data Summary'!CH15="Yes"),100-OFFSET('Water Data'!$I$4,0,10*ROW('Water Data'!I9)),NA())</f>
        <v>#N/A</v>
      </c>
      <c r="T15" s="90" t="e">
        <f ca="true">+IF(AND(ISNUMBER(OFFSET('Water Data'!$I$6,0,10*ROW('Water Data'!I9))),'Data Summary'!CI15="Yes"),OFFSET('Water Data'!$I$6,0,10*ROW('Water Data'!I9)),NA())</f>
        <v>#N/A</v>
      </c>
      <c r="U15" s="90" t="e">
        <f ca="true">+IF(AND(ISNUMBER(OFFSET('Water Data'!$I$9,0,10*ROW('Water Data'!I9))),'Data Summary'!CJ15="Yes"),OFFSET('Water Data'!$I$9,0,10*ROW('Water Data'!I9)),NA())</f>
        <v>#N/A</v>
      </c>
      <c r="V15" s="91" t="e">
        <f ca="true">+IF(AND(ISNUMBER(OFFSET('Sanitation Data'!$D$4,0,10*ROW('Sanitation Data'!D9))),'Data Summary'!CK15="Yes"),100-OFFSET('Sanitation Data'!$D$4,0,10*ROW('Sanitation Data'!D9)),NA())</f>
        <v>#N/A</v>
      </c>
      <c r="W15" s="91" t="e">
        <f ca="true">+IF(AND(ISNUMBER(OFFSET('Sanitation Data'!$D$6,0,10*ROW('Sanitation Data'!D9))),'Data Summary'!CL15="Yes"),OFFSET('Sanitation Data'!$D$6,0,10*ROW('Sanitation Data'!D9)),NA())</f>
        <v>#N/A</v>
      </c>
      <c r="X15" s="91" t="e">
        <f ca="true">+IF(AND(ISNUMBER(OFFSET('Sanitation Data'!$D$10,0,10*ROW('Sanitation Data'!D9))),'Data Summary'!CM15="Yes"),OFFSET('Sanitation Data'!$D$10,0,10*ROW('Sanitation Data'!D9)),NA())</f>
        <v>#N/A</v>
      </c>
      <c r="Y15" s="91" t="e">
        <f ca="true">+IF(AND(ISNUMBER(OFFSET('Sanitation Data'!$D$11,0,10*ROW('Sanitation Data'!D9))),'Data Summary'!CN15="Yes"),OFFSET('Sanitation Data'!$D$11,0,10*ROW('Sanitation Data'!D9)),NA())</f>
        <v>#N/A</v>
      </c>
      <c r="Z15" s="91" t="e">
        <f ca="true">+IF(AND(ISNUMBER(OFFSET('Sanitation Data'!$D$12,0,10*ROW('Sanitation Data'!D9))),'Data Summary'!CO15="Yes"),OFFSET('Sanitation Data'!$D$12,0,10*ROW('Sanitation Data'!D9)),NA())</f>
        <v>#N/A</v>
      </c>
      <c r="AA15" s="91" t="e">
        <f ca="true">+IF(AND(ISNUMBER(OFFSET('Sanitation Data'!$E$4,0,10*ROW('Sanitation Data'!E9))),'Data Summary'!CP15="Yes"),100-OFFSET('Sanitation Data'!$E$4,0,10*ROW('Sanitation Data'!E9)),NA())</f>
        <v>#N/A</v>
      </c>
      <c r="AB15" s="91" t="e">
        <f ca="true">+IF(AND(ISNUMBER(OFFSET('Sanitation Data'!$E$6,0,10*ROW('Sanitation Data'!E9))),'Data Summary'!CQ15="Yes"),OFFSET('Sanitation Data'!$E$6,0,10*ROW('Sanitation Data'!E9)),NA())</f>
        <v>#N/A</v>
      </c>
      <c r="AC15" s="91" t="e">
        <f ca="true">+IF(AND(ISNUMBER(OFFSET('Sanitation Data'!$E$10,0,10*ROW('Sanitation Data'!E9))),'Data Summary'!CR15="Yes"),OFFSET('Sanitation Data'!$E$10,0,10*ROW('Sanitation Data'!E9)),NA())</f>
        <v>#N/A</v>
      </c>
      <c r="AD15" s="91" t="e">
        <f ca="true">+IF(AND(ISNUMBER(OFFSET('Sanitation Data'!$E$11,0,10*ROW('Sanitation Data'!E9))),'Data Summary'!CS15="Yes"),OFFSET('Sanitation Data'!$E$11,0,10*ROW('Sanitation Data'!E9)),NA())</f>
        <v>#N/A</v>
      </c>
      <c r="AE15" s="91" t="e">
        <f ca="true">+IF(AND(ISNUMBER(OFFSET('Sanitation Data'!$E$12,0,10*ROW('Sanitation Data'!E9))),'Data Summary'!CT15="Yes"),OFFSET('Sanitation Data'!$E$12,0,10*ROW('Sanitation Data'!E9)),NA())</f>
        <v>#N/A</v>
      </c>
      <c r="AF15" s="91" t="e">
        <f ca="true">+IF(AND(ISNUMBER(OFFSET('Sanitation Data'!$F$4,0,10*ROW('Sanitation Data'!F9))),'Data Summary'!CU15="Yes"),100-OFFSET('Sanitation Data'!$F$4,0,10*ROW('Sanitation Data'!F9)),NA())</f>
        <v>#N/A</v>
      </c>
      <c r="AG15" s="91" t="e">
        <f ca="true">+IF(AND(ISNUMBER(OFFSET('Sanitation Data'!$F$6,0,10*ROW('Sanitation Data'!F9))),'Data Summary'!CV15="Yes"),OFFSET('Sanitation Data'!$F$6,0,10*ROW('Sanitation Data'!F9)),NA())</f>
        <v>#N/A</v>
      </c>
      <c r="AH15" s="91" t="e">
        <f ca="true">+IF(AND(ISNUMBER(OFFSET('Sanitation Data'!$F$10,0,10*ROW('Sanitation Data'!F9))),'Data Summary'!CW15="Yes"),OFFSET('Sanitation Data'!$F$10,0,10*ROW('Sanitation Data'!F9)),NA())</f>
        <v>#N/A</v>
      </c>
      <c r="AI15" s="91" t="e">
        <f ca="true">+IF(AND(ISNUMBER(OFFSET('Sanitation Data'!$F$11,0,10*ROW('Sanitation Data'!F9))),'Data Summary'!CX15="Yes"),OFFSET('Sanitation Data'!$F$11,0,10*ROW('Sanitation Data'!F9)),NA())</f>
        <v>#N/A</v>
      </c>
      <c r="AJ15" s="91" t="e">
        <f ca="true">+IF(AND(ISNUMBER(OFFSET('Sanitation Data'!$F$12,0,10*ROW('Sanitation Data'!F9))),'Data Summary'!CY15="Yes"),OFFSET('Sanitation Data'!$F$12,0,10*ROW('Sanitation Data'!F9)),NA())</f>
        <v>#N/A</v>
      </c>
      <c r="AK15" s="91" t="e">
        <f ca="true">+IF(AND(ISNUMBER(OFFSET('Sanitation Data'!$G$4,0,10*ROW('Sanitation Data'!G9))),'Data Summary'!CZ15="Yes"),100-OFFSET('Sanitation Data'!$G$4,0,10*ROW('Sanitation Data'!G9)),NA())</f>
        <v>#N/A</v>
      </c>
      <c r="AL15" s="91" t="e">
        <f ca="true">+IF(AND(ISNUMBER(OFFSET('Sanitation Data'!$G$6,0,10*ROW('Sanitation Data'!G9))),'Data Summary'!DA15="Yes"),OFFSET('Sanitation Data'!$G$6,0,10*ROW('Sanitation Data'!G9)),NA())</f>
        <v>#N/A</v>
      </c>
      <c r="AM15" s="91" t="e">
        <f ca="true">+IF(AND(ISNUMBER(OFFSET('Sanitation Data'!$G$10,0,10*ROW('Sanitation Data'!G9))),'Data Summary'!DB15="Yes"),OFFSET('Sanitation Data'!$G$10,0,10*ROW('Sanitation Data'!G9)),NA())</f>
        <v>#N/A</v>
      </c>
      <c r="AN15" s="91" t="e">
        <f ca="true">+IF(AND(ISNUMBER(OFFSET('Sanitation Data'!$G$11,0,10*ROW('Sanitation Data'!G9))),'Data Summary'!DC15="Yes"),OFFSET('Sanitation Data'!$G$11,0,10*ROW('Sanitation Data'!G9)),NA())</f>
        <v>#N/A</v>
      </c>
      <c r="AO15" s="91" t="e">
        <f ca="true">+IF(AND(ISNUMBER(OFFSET('Sanitation Data'!$G$12,0,10*ROW('Sanitation Data'!G9))),'Data Summary'!DD15="Yes"),OFFSET('Sanitation Data'!$G$12,0,10*ROW('Sanitation Data'!G9)),NA())</f>
        <v>#N/A</v>
      </c>
      <c r="AP15" s="91" t="e">
        <f ca="true">+IF(AND(ISNUMBER(OFFSET('Sanitation Data'!$H$4,0,10*ROW('Sanitation Data'!H9))),'Data Summary'!DE15="Yes"),100-OFFSET('Sanitation Data'!$H$4,0,10*ROW('Sanitation Data'!H9)),NA())</f>
        <v>#N/A</v>
      </c>
      <c r="AQ15" s="91" t="e">
        <f ca="true">+IF(AND(ISNUMBER(OFFSET('Sanitation Data'!$H$6,0,10*ROW('Sanitation Data'!H9))),'Data Summary'!DF15="Yes"),OFFSET('Sanitation Data'!$H$6,0,10*ROW('Sanitation Data'!H9)),NA())</f>
        <v>#N/A</v>
      </c>
      <c r="AR15" s="91" t="e">
        <f ca="true">+IF(AND(ISNUMBER(OFFSET('Sanitation Data'!$H$10,0,10*ROW('Sanitation Data'!H9))),'Data Summary'!DG15="Yes"),OFFSET('Sanitation Data'!$H$10,0,10*ROW('Sanitation Data'!H9)),NA())</f>
        <v>#N/A</v>
      </c>
      <c r="AS15" s="91" t="e">
        <f ca="true">+IF(AND(ISNUMBER(OFFSET('Sanitation Data'!$H$11,0,10*ROW('Sanitation Data'!H9))),'Data Summary'!DH15="Yes"),OFFSET('Sanitation Data'!$H$11,0,10*ROW('Sanitation Data'!H9)),NA())</f>
        <v>#N/A</v>
      </c>
      <c r="AT15" s="91" t="e">
        <f ca="true">+IF(AND(ISNUMBER(OFFSET('Sanitation Data'!$H$12,0,10*ROW('Sanitation Data'!H9))),'Data Summary'!DI15="Yes"),OFFSET('Sanitation Data'!$H$12,0,10*ROW('Sanitation Data'!H9)),NA())</f>
        <v>#N/A</v>
      </c>
      <c r="AU15" s="91" t="e">
        <f ca="true">+IF(AND(ISNUMBER(OFFSET('Sanitation Data'!$I$4,0,10*ROW('Sanitation Data'!I9))),'Data Summary'!DJ15="Yes"),100-OFFSET('Sanitation Data'!$I$4,0,10*ROW('Sanitation Data'!I9)),NA())</f>
        <v>#N/A</v>
      </c>
      <c r="AV15" s="91" t="e">
        <f ca="true">+IF(AND(ISNUMBER(OFFSET('Sanitation Data'!$I$6,0,10*ROW('Sanitation Data'!I9))),'Data Summary'!DK15="Yes"),OFFSET('Sanitation Data'!$I$6,0,10*ROW('Sanitation Data'!I9)),NA())</f>
        <v>#N/A</v>
      </c>
      <c r="AW15" s="91" t="e">
        <f ca="true">+IF(AND(ISNUMBER(OFFSET('Sanitation Data'!$I$10,0,10*ROW('Sanitation Data'!I9))),'Data Summary'!DL15="Yes"),OFFSET('Sanitation Data'!$I$10,0,10*ROW('Sanitation Data'!I9)),NA())</f>
        <v>#N/A</v>
      </c>
      <c r="AX15" s="91" t="e">
        <f ca="true">+IF(AND(ISNUMBER(OFFSET('Sanitation Data'!$I$11,0,10*ROW('Sanitation Data'!I9))),'Data Summary'!DM15="Yes"),OFFSET('Sanitation Data'!$I$11,0,10*ROW('Sanitation Data'!I9)),NA())</f>
        <v>#N/A</v>
      </c>
      <c r="AY15" s="91" t="e">
        <f ca="true">+IF(AND(ISNUMBER(OFFSET('Sanitation Data'!$I$12,0,10*ROW('Sanitation Data'!I9))),'Data Summary'!DN15="Yes"),OFFSET('Sanitation Data'!$I$12,0,10*ROW('Sanitation Data'!I9)),NA())</f>
        <v>#N/A</v>
      </c>
      <c r="AZ15" s="92" t="e">
        <f ca="true">+IF(AND(ISNUMBER(OFFSET('Hygiene Data'!$D$5,0,10*ROW('Hygiene Data'!D9))),'Data Summary'!DO15="Yes"),OFFSET('Hygiene Data'!$D$5,0,10*ROW('Hygiene Data'!D9)),NA())</f>
        <v>#N/A</v>
      </c>
      <c r="BA15" s="92" t="e">
        <f ca="true">+IF(AND(ISNUMBER(OFFSET('Hygiene Data'!$D$7,0,10*ROW('Hygiene Data'!D9))),'Data Summary'!DP15="Yes"),OFFSET('Hygiene Data'!$D$7,0,10*ROW('Hygiene Data'!D9)),NA())</f>
        <v>#N/A</v>
      </c>
      <c r="BB15" s="92" t="e">
        <f ca="true">+IF(AND(ISNUMBER(OFFSET('Hygiene Data'!$D$9,0,10*ROW('Hygiene Data'!D9))),'Data Summary'!DQ15="Yes"),OFFSET('Hygiene Data'!$D$9,0,10*ROW('Hygiene Data'!D9)),NA())</f>
        <v>#N/A</v>
      </c>
      <c r="BC15" s="92" t="e">
        <f ca="true">+IF(AND(ISNUMBER(OFFSET('Hygiene Data'!$E$5,0,10*ROW('Hygiene Data'!E9))),'Data Summary'!DR15="Yes"),OFFSET('Hygiene Data'!$E$5,0,10*ROW('Hygiene Data'!E9)),NA())</f>
        <v>#N/A</v>
      </c>
      <c r="BD15" s="92" t="e">
        <f ca="true">+IF(AND(ISNUMBER(OFFSET('Hygiene Data'!$E$7,0,10*ROW('Hygiene Data'!E9))),'Data Summary'!DS15="Yes"),OFFSET('Hygiene Data'!$E$7,0,10*ROW('Hygiene Data'!E9)),NA())</f>
        <v>#N/A</v>
      </c>
      <c r="BE15" s="92" t="e">
        <f ca="true">+IF(AND(ISNUMBER(OFFSET('Hygiene Data'!$E$9,0,10*ROW('Hygiene Data'!E9))),'Data Summary'!DT15="Yes"),OFFSET('Hygiene Data'!$E$9,0,10*ROW('Hygiene Data'!E9)),NA())</f>
        <v>#N/A</v>
      </c>
      <c r="BF15" s="92" t="e">
        <f ca="true">+IF(AND(ISNUMBER(OFFSET('Hygiene Data'!$F$5,0,10*ROW('Hygiene Data'!F9))),'Data Summary'!DU15="Yes"),OFFSET('Hygiene Data'!$F$5,0,10*ROW('Hygiene Data'!F9)),NA())</f>
        <v>#N/A</v>
      </c>
      <c r="BG15" s="92" t="e">
        <f ca="true">+IF(AND(ISNUMBER(OFFSET('Hygiene Data'!$F$7,0,10*ROW('Hygiene Data'!F9))),'Data Summary'!DV15="Yes"),OFFSET('Hygiene Data'!$F$7,0,10*ROW('Hygiene Data'!F9)),NA())</f>
        <v>#N/A</v>
      </c>
      <c r="BH15" s="92" t="e">
        <f ca="true">+IF(AND(ISNUMBER(OFFSET('Hygiene Data'!$F$9,0,10*ROW('Hygiene Data'!F9))),'Data Summary'!DW15="Yes"),OFFSET('Hygiene Data'!$F$9,0,10*ROW('Hygiene Data'!F9)),NA())</f>
        <v>#N/A</v>
      </c>
      <c r="BI15" s="92" t="e">
        <f ca="true">+IF(AND(ISNUMBER(OFFSET('Hygiene Data'!$G$5,0,10*ROW('Hygiene Data'!G9))),'Data Summary'!DX15="Yes"),OFFSET('Hygiene Data'!$G$5,0,10*ROW('Hygiene Data'!G9)),NA())</f>
        <v>#N/A</v>
      </c>
      <c r="BJ15" s="92" t="e">
        <f ca="true">+IF(AND(ISNUMBER(OFFSET('Hygiene Data'!$G$7,0,10*ROW('Hygiene Data'!G9))),'Data Summary'!DY15="Yes"),OFFSET('Hygiene Data'!$G$7,0,10*ROW('Hygiene Data'!G9)),NA())</f>
        <v>#N/A</v>
      </c>
      <c r="BK15" s="92" t="e">
        <f ca="true">+IF(AND(ISNUMBER(OFFSET('Hygiene Data'!$G$9,0,10*ROW('Hygiene Data'!G9))),'Data Summary'!DZ15="Yes"),OFFSET('Hygiene Data'!$G$9,0,10*ROW('Hygiene Data'!G9)),NA())</f>
        <v>#N/A</v>
      </c>
      <c r="BL15" s="92" t="e">
        <f ca="true">+IF(AND(ISNUMBER(OFFSET('Hygiene Data'!$H$5,0,10*ROW('Hygiene Data'!H9))),'Data Summary'!EA15="Yes"),OFFSET('Hygiene Data'!$H$5,0,10*ROW('Hygiene Data'!H9)),NA())</f>
        <v>#N/A</v>
      </c>
      <c r="BM15" s="92" t="e">
        <f ca="true">+IF(AND(ISNUMBER(OFFSET('Hygiene Data'!$H$7,0,10*ROW('Hygiene Data'!H9))),'Data Summary'!EB15="Yes"),OFFSET('Hygiene Data'!$H$7,0,10*ROW('Hygiene Data'!H9)),NA())</f>
        <v>#N/A</v>
      </c>
      <c r="BN15" s="92" t="e">
        <f ca="true">+IF(AND(ISNUMBER(OFFSET('Hygiene Data'!$H$9,0,10*ROW('Hygiene Data'!H9))),'Data Summary'!EC15="Yes"),OFFSET('Hygiene Data'!$H$9,0,10*ROW('Hygiene Data'!H9)),NA())</f>
        <v>#N/A</v>
      </c>
      <c r="BO15" s="92" t="e">
        <f ca="true">+IF(AND(ISNUMBER(OFFSET('Hygiene Data'!$I$5,0,10*ROW('Hygiene Data'!I9))),'Data Summary'!ED15="Yes"),OFFSET('Hygiene Data'!$I$5,0,10*ROW('Hygiene Data'!I9)),NA())</f>
        <v>#N/A</v>
      </c>
      <c r="BP15" s="92" t="e">
        <f ca="true">+IF(AND(ISNUMBER(OFFSET('Hygiene Data'!$I$7,0,10*ROW('Hygiene Data'!I9))),'Data Summary'!EE15="Yes"),OFFSET('Hygiene Data'!$I$7,0,10*ROW('Hygiene Data'!I9)),NA())</f>
        <v>#N/A</v>
      </c>
      <c r="BQ15" s="92" t="e">
        <f ca="true">+IF(AND(ISNUMBER(OFFSET('Hygiene Data'!$I$9,0,10*ROW('Hygiene Data'!I9))),'Data Summary'!EF15="Yes"),OFFSET('Hygiene Data'!$I$9,0,10*ROW('Hygiene Data'!I9)),NA())</f>
        <v>#N/A</v>
      </c>
    </row>
    <row xmlns:x14ac="http://schemas.microsoft.com/office/spreadsheetml/2009/9/ac" r="16" x14ac:dyDescent="0.2">
      <c r="A16" s="340" t="e">
        <f ca="true">+RIGHT('Data Summary'!A16,LEN('Data Summary'!A16)-9)</f>
        <v>#VALUE!</v>
      </c>
      <c r="B16" s="34" t="str">
        <f ca="true">+IF(ISTEXT('Data Summary'!B16),'Data Summary'!B16,"")</f>
        <v/>
      </c>
      <c r="C16" s="339" t="e">
        <f ca="true">+VALUE('Data Summary'!C16)</f>
        <v>#VALUE!</v>
      </c>
      <c r="D16" s="90" t="e">
        <f ca="true">+IF(AND(ISNUMBER(OFFSET('Water Data'!$D$4,0,10*ROW('Water Data'!D10))),'Data Summary'!BS16="Yes"),100-OFFSET('Water Data'!$D$4,0,10*ROW('Water Data'!D10)),NA())</f>
        <v>#N/A</v>
      </c>
      <c r="E16" s="90" t="e">
        <f ca="true">+IF(AND(ISNUMBER(OFFSET('Water Data'!$D$6,0,10*ROW('Water Data'!D10))),'Data Summary'!BT16="Yes"),OFFSET('Water Data'!$D$6,0,10*ROW('Water Data'!D10)),NA())</f>
        <v>#N/A</v>
      </c>
      <c r="F16" s="90" t="e">
        <f ca="true">+IF(AND(ISNUMBER(OFFSET('Water Data'!$D$9,0,10*ROW('Water Data'!D10))),'Data Summary'!BU16="Yes"),OFFSET('Water Data'!$D$9,0,10*ROW('Water Data'!D10)),NA())</f>
        <v>#N/A</v>
      </c>
      <c r="G16" s="90" t="e">
        <f ca="true">+IF(AND(ISNUMBER(OFFSET('Water Data'!$E$4,0,10*ROW('Water Data'!E10))),'Data Summary'!BV16="Yes"),100-OFFSET('Water Data'!$E$4,0,10*ROW('Water Data'!E10)),NA())</f>
        <v>#N/A</v>
      </c>
      <c r="H16" s="90" t="e">
        <f ca="true">+IF(AND(ISNUMBER(OFFSET('Water Data'!$E$6,0,10*ROW('Water Data'!E10))),'Data Summary'!BW16="Yes"),OFFSET('Water Data'!$E$6,0,10*ROW('Water Data'!E10)),NA())</f>
        <v>#N/A</v>
      </c>
      <c r="I16" s="90" t="e">
        <f ca="true">+IF(AND(ISNUMBER(OFFSET('Water Data'!$E$9,0,10*ROW('Water Data'!E10))),'Data Summary'!BX16="Yes"),OFFSET('Water Data'!$E$9,0,10*ROW('Water Data'!E10)),NA())</f>
        <v>#N/A</v>
      </c>
      <c r="J16" s="90" t="e">
        <f ca="true">+IF(AND(ISNUMBER(OFFSET('Water Data'!$F$4,0,10*ROW('Water Data'!F10))),'Data Summary'!BY16="Yes"),100-OFFSET('Water Data'!$F$4,0,10*ROW('Water Data'!F10)),NA())</f>
        <v>#N/A</v>
      </c>
      <c r="K16" s="90" t="e">
        <f ca="true">+IF(AND(ISNUMBER(OFFSET('Water Data'!$F$6,0,10*ROW('Water Data'!F10))),'Data Summary'!BZ16="Yes"),OFFSET('Water Data'!$F$6,0,10*ROW('Water Data'!F10)),NA())</f>
        <v>#N/A</v>
      </c>
      <c r="L16" s="90" t="e">
        <f ca="true">+IF(AND(ISNUMBER(OFFSET('Water Data'!$F$9,0,10*ROW('Water Data'!F10))),'Data Summary'!CA16="Yes"),OFFSET('Water Data'!$F$9,0,10*ROW('Water Data'!F10)),NA())</f>
        <v>#N/A</v>
      </c>
      <c r="M16" s="90" t="e">
        <f ca="true">+IF(AND(ISNUMBER(OFFSET('Water Data'!$G$4,0,10*ROW('Water Data'!G10))),'Data Summary'!CB16="Yes"),100-OFFSET('Water Data'!$G$4,0,10*ROW('Water Data'!G10)),NA())</f>
        <v>#N/A</v>
      </c>
      <c r="N16" s="90" t="e">
        <f ca="true">+IF(AND(ISNUMBER(OFFSET('Water Data'!$G$6,0,10*ROW('Water Data'!G10))),'Data Summary'!CC16="Yes"),OFFSET('Water Data'!$G$6,0,10*ROW('Water Data'!G10)),NA())</f>
        <v>#N/A</v>
      </c>
      <c r="O16" s="90" t="e">
        <f ca="true">+IF(AND(ISNUMBER(OFFSET('Water Data'!$G$9,0,10*ROW('Water Data'!G10))),'Data Summary'!CD16="Yes"),OFFSET('Water Data'!$G$9,0,10*ROW('Water Data'!G10)),NA())</f>
        <v>#N/A</v>
      </c>
      <c r="P16" s="90" t="e">
        <f ca="true">+IF(AND(ISNUMBER(OFFSET('Water Data'!$H$4,0,10*ROW('Water Data'!H10))),'Data Summary'!CE16="Yes"),100-OFFSET('Water Data'!$H$4,0,10*ROW('Water Data'!H10)),NA())</f>
        <v>#N/A</v>
      </c>
      <c r="Q16" s="90" t="e">
        <f ca="true">+IF(AND(ISNUMBER(OFFSET('Water Data'!$H$6,0,10*ROW('Water Data'!H10))),'Data Summary'!CF16="Yes"),OFFSET('Water Data'!$H$6,0,10*ROW('Water Data'!H10)),NA())</f>
        <v>#N/A</v>
      </c>
      <c r="R16" s="90" t="e">
        <f ca="true">+IF(AND(ISNUMBER(OFFSET('Water Data'!$H$9,0,10*ROW('Water Data'!H10))),'Data Summary'!CG16="Yes"),OFFSET('Water Data'!$H$9,0,10*ROW('Water Data'!H10)),NA())</f>
        <v>#N/A</v>
      </c>
      <c r="S16" s="90" t="e">
        <f ca="true">+IF(AND(ISNUMBER(OFFSET('Water Data'!$I$4,0,10*ROW('Water Data'!I10))),'Data Summary'!CH16="Yes"),100-OFFSET('Water Data'!$I$4,0,10*ROW('Water Data'!I10)),NA())</f>
        <v>#N/A</v>
      </c>
      <c r="T16" s="90" t="e">
        <f ca="true">+IF(AND(ISNUMBER(OFFSET('Water Data'!$I$6,0,10*ROW('Water Data'!I10))),'Data Summary'!CI16="Yes"),OFFSET('Water Data'!$I$6,0,10*ROW('Water Data'!I10)),NA())</f>
        <v>#N/A</v>
      </c>
      <c r="U16" s="90" t="e">
        <f ca="true">+IF(AND(ISNUMBER(OFFSET('Water Data'!$I$9,0,10*ROW('Water Data'!I10))),'Data Summary'!CJ16="Yes"),OFFSET('Water Data'!$I$9,0,10*ROW('Water Data'!I10)),NA())</f>
        <v>#N/A</v>
      </c>
      <c r="V16" s="91" t="e">
        <f ca="true">+IF(AND(ISNUMBER(OFFSET('Sanitation Data'!$D$4,0,10*ROW('Sanitation Data'!D10))),'Data Summary'!CK16="Yes"),100-OFFSET('Sanitation Data'!$D$4,0,10*ROW('Sanitation Data'!D10)),NA())</f>
        <v>#N/A</v>
      </c>
      <c r="W16" s="91" t="e">
        <f ca="true">+IF(AND(ISNUMBER(OFFSET('Sanitation Data'!$D$6,0,10*ROW('Sanitation Data'!D10))),'Data Summary'!CL16="Yes"),OFFSET('Sanitation Data'!$D$6,0,10*ROW('Sanitation Data'!D10)),NA())</f>
        <v>#N/A</v>
      </c>
      <c r="X16" s="91" t="e">
        <f ca="true">+IF(AND(ISNUMBER(OFFSET('Sanitation Data'!$D$10,0,10*ROW('Sanitation Data'!D10))),'Data Summary'!CM16="Yes"),OFFSET('Sanitation Data'!$D$10,0,10*ROW('Sanitation Data'!D10)),NA())</f>
        <v>#N/A</v>
      </c>
      <c r="Y16" s="91" t="e">
        <f ca="true">+IF(AND(ISNUMBER(OFFSET('Sanitation Data'!$D$11,0,10*ROW('Sanitation Data'!D10))),'Data Summary'!CN16="Yes"),OFFSET('Sanitation Data'!$D$11,0,10*ROW('Sanitation Data'!D10)),NA())</f>
        <v>#N/A</v>
      </c>
      <c r="Z16" s="91" t="e">
        <f ca="true">+IF(AND(ISNUMBER(OFFSET('Sanitation Data'!$D$12,0,10*ROW('Sanitation Data'!D10))),'Data Summary'!CO16="Yes"),OFFSET('Sanitation Data'!$D$12,0,10*ROW('Sanitation Data'!D10)),NA())</f>
        <v>#N/A</v>
      </c>
      <c r="AA16" s="91" t="e">
        <f ca="true">+IF(AND(ISNUMBER(OFFSET('Sanitation Data'!$E$4,0,10*ROW('Sanitation Data'!E10))),'Data Summary'!CP16="Yes"),100-OFFSET('Sanitation Data'!$E$4,0,10*ROW('Sanitation Data'!E10)),NA())</f>
        <v>#N/A</v>
      </c>
      <c r="AB16" s="91" t="e">
        <f ca="true">+IF(AND(ISNUMBER(OFFSET('Sanitation Data'!$E$6,0,10*ROW('Sanitation Data'!E10))),'Data Summary'!CQ16="Yes"),OFFSET('Sanitation Data'!$E$6,0,10*ROW('Sanitation Data'!E10)),NA())</f>
        <v>#N/A</v>
      </c>
      <c r="AC16" s="91" t="e">
        <f ca="true">+IF(AND(ISNUMBER(OFFSET('Sanitation Data'!$E$10,0,10*ROW('Sanitation Data'!E10))),'Data Summary'!CR16="Yes"),OFFSET('Sanitation Data'!$E$10,0,10*ROW('Sanitation Data'!E10)),NA())</f>
        <v>#N/A</v>
      </c>
      <c r="AD16" s="91" t="e">
        <f ca="true">+IF(AND(ISNUMBER(OFFSET('Sanitation Data'!$E$11,0,10*ROW('Sanitation Data'!E10))),'Data Summary'!CS16="Yes"),OFFSET('Sanitation Data'!$E$11,0,10*ROW('Sanitation Data'!E10)),NA())</f>
        <v>#N/A</v>
      </c>
      <c r="AE16" s="91" t="e">
        <f ca="true">+IF(AND(ISNUMBER(OFFSET('Sanitation Data'!$E$12,0,10*ROW('Sanitation Data'!E10))),'Data Summary'!CT16="Yes"),OFFSET('Sanitation Data'!$E$12,0,10*ROW('Sanitation Data'!E10)),NA())</f>
        <v>#N/A</v>
      </c>
      <c r="AF16" s="91" t="e">
        <f ca="true">+IF(AND(ISNUMBER(OFFSET('Sanitation Data'!$F$4,0,10*ROW('Sanitation Data'!F10))),'Data Summary'!CU16="Yes"),100-OFFSET('Sanitation Data'!$F$4,0,10*ROW('Sanitation Data'!F10)),NA())</f>
        <v>#N/A</v>
      </c>
      <c r="AG16" s="91" t="e">
        <f ca="true">+IF(AND(ISNUMBER(OFFSET('Sanitation Data'!$F$6,0,10*ROW('Sanitation Data'!F10))),'Data Summary'!CV16="Yes"),OFFSET('Sanitation Data'!$F$6,0,10*ROW('Sanitation Data'!F10)),NA())</f>
        <v>#N/A</v>
      </c>
      <c r="AH16" s="91" t="e">
        <f ca="true">+IF(AND(ISNUMBER(OFFSET('Sanitation Data'!$F$10,0,10*ROW('Sanitation Data'!F10))),'Data Summary'!CW16="Yes"),OFFSET('Sanitation Data'!$F$10,0,10*ROW('Sanitation Data'!F10)),NA())</f>
        <v>#N/A</v>
      </c>
      <c r="AI16" s="91" t="e">
        <f ca="true">+IF(AND(ISNUMBER(OFFSET('Sanitation Data'!$F$11,0,10*ROW('Sanitation Data'!F10))),'Data Summary'!CX16="Yes"),OFFSET('Sanitation Data'!$F$11,0,10*ROW('Sanitation Data'!F10)),NA())</f>
        <v>#N/A</v>
      </c>
      <c r="AJ16" s="91" t="e">
        <f ca="true">+IF(AND(ISNUMBER(OFFSET('Sanitation Data'!$F$12,0,10*ROW('Sanitation Data'!F10))),'Data Summary'!CY16="Yes"),OFFSET('Sanitation Data'!$F$12,0,10*ROW('Sanitation Data'!F10)),NA())</f>
        <v>#N/A</v>
      </c>
      <c r="AK16" s="91" t="e">
        <f ca="true">+IF(AND(ISNUMBER(OFFSET('Sanitation Data'!$G$4,0,10*ROW('Sanitation Data'!G10))),'Data Summary'!CZ16="Yes"),100-OFFSET('Sanitation Data'!$G$4,0,10*ROW('Sanitation Data'!G10)),NA())</f>
        <v>#N/A</v>
      </c>
      <c r="AL16" s="91" t="e">
        <f ca="true">+IF(AND(ISNUMBER(OFFSET('Sanitation Data'!$G$6,0,10*ROW('Sanitation Data'!G10))),'Data Summary'!DA16="Yes"),OFFSET('Sanitation Data'!$G$6,0,10*ROW('Sanitation Data'!G10)),NA())</f>
        <v>#N/A</v>
      </c>
      <c r="AM16" s="91" t="e">
        <f ca="true">+IF(AND(ISNUMBER(OFFSET('Sanitation Data'!$G$10,0,10*ROW('Sanitation Data'!G10))),'Data Summary'!DB16="Yes"),OFFSET('Sanitation Data'!$G$10,0,10*ROW('Sanitation Data'!G10)),NA())</f>
        <v>#N/A</v>
      </c>
      <c r="AN16" s="91" t="e">
        <f ca="true">+IF(AND(ISNUMBER(OFFSET('Sanitation Data'!$G$11,0,10*ROW('Sanitation Data'!G10))),'Data Summary'!DC16="Yes"),OFFSET('Sanitation Data'!$G$11,0,10*ROW('Sanitation Data'!G10)),NA())</f>
        <v>#N/A</v>
      </c>
      <c r="AO16" s="91" t="e">
        <f ca="true">+IF(AND(ISNUMBER(OFFSET('Sanitation Data'!$G$12,0,10*ROW('Sanitation Data'!G10))),'Data Summary'!DD16="Yes"),OFFSET('Sanitation Data'!$G$12,0,10*ROW('Sanitation Data'!G10)),NA())</f>
        <v>#N/A</v>
      </c>
      <c r="AP16" s="91" t="e">
        <f ca="true">+IF(AND(ISNUMBER(OFFSET('Sanitation Data'!$H$4,0,10*ROW('Sanitation Data'!H10))),'Data Summary'!DE16="Yes"),100-OFFSET('Sanitation Data'!$H$4,0,10*ROW('Sanitation Data'!H10)),NA())</f>
        <v>#N/A</v>
      </c>
      <c r="AQ16" s="91" t="e">
        <f ca="true">+IF(AND(ISNUMBER(OFFSET('Sanitation Data'!$H$6,0,10*ROW('Sanitation Data'!H10))),'Data Summary'!DF16="Yes"),OFFSET('Sanitation Data'!$H$6,0,10*ROW('Sanitation Data'!H10)),NA())</f>
        <v>#N/A</v>
      </c>
      <c r="AR16" s="91" t="e">
        <f ca="true">+IF(AND(ISNUMBER(OFFSET('Sanitation Data'!$H$10,0,10*ROW('Sanitation Data'!H10))),'Data Summary'!DG16="Yes"),OFFSET('Sanitation Data'!$H$10,0,10*ROW('Sanitation Data'!H10)),NA())</f>
        <v>#N/A</v>
      </c>
      <c r="AS16" s="91" t="e">
        <f ca="true">+IF(AND(ISNUMBER(OFFSET('Sanitation Data'!$H$11,0,10*ROW('Sanitation Data'!H10))),'Data Summary'!DH16="Yes"),OFFSET('Sanitation Data'!$H$11,0,10*ROW('Sanitation Data'!H10)),NA())</f>
        <v>#N/A</v>
      </c>
      <c r="AT16" s="91" t="e">
        <f ca="true">+IF(AND(ISNUMBER(OFFSET('Sanitation Data'!$H$12,0,10*ROW('Sanitation Data'!H10))),'Data Summary'!DI16="Yes"),OFFSET('Sanitation Data'!$H$12,0,10*ROW('Sanitation Data'!H10)),NA())</f>
        <v>#N/A</v>
      </c>
      <c r="AU16" s="91" t="e">
        <f ca="true">+IF(AND(ISNUMBER(OFFSET('Sanitation Data'!$I$4,0,10*ROW('Sanitation Data'!I10))),'Data Summary'!DJ16="Yes"),100-OFFSET('Sanitation Data'!$I$4,0,10*ROW('Sanitation Data'!I10)),NA())</f>
        <v>#N/A</v>
      </c>
      <c r="AV16" s="91" t="e">
        <f ca="true">+IF(AND(ISNUMBER(OFFSET('Sanitation Data'!$I$6,0,10*ROW('Sanitation Data'!I10))),'Data Summary'!DK16="Yes"),OFFSET('Sanitation Data'!$I$6,0,10*ROW('Sanitation Data'!I10)),NA())</f>
        <v>#N/A</v>
      </c>
      <c r="AW16" s="91" t="e">
        <f ca="true">+IF(AND(ISNUMBER(OFFSET('Sanitation Data'!$I$10,0,10*ROW('Sanitation Data'!I10))),'Data Summary'!DL16="Yes"),OFFSET('Sanitation Data'!$I$10,0,10*ROW('Sanitation Data'!I10)),NA())</f>
        <v>#N/A</v>
      </c>
      <c r="AX16" s="91" t="e">
        <f ca="true">+IF(AND(ISNUMBER(OFFSET('Sanitation Data'!$I$11,0,10*ROW('Sanitation Data'!I10))),'Data Summary'!DM16="Yes"),OFFSET('Sanitation Data'!$I$11,0,10*ROW('Sanitation Data'!I10)),NA())</f>
        <v>#N/A</v>
      </c>
      <c r="AY16" s="91" t="e">
        <f ca="true">+IF(AND(ISNUMBER(OFFSET('Sanitation Data'!$I$12,0,10*ROW('Sanitation Data'!I10))),'Data Summary'!DN16="Yes"),OFFSET('Sanitation Data'!$I$12,0,10*ROW('Sanitation Data'!I10)),NA())</f>
        <v>#N/A</v>
      </c>
      <c r="AZ16" s="92" t="e">
        <f ca="true">+IF(AND(ISNUMBER(OFFSET('Hygiene Data'!$D$5,0,10*ROW('Hygiene Data'!D10))),'Data Summary'!DO16="Yes"),OFFSET('Hygiene Data'!$D$5,0,10*ROW('Hygiene Data'!D10)),NA())</f>
        <v>#N/A</v>
      </c>
      <c r="BA16" s="92" t="e">
        <f ca="true">+IF(AND(ISNUMBER(OFFSET('Hygiene Data'!$D$7,0,10*ROW('Hygiene Data'!D10))),'Data Summary'!DP16="Yes"),OFFSET('Hygiene Data'!$D$7,0,10*ROW('Hygiene Data'!D10)),NA())</f>
        <v>#N/A</v>
      </c>
      <c r="BB16" s="92" t="e">
        <f ca="true">+IF(AND(ISNUMBER(OFFSET('Hygiene Data'!$D$9,0,10*ROW('Hygiene Data'!D10))),'Data Summary'!DQ16="Yes"),OFFSET('Hygiene Data'!$D$9,0,10*ROW('Hygiene Data'!D10)),NA())</f>
        <v>#N/A</v>
      </c>
      <c r="BC16" s="92" t="e">
        <f ca="true">+IF(AND(ISNUMBER(OFFSET('Hygiene Data'!$E$5,0,10*ROW('Hygiene Data'!E10))),'Data Summary'!DR16="Yes"),OFFSET('Hygiene Data'!$E$5,0,10*ROW('Hygiene Data'!E10)),NA())</f>
        <v>#N/A</v>
      </c>
      <c r="BD16" s="92" t="e">
        <f ca="true">+IF(AND(ISNUMBER(OFFSET('Hygiene Data'!$E$7,0,10*ROW('Hygiene Data'!E10))),'Data Summary'!DS16="Yes"),OFFSET('Hygiene Data'!$E$7,0,10*ROW('Hygiene Data'!E10)),NA())</f>
        <v>#N/A</v>
      </c>
      <c r="BE16" s="92" t="e">
        <f ca="true">+IF(AND(ISNUMBER(OFFSET('Hygiene Data'!$E$9,0,10*ROW('Hygiene Data'!E10))),'Data Summary'!DT16="Yes"),OFFSET('Hygiene Data'!$E$9,0,10*ROW('Hygiene Data'!E10)),NA())</f>
        <v>#N/A</v>
      </c>
      <c r="BF16" s="92" t="e">
        <f ca="true">+IF(AND(ISNUMBER(OFFSET('Hygiene Data'!$F$5,0,10*ROW('Hygiene Data'!F10))),'Data Summary'!DU16="Yes"),OFFSET('Hygiene Data'!$F$5,0,10*ROW('Hygiene Data'!F10)),NA())</f>
        <v>#N/A</v>
      </c>
      <c r="BG16" s="92" t="e">
        <f ca="true">+IF(AND(ISNUMBER(OFFSET('Hygiene Data'!$F$7,0,10*ROW('Hygiene Data'!F10))),'Data Summary'!DV16="Yes"),OFFSET('Hygiene Data'!$F$7,0,10*ROW('Hygiene Data'!F10)),NA())</f>
        <v>#N/A</v>
      </c>
      <c r="BH16" s="92" t="e">
        <f ca="true">+IF(AND(ISNUMBER(OFFSET('Hygiene Data'!$F$9,0,10*ROW('Hygiene Data'!F10))),'Data Summary'!DW16="Yes"),OFFSET('Hygiene Data'!$F$9,0,10*ROW('Hygiene Data'!F10)),NA())</f>
        <v>#N/A</v>
      </c>
      <c r="BI16" s="92" t="e">
        <f ca="true">+IF(AND(ISNUMBER(OFFSET('Hygiene Data'!$G$5,0,10*ROW('Hygiene Data'!G10))),'Data Summary'!DX16="Yes"),OFFSET('Hygiene Data'!$G$5,0,10*ROW('Hygiene Data'!G10)),NA())</f>
        <v>#N/A</v>
      </c>
      <c r="BJ16" s="92" t="e">
        <f ca="true">+IF(AND(ISNUMBER(OFFSET('Hygiene Data'!$G$7,0,10*ROW('Hygiene Data'!G10))),'Data Summary'!DY16="Yes"),OFFSET('Hygiene Data'!$G$7,0,10*ROW('Hygiene Data'!G10)),NA())</f>
        <v>#N/A</v>
      </c>
      <c r="BK16" s="92" t="e">
        <f ca="true">+IF(AND(ISNUMBER(OFFSET('Hygiene Data'!$G$9,0,10*ROW('Hygiene Data'!G10))),'Data Summary'!DZ16="Yes"),OFFSET('Hygiene Data'!$G$9,0,10*ROW('Hygiene Data'!G10)),NA())</f>
        <v>#N/A</v>
      </c>
      <c r="BL16" s="92" t="e">
        <f ca="true">+IF(AND(ISNUMBER(OFFSET('Hygiene Data'!$H$5,0,10*ROW('Hygiene Data'!H10))),'Data Summary'!EA16="Yes"),OFFSET('Hygiene Data'!$H$5,0,10*ROW('Hygiene Data'!H10)),NA())</f>
        <v>#N/A</v>
      </c>
      <c r="BM16" s="92" t="e">
        <f ca="true">+IF(AND(ISNUMBER(OFFSET('Hygiene Data'!$H$7,0,10*ROW('Hygiene Data'!H10))),'Data Summary'!EB16="Yes"),OFFSET('Hygiene Data'!$H$7,0,10*ROW('Hygiene Data'!H10)),NA())</f>
        <v>#N/A</v>
      </c>
      <c r="BN16" s="92" t="e">
        <f ca="true">+IF(AND(ISNUMBER(OFFSET('Hygiene Data'!$H$9,0,10*ROW('Hygiene Data'!H10))),'Data Summary'!EC16="Yes"),OFFSET('Hygiene Data'!$H$9,0,10*ROW('Hygiene Data'!H10)),NA())</f>
        <v>#N/A</v>
      </c>
      <c r="BO16" s="92" t="e">
        <f ca="true">+IF(AND(ISNUMBER(OFFSET('Hygiene Data'!$I$5,0,10*ROW('Hygiene Data'!I10))),'Data Summary'!ED16="Yes"),OFFSET('Hygiene Data'!$I$5,0,10*ROW('Hygiene Data'!I10)),NA())</f>
        <v>#N/A</v>
      </c>
      <c r="BP16" s="92" t="e">
        <f ca="true">+IF(AND(ISNUMBER(OFFSET('Hygiene Data'!$I$7,0,10*ROW('Hygiene Data'!I10))),'Data Summary'!EE16="Yes"),OFFSET('Hygiene Data'!$I$7,0,10*ROW('Hygiene Data'!I10)),NA())</f>
        <v>#N/A</v>
      </c>
      <c r="BQ16" s="92" t="e">
        <f ca="true">+IF(AND(ISNUMBER(OFFSET('Hygiene Data'!$I$9,0,10*ROW('Hygiene Data'!I10))),'Data Summary'!EF16="Yes"),OFFSET('Hygiene Data'!$I$9,0,10*ROW('Hygiene Data'!I10)),NA())</f>
        <v>#N/A</v>
      </c>
    </row>
    <row xmlns:x14ac="http://schemas.microsoft.com/office/spreadsheetml/2009/9/ac" r="17" x14ac:dyDescent="0.2">
      <c r="A17" s="340" t="e">
        <f ca="true">+RIGHT('Data Summary'!A17,LEN('Data Summary'!A17)-9)</f>
        <v>#VALUE!</v>
      </c>
      <c r="B17" s="34" t="str">
        <f ca="true">+IF(ISTEXT('Data Summary'!B17),'Data Summary'!B17,"")</f>
        <v/>
      </c>
      <c r="C17" s="339" t="e">
        <f ca="true">+VALUE('Data Summary'!C17)</f>
        <v>#VALUE!</v>
      </c>
      <c r="D17" s="90" t="e">
        <f ca="true">+IF(AND(ISNUMBER(OFFSET('Water Data'!$D$4,0,10*ROW('Water Data'!D11))),'Data Summary'!BS17="Yes"),100-OFFSET('Water Data'!$D$4,0,10*ROW('Water Data'!D11)),NA())</f>
        <v>#N/A</v>
      </c>
      <c r="E17" s="90" t="e">
        <f ca="true">+IF(AND(ISNUMBER(OFFSET('Water Data'!$D$6,0,10*ROW('Water Data'!D11))),'Data Summary'!BT17="Yes"),OFFSET('Water Data'!$D$6,0,10*ROW('Water Data'!D11)),NA())</f>
        <v>#N/A</v>
      </c>
      <c r="F17" s="90" t="e">
        <f ca="true">+IF(AND(ISNUMBER(OFFSET('Water Data'!$D$9,0,10*ROW('Water Data'!D11))),'Data Summary'!BU17="Yes"),OFFSET('Water Data'!$D$9,0,10*ROW('Water Data'!D11)),NA())</f>
        <v>#N/A</v>
      </c>
      <c r="G17" s="90" t="e">
        <f ca="true">+IF(AND(ISNUMBER(OFFSET('Water Data'!$E$4,0,10*ROW('Water Data'!E11))),'Data Summary'!BV17="Yes"),100-OFFSET('Water Data'!$E$4,0,10*ROW('Water Data'!E11)),NA())</f>
        <v>#N/A</v>
      </c>
      <c r="H17" s="90" t="e">
        <f ca="true">+IF(AND(ISNUMBER(OFFSET('Water Data'!$E$6,0,10*ROW('Water Data'!E11))),'Data Summary'!BW17="Yes"),OFFSET('Water Data'!$E$6,0,10*ROW('Water Data'!E11)),NA())</f>
        <v>#N/A</v>
      </c>
      <c r="I17" s="90" t="e">
        <f ca="true">+IF(AND(ISNUMBER(OFFSET('Water Data'!$E$9,0,10*ROW('Water Data'!E11))),'Data Summary'!BX17="Yes"),OFFSET('Water Data'!$E$9,0,10*ROW('Water Data'!E11)),NA())</f>
        <v>#N/A</v>
      </c>
      <c r="J17" s="90" t="e">
        <f ca="true">+IF(AND(ISNUMBER(OFFSET('Water Data'!$F$4,0,10*ROW('Water Data'!F11))),'Data Summary'!BY17="Yes"),100-OFFSET('Water Data'!$F$4,0,10*ROW('Water Data'!F11)),NA())</f>
        <v>#N/A</v>
      </c>
      <c r="K17" s="90" t="e">
        <f ca="true">+IF(AND(ISNUMBER(OFFSET('Water Data'!$F$6,0,10*ROW('Water Data'!F11))),'Data Summary'!BZ17="Yes"),OFFSET('Water Data'!$F$6,0,10*ROW('Water Data'!F11)),NA())</f>
        <v>#N/A</v>
      </c>
      <c r="L17" s="90" t="e">
        <f ca="true">+IF(AND(ISNUMBER(OFFSET('Water Data'!$F$9,0,10*ROW('Water Data'!F11))),'Data Summary'!CA17="Yes"),OFFSET('Water Data'!$F$9,0,10*ROW('Water Data'!F11)),NA())</f>
        <v>#N/A</v>
      </c>
      <c r="M17" s="90" t="e">
        <f ca="true">+IF(AND(ISNUMBER(OFFSET('Water Data'!$G$4,0,10*ROW('Water Data'!G11))),'Data Summary'!CB17="Yes"),100-OFFSET('Water Data'!$G$4,0,10*ROW('Water Data'!G11)),NA())</f>
        <v>#N/A</v>
      </c>
      <c r="N17" s="90" t="e">
        <f ca="true">+IF(AND(ISNUMBER(OFFSET('Water Data'!$G$6,0,10*ROW('Water Data'!G11))),'Data Summary'!CC17="Yes"),OFFSET('Water Data'!$G$6,0,10*ROW('Water Data'!G11)),NA())</f>
        <v>#N/A</v>
      </c>
      <c r="O17" s="90" t="e">
        <f ca="true">+IF(AND(ISNUMBER(OFFSET('Water Data'!$G$9,0,10*ROW('Water Data'!G11))),'Data Summary'!CD17="Yes"),OFFSET('Water Data'!$G$9,0,10*ROW('Water Data'!G11)),NA())</f>
        <v>#N/A</v>
      </c>
      <c r="P17" s="90" t="e">
        <f ca="true">+IF(AND(ISNUMBER(OFFSET('Water Data'!$H$4,0,10*ROW('Water Data'!H11))),'Data Summary'!CE17="Yes"),100-OFFSET('Water Data'!$H$4,0,10*ROW('Water Data'!H11)),NA())</f>
        <v>#N/A</v>
      </c>
      <c r="Q17" s="90" t="e">
        <f ca="true">+IF(AND(ISNUMBER(OFFSET('Water Data'!$H$6,0,10*ROW('Water Data'!H11))),'Data Summary'!CF17="Yes"),OFFSET('Water Data'!$H$6,0,10*ROW('Water Data'!H11)),NA())</f>
        <v>#N/A</v>
      </c>
      <c r="R17" s="90" t="e">
        <f ca="true">+IF(AND(ISNUMBER(OFFSET('Water Data'!$H$9,0,10*ROW('Water Data'!H11))),'Data Summary'!CG17="Yes"),OFFSET('Water Data'!$H$9,0,10*ROW('Water Data'!H11)),NA())</f>
        <v>#N/A</v>
      </c>
      <c r="S17" s="90" t="e">
        <f ca="true">+IF(AND(ISNUMBER(OFFSET('Water Data'!$I$4,0,10*ROW('Water Data'!I11))),'Data Summary'!CH17="Yes"),100-OFFSET('Water Data'!$I$4,0,10*ROW('Water Data'!I11)),NA())</f>
        <v>#N/A</v>
      </c>
      <c r="T17" s="90" t="e">
        <f ca="true">+IF(AND(ISNUMBER(OFFSET('Water Data'!$I$6,0,10*ROW('Water Data'!I11))),'Data Summary'!CI17="Yes"),OFFSET('Water Data'!$I$6,0,10*ROW('Water Data'!I11)),NA())</f>
        <v>#N/A</v>
      </c>
      <c r="U17" s="90" t="e">
        <f ca="true">+IF(AND(ISNUMBER(OFFSET('Water Data'!$I$9,0,10*ROW('Water Data'!I11))),'Data Summary'!CJ17="Yes"),OFFSET('Water Data'!$I$9,0,10*ROW('Water Data'!I11)),NA())</f>
        <v>#N/A</v>
      </c>
      <c r="V17" s="91" t="e">
        <f ca="true">+IF(AND(ISNUMBER(OFFSET('Sanitation Data'!$D$4,0,10*ROW('Sanitation Data'!D11))),'Data Summary'!CK17="Yes"),100-OFFSET('Sanitation Data'!$D$4,0,10*ROW('Sanitation Data'!D11)),NA())</f>
        <v>#N/A</v>
      </c>
      <c r="W17" s="91" t="e">
        <f ca="true">+IF(AND(ISNUMBER(OFFSET('Sanitation Data'!$D$6,0,10*ROW('Sanitation Data'!D11))),'Data Summary'!CL17="Yes"),OFFSET('Sanitation Data'!$D$6,0,10*ROW('Sanitation Data'!D11)),NA())</f>
        <v>#N/A</v>
      </c>
      <c r="X17" s="91" t="e">
        <f ca="true">+IF(AND(ISNUMBER(OFFSET('Sanitation Data'!$D$10,0,10*ROW('Sanitation Data'!D11))),'Data Summary'!CM17="Yes"),OFFSET('Sanitation Data'!$D$10,0,10*ROW('Sanitation Data'!D11)),NA())</f>
        <v>#N/A</v>
      </c>
      <c r="Y17" s="91" t="e">
        <f ca="true">+IF(AND(ISNUMBER(OFFSET('Sanitation Data'!$D$11,0,10*ROW('Sanitation Data'!D11))),'Data Summary'!CN17="Yes"),OFFSET('Sanitation Data'!$D$11,0,10*ROW('Sanitation Data'!D11)),NA())</f>
        <v>#N/A</v>
      </c>
      <c r="Z17" s="91" t="e">
        <f ca="true">+IF(AND(ISNUMBER(OFFSET('Sanitation Data'!$D$12,0,10*ROW('Sanitation Data'!D11))),'Data Summary'!CO17="Yes"),OFFSET('Sanitation Data'!$D$12,0,10*ROW('Sanitation Data'!D11)),NA())</f>
        <v>#N/A</v>
      </c>
      <c r="AA17" s="91" t="e">
        <f ca="true">+IF(AND(ISNUMBER(OFFSET('Sanitation Data'!$E$4,0,10*ROW('Sanitation Data'!E11))),'Data Summary'!CP17="Yes"),100-OFFSET('Sanitation Data'!$E$4,0,10*ROW('Sanitation Data'!E11)),NA())</f>
        <v>#N/A</v>
      </c>
      <c r="AB17" s="91" t="e">
        <f ca="true">+IF(AND(ISNUMBER(OFFSET('Sanitation Data'!$E$6,0,10*ROW('Sanitation Data'!E11))),'Data Summary'!CQ17="Yes"),OFFSET('Sanitation Data'!$E$6,0,10*ROW('Sanitation Data'!E11)),NA())</f>
        <v>#N/A</v>
      </c>
      <c r="AC17" s="91" t="e">
        <f ca="true">+IF(AND(ISNUMBER(OFFSET('Sanitation Data'!$E$10,0,10*ROW('Sanitation Data'!E11))),'Data Summary'!CR17="Yes"),OFFSET('Sanitation Data'!$E$10,0,10*ROW('Sanitation Data'!E11)),NA())</f>
        <v>#N/A</v>
      </c>
      <c r="AD17" s="91" t="e">
        <f ca="true">+IF(AND(ISNUMBER(OFFSET('Sanitation Data'!$E$11,0,10*ROW('Sanitation Data'!E11))),'Data Summary'!CS17="Yes"),OFFSET('Sanitation Data'!$E$11,0,10*ROW('Sanitation Data'!E11)),NA())</f>
        <v>#N/A</v>
      </c>
      <c r="AE17" s="91" t="e">
        <f ca="true">+IF(AND(ISNUMBER(OFFSET('Sanitation Data'!$E$12,0,10*ROW('Sanitation Data'!E11))),'Data Summary'!CT17="Yes"),OFFSET('Sanitation Data'!$E$12,0,10*ROW('Sanitation Data'!E11)),NA())</f>
        <v>#N/A</v>
      </c>
      <c r="AF17" s="91" t="e">
        <f ca="true">+IF(AND(ISNUMBER(OFFSET('Sanitation Data'!$F$4,0,10*ROW('Sanitation Data'!F11))),'Data Summary'!CU17="Yes"),100-OFFSET('Sanitation Data'!$F$4,0,10*ROW('Sanitation Data'!F11)),NA())</f>
        <v>#N/A</v>
      </c>
      <c r="AG17" s="91" t="e">
        <f ca="true">+IF(AND(ISNUMBER(OFFSET('Sanitation Data'!$F$6,0,10*ROW('Sanitation Data'!F11))),'Data Summary'!CV17="Yes"),OFFSET('Sanitation Data'!$F$6,0,10*ROW('Sanitation Data'!F11)),NA())</f>
        <v>#N/A</v>
      </c>
      <c r="AH17" s="91" t="e">
        <f ca="true">+IF(AND(ISNUMBER(OFFSET('Sanitation Data'!$F$10,0,10*ROW('Sanitation Data'!F11))),'Data Summary'!CW17="Yes"),OFFSET('Sanitation Data'!$F$10,0,10*ROW('Sanitation Data'!F11)),NA())</f>
        <v>#N/A</v>
      </c>
      <c r="AI17" s="91" t="e">
        <f ca="true">+IF(AND(ISNUMBER(OFFSET('Sanitation Data'!$F$11,0,10*ROW('Sanitation Data'!F11))),'Data Summary'!CX17="Yes"),OFFSET('Sanitation Data'!$F$11,0,10*ROW('Sanitation Data'!F11)),NA())</f>
        <v>#N/A</v>
      </c>
      <c r="AJ17" s="91" t="e">
        <f ca="true">+IF(AND(ISNUMBER(OFFSET('Sanitation Data'!$F$12,0,10*ROW('Sanitation Data'!F11))),'Data Summary'!CY17="Yes"),OFFSET('Sanitation Data'!$F$12,0,10*ROW('Sanitation Data'!F11)),NA())</f>
        <v>#N/A</v>
      </c>
      <c r="AK17" s="91" t="e">
        <f ca="true">+IF(AND(ISNUMBER(OFFSET('Sanitation Data'!$G$4,0,10*ROW('Sanitation Data'!G11))),'Data Summary'!CZ17="Yes"),100-OFFSET('Sanitation Data'!$G$4,0,10*ROW('Sanitation Data'!G11)),NA())</f>
        <v>#N/A</v>
      </c>
      <c r="AL17" s="91" t="e">
        <f ca="true">+IF(AND(ISNUMBER(OFFSET('Sanitation Data'!$G$6,0,10*ROW('Sanitation Data'!G11))),'Data Summary'!DA17="Yes"),OFFSET('Sanitation Data'!$G$6,0,10*ROW('Sanitation Data'!G11)),NA())</f>
        <v>#N/A</v>
      </c>
      <c r="AM17" s="91" t="e">
        <f ca="true">+IF(AND(ISNUMBER(OFFSET('Sanitation Data'!$G$10,0,10*ROW('Sanitation Data'!G11))),'Data Summary'!DB17="Yes"),OFFSET('Sanitation Data'!$G$10,0,10*ROW('Sanitation Data'!G11)),NA())</f>
        <v>#N/A</v>
      </c>
      <c r="AN17" s="91" t="e">
        <f ca="true">+IF(AND(ISNUMBER(OFFSET('Sanitation Data'!$G$11,0,10*ROW('Sanitation Data'!G11))),'Data Summary'!DC17="Yes"),OFFSET('Sanitation Data'!$G$11,0,10*ROW('Sanitation Data'!G11)),NA())</f>
        <v>#N/A</v>
      </c>
      <c r="AO17" s="91" t="e">
        <f ca="true">+IF(AND(ISNUMBER(OFFSET('Sanitation Data'!$G$12,0,10*ROW('Sanitation Data'!G11))),'Data Summary'!DD17="Yes"),OFFSET('Sanitation Data'!$G$12,0,10*ROW('Sanitation Data'!G11)),NA())</f>
        <v>#N/A</v>
      </c>
      <c r="AP17" s="91" t="e">
        <f ca="true">+IF(AND(ISNUMBER(OFFSET('Sanitation Data'!$H$4,0,10*ROW('Sanitation Data'!H11))),'Data Summary'!DE17="Yes"),100-OFFSET('Sanitation Data'!$H$4,0,10*ROW('Sanitation Data'!H11)),NA())</f>
        <v>#N/A</v>
      </c>
      <c r="AQ17" s="91" t="e">
        <f ca="true">+IF(AND(ISNUMBER(OFFSET('Sanitation Data'!$H$6,0,10*ROW('Sanitation Data'!H11))),'Data Summary'!DF17="Yes"),OFFSET('Sanitation Data'!$H$6,0,10*ROW('Sanitation Data'!H11)),NA())</f>
        <v>#N/A</v>
      </c>
      <c r="AR17" s="91" t="e">
        <f ca="true">+IF(AND(ISNUMBER(OFFSET('Sanitation Data'!$H$10,0,10*ROW('Sanitation Data'!H11))),'Data Summary'!DG17="Yes"),OFFSET('Sanitation Data'!$H$10,0,10*ROW('Sanitation Data'!H11)),NA())</f>
        <v>#N/A</v>
      </c>
      <c r="AS17" s="91" t="e">
        <f ca="true">+IF(AND(ISNUMBER(OFFSET('Sanitation Data'!$H$11,0,10*ROW('Sanitation Data'!H11))),'Data Summary'!DH17="Yes"),OFFSET('Sanitation Data'!$H$11,0,10*ROW('Sanitation Data'!H11)),NA())</f>
        <v>#N/A</v>
      </c>
      <c r="AT17" s="91" t="e">
        <f ca="true">+IF(AND(ISNUMBER(OFFSET('Sanitation Data'!$H$12,0,10*ROW('Sanitation Data'!H11))),'Data Summary'!DI17="Yes"),OFFSET('Sanitation Data'!$H$12,0,10*ROW('Sanitation Data'!H11)),NA())</f>
        <v>#N/A</v>
      </c>
      <c r="AU17" s="91" t="e">
        <f ca="true">+IF(AND(ISNUMBER(OFFSET('Sanitation Data'!$I$4,0,10*ROW('Sanitation Data'!I11))),'Data Summary'!DJ17="Yes"),100-OFFSET('Sanitation Data'!$I$4,0,10*ROW('Sanitation Data'!I11)),NA())</f>
        <v>#N/A</v>
      </c>
      <c r="AV17" s="91" t="e">
        <f ca="true">+IF(AND(ISNUMBER(OFFSET('Sanitation Data'!$I$6,0,10*ROW('Sanitation Data'!I11))),'Data Summary'!DK17="Yes"),OFFSET('Sanitation Data'!$I$6,0,10*ROW('Sanitation Data'!I11)),NA())</f>
        <v>#N/A</v>
      </c>
      <c r="AW17" s="91" t="e">
        <f ca="true">+IF(AND(ISNUMBER(OFFSET('Sanitation Data'!$I$10,0,10*ROW('Sanitation Data'!I11))),'Data Summary'!DL17="Yes"),OFFSET('Sanitation Data'!$I$10,0,10*ROW('Sanitation Data'!I11)),NA())</f>
        <v>#N/A</v>
      </c>
      <c r="AX17" s="91" t="e">
        <f ca="true">+IF(AND(ISNUMBER(OFFSET('Sanitation Data'!$I$11,0,10*ROW('Sanitation Data'!I11))),'Data Summary'!DM17="Yes"),OFFSET('Sanitation Data'!$I$11,0,10*ROW('Sanitation Data'!I11)),NA())</f>
        <v>#N/A</v>
      </c>
      <c r="AY17" s="91" t="e">
        <f ca="true">+IF(AND(ISNUMBER(OFFSET('Sanitation Data'!$I$12,0,10*ROW('Sanitation Data'!I11))),'Data Summary'!DN17="Yes"),OFFSET('Sanitation Data'!$I$12,0,10*ROW('Sanitation Data'!I11)),NA())</f>
        <v>#N/A</v>
      </c>
      <c r="AZ17" s="92" t="e">
        <f ca="true">+IF(AND(ISNUMBER(OFFSET('Hygiene Data'!$D$5,0,10*ROW('Hygiene Data'!D11))),'Data Summary'!DO17="Yes"),OFFSET('Hygiene Data'!$D$5,0,10*ROW('Hygiene Data'!D11)),NA())</f>
        <v>#N/A</v>
      </c>
      <c r="BA17" s="92" t="e">
        <f ca="true">+IF(AND(ISNUMBER(OFFSET('Hygiene Data'!$D$7,0,10*ROW('Hygiene Data'!D11))),'Data Summary'!DP17="Yes"),OFFSET('Hygiene Data'!$D$7,0,10*ROW('Hygiene Data'!D11)),NA())</f>
        <v>#N/A</v>
      </c>
      <c r="BB17" s="92" t="e">
        <f ca="true">+IF(AND(ISNUMBER(OFFSET('Hygiene Data'!$D$9,0,10*ROW('Hygiene Data'!D11))),'Data Summary'!DQ17="Yes"),OFFSET('Hygiene Data'!$D$9,0,10*ROW('Hygiene Data'!D11)),NA())</f>
        <v>#N/A</v>
      </c>
      <c r="BC17" s="92" t="e">
        <f ca="true">+IF(AND(ISNUMBER(OFFSET('Hygiene Data'!$E$5,0,10*ROW('Hygiene Data'!E11))),'Data Summary'!DR17="Yes"),OFFSET('Hygiene Data'!$E$5,0,10*ROW('Hygiene Data'!E11)),NA())</f>
        <v>#N/A</v>
      </c>
      <c r="BD17" s="92" t="e">
        <f ca="true">+IF(AND(ISNUMBER(OFFSET('Hygiene Data'!$E$7,0,10*ROW('Hygiene Data'!E11))),'Data Summary'!DS17="Yes"),OFFSET('Hygiene Data'!$E$7,0,10*ROW('Hygiene Data'!E11)),NA())</f>
        <v>#N/A</v>
      </c>
      <c r="BE17" s="92" t="e">
        <f ca="true">+IF(AND(ISNUMBER(OFFSET('Hygiene Data'!$E$9,0,10*ROW('Hygiene Data'!E11))),'Data Summary'!DT17="Yes"),OFFSET('Hygiene Data'!$E$9,0,10*ROW('Hygiene Data'!E11)),NA())</f>
        <v>#N/A</v>
      </c>
      <c r="BF17" s="92" t="e">
        <f ca="true">+IF(AND(ISNUMBER(OFFSET('Hygiene Data'!$F$5,0,10*ROW('Hygiene Data'!F11))),'Data Summary'!DU17="Yes"),OFFSET('Hygiene Data'!$F$5,0,10*ROW('Hygiene Data'!F11)),NA())</f>
        <v>#N/A</v>
      </c>
      <c r="BG17" s="92" t="e">
        <f ca="true">+IF(AND(ISNUMBER(OFFSET('Hygiene Data'!$F$7,0,10*ROW('Hygiene Data'!F11))),'Data Summary'!DV17="Yes"),OFFSET('Hygiene Data'!$F$7,0,10*ROW('Hygiene Data'!F11)),NA())</f>
        <v>#N/A</v>
      </c>
      <c r="BH17" s="92" t="e">
        <f ca="true">+IF(AND(ISNUMBER(OFFSET('Hygiene Data'!$F$9,0,10*ROW('Hygiene Data'!F11))),'Data Summary'!DW17="Yes"),OFFSET('Hygiene Data'!$F$9,0,10*ROW('Hygiene Data'!F11)),NA())</f>
        <v>#N/A</v>
      </c>
      <c r="BI17" s="92" t="e">
        <f ca="true">+IF(AND(ISNUMBER(OFFSET('Hygiene Data'!$G$5,0,10*ROW('Hygiene Data'!G11))),'Data Summary'!DX17="Yes"),OFFSET('Hygiene Data'!$G$5,0,10*ROW('Hygiene Data'!G11)),NA())</f>
        <v>#N/A</v>
      </c>
      <c r="BJ17" s="92" t="e">
        <f ca="true">+IF(AND(ISNUMBER(OFFSET('Hygiene Data'!$G$7,0,10*ROW('Hygiene Data'!G11))),'Data Summary'!DY17="Yes"),OFFSET('Hygiene Data'!$G$7,0,10*ROW('Hygiene Data'!G11)),NA())</f>
        <v>#N/A</v>
      </c>
      <c r="BK17" s="92" t="e">
        <f ca="true">+IF(AND(ISNUMBER(OFFSET('Hygiene Data'!$G$9,0,10*ROW('Hygiene Data'!G11))),'Data Summary'!DZ17="Yes"),OFFSET('Hygiene Data'!$G$9,0,10*ROW('Hygiene Data'!G11)),NA())</f>
        <v>#N/A</v>
      </c>
      <c r="BL17" s="92" t="e">
        <f ca="true">+IF(AND(ISNUMBER(OFFSET('Hygiene Data'!$H$5,0,10*ROW('Hygiene Data'!H11))),'Data Summary'!EA17="Yes"),OFFSET('Hygiene Data'!$H$5,0,10*ROW('Hygiene Data'!H11)),NA())</f>
        <v>#N/A</v>
      </c>
      <c r="BM17" s="92" t="e">
        <f ca="true">+IF(AND(ISNUMBER(OFFSET('Hygiene Data'!$H$7,0,10*ROW('Hygiene Data'!H11))),'Data Summary'!EB17="Yes"),OFFSET('Hygiene Data'!$H$7,0,10*ROW('Hygiene Data'!H11)),NA())</f>
        <v>#N/A</v>
      </c>
      <c r="BN17" s="92" t="e">
        <f ca="true">+IF(AND(ISNUMBER(OFFSET('Hygiene Data'!$H$9,0,10*ROW('Hygiene Data'!H11))),'Data Summary'!EC17="Yes"),OFFSET('Hygiene Data'!$H$9,0,10*ROW('Hygiene Data'!H11)),NA())</f>
        <v>#N/A</v>
      </c>
      <c r="BO17" s="92" t="e">
        <f ca="true">+IF(AND(ISNUMBER(OFFSET('Hygiene Data'!$I$5,0,10*ROW('Hygiene Data'!I11))),'Data Summary'!ED17="Yes"),OFFSET('Hygiene Data'!$I$5,0,10*ROW('Hygiene Data'!I11)),NA())</f>
        <v>#N/A</v>
      </c>
      <c r="BP17" s="92" t="e">
        <f ca="true">+IF(AND(ISNUMBER(OFFSET('Hygiene Data'!$I$7,0,10*ROW('Hygiene Data'!I11))),'Data Summary'!EE17="Yes"),OFFSET('Hygiene Data'!$I$7,0,10*ROW('Hygiene Data'!I11)),NA())</f>
        <v>#N/A</v>
      </c>
      <c r="BQ17" s="92" t="e">
        <f ca="true">+IF(AND(ISNUMBER(OFFSET('Hygiene Data'!$I$9,0,10*ROW('Hygiene Data'!I11))),'Data Summary'!EF17="Yes"),OFFSET('Hygiene Data'!$I$9,0,10*ROW('Hygiene Data'!I11)),NA())</f>
        <v>#N/A</v>
      </c>
    </row>
    <row xmlns:x14ac="http://schemas.microsoft.com/office/spreadsheetml/2009/9/ac" r="18" x14ac:dyDescent="0.2">
      <c r="A18" s="340" t="e">
        <f ca="true">+RIGHT('Data Summary'!A18,LEN('Data Summary'!A18)-9)</f>
        <v>#VALUE!</v>
      </c>
      <c r="B18" s="34" t="str">
        <f ca="true">+IF(ISTEXT('Data Summary'!B18),'Data Summary'!B18,"")</f>
        <v/>
      </c>
      <c r="C18" s="339" t="e">
        <f ca="true">+VALUE('Data Summary'!C18)</f>
        <v>#VALUE!</v>
      </c>
      <c r="D18" s="90" t="e">
        <f ca="true">+IF(AND(ISNUMBER(OFFSET('Water Data'!$D$4,0,10*ROW('Water Data'!D12))),'Data Summary'!BS18="Yes"),100-OFFSET('Water Data'!$D$4,0,10*ROW('Water Data'!D12)),NA())</f>
        <v>#N/A</v>
      </c>
      <c r="E18" s="90" t="e">
        <f ca="true">+IF(AND(ISNUMBER(OFFSET('Water Data'!$D$6,0,10*ROW('Water Data'!D12))),'Data Summary'!BT18="Yes"),OFFSET('Water Data'!$D$6,0,10*ROW('Water Data'!D12)),NA())</f>
        <v>#N/A</v>
      </c>
      <c r="F18" s="90" t="e">
        <f ca="true">+IF(AND(ISNUMBER(OFFSET('Water Data'!$D$9,0,10*ROW('Water Data'!D12))),'Data Summary'!BU18="Yes"),OFFSET('Water Data'!$D$9,0,10*ROW('Water Data'!D12)),NA())</f>
        <v>#N/A</v>
      </c>
      <c r="G18" s="90" t="e">
        <f ca="true">+IF(AND(ISNUMBER(OFFSET('Water Data'!$E$4,0,10*ROW('Water Data'!E12))),'Data Summary'!BV18="Yes"),100-OFFSET('Water Data'!$E$4,0,10*ROW('Water Data'!E12)),NA())</f>
        <v>#N/A</v>
      </c>
      <c r="H18" s="90" t="e">
        <f ca="true">+IF(AND(ISNUMBER(OFFSET('Water Data'!$E$6,0,10*ROW('Water Data'!E12))),'Data Summary'!BW18="Yes"),OFFSET('Water Data'!$E$6,0,10*ROW('Water Data'!E12)),NA())</f>
        <v>#N/A</v>
      </c>
      <c r="I18" s="90" t="e">
        <f ca="true">+IF(AND(ISNUMBER(OFFSET('Water Data'!$E$9,0,10*ROW('Water Data'!E12))),'Data Summary'!BX18="Yes"),OFFSET('Water Data'!$E$9,0,10*ROW('Water Data'!E12)),NA())</f>
        <v>#N/A</v>
      </c>
      <c r="J18" s="90" t="e">
        <f ca="true">+IF(AND(ISNUMBER(OFFSET('Water Data'!$F$4,0,10*ROW('Water Data'!F12))),'Data Summary'!BY18="Yes"),100-OFFSET('Water Data'!$F$4,0,10*ROW('Water Data'!F12)),NA())</f>
        <v>#N/A</v>
      </c>
      <c r="K18" s="90" t="e">
        <f ca="true">+IF(AND(ISNUMBER(OFFSET('Water Data'!$F$6,0,10*ROW('Water Data'!F12))),'Data Summary'!BZ18="Yes"),OFFSET('Water Data'!$F$6,0,10*ROW('Water Data'!F12)),NA())</f>
        <v>#N/A</v>
      </c>
      <c r="L18" s="90" t="e">
        <f ca="true">+IF(AND(ISNUMBER(OFFSET('Water Data'!$F$9,0,10*ROW('Water Data'!F12))),'Data Summary'!CA18="Yes"),OFFSET('Water Data'!$F$9,0,10*ROW('Water Data'!F12)),NA())</f>
        <v>#N/A</v>
      </c>
      <c r="M18" s="90" t="e">
        <f ca="true">+IF(AND(ISNUMBER(OFFSET('Water Data'!$G$4,0,10*ROW('Water Data'!G12))),'Data Summary'!CB18="Yes"),100-OFFSET('Water Data'!$G$4,0,10*ROW('Water Data'!G12)),NA())</f>
        <v>#N/A</v>
      </c>
      <c r="N18" s="90" t="e">
        <f ca="true">+IF(AND(ISNUMBER(OFFSET('Water Data'!$G$6,0,10*ROW('Water Data'!G12))),'Data Summary'!CC18="Yes"),OFFSET('Water Data'!$G$6,0,10*ROW('Water Data'!G12)),NA())</f>
        <v>#N/A</v>
      </c>
      <c r="O18" s="90" t="e">
        <f ca="true">+IF(AND(ISNUMBER(OFFSET('Water Data'!$G$9,0,10*ROW('Water Data'!G12))),'Data Summary'!CD18="Yes"),OFFSET('Water Data'!$G$9,0,10*ROW('Water Data'!G12)),NA())</f>
        <v>#N/A</v>
      </c>
      <c r="P18" s="90" t="e">
        <f ca="true">+IF(AND(ISNUMBER(OFFSET('Water Data'!$H$4,0,10*ROW('Water Data'!H12))),'Data Summary'!CE18="Yes"),100-OFFSET('Water Data'!$H$4,0,10*ROW('Water Data'!H12)),NA())</f>
        <v>#N/A</v>
      </c>
      <c r="Q18" s="90" t="e">
        <f ca="true">+IF(AND(ISNUMBER(OFFSET('Water Data'!$H$6,0,10*ROW('Water Data'!H12))),'Data Summary'!CF18="Yes"),OFFSET('Water Data'!$H$6,0,10*ROW('Water Data'!H12)),NA())</f>
        <v>#N/A</v>
      </c>
      <c r="R18" s="90" t="e">
        <f ca="true">+IF(AND(ISNUMBER(OFFSET('Water Data'!$H$9,0,10*ROW('Water Data'!H12))),'Data Summary'!CG18="Yes"),OFFSET('Water Data'!$H$9,0,10*ROW('Water Data'!H12)),NA())</f>
        <v>#N/A</v>
      </c>
      <c r="S18" s="90" t="e">
        <f ca="true">+IF(AND(ISNUMBER(OFFSET('Water Data'!$I$4,0,10*ROW('Water Data'!I12))),'Data Summary'!CH18="Yes"),100-OFFSET('Water Data'!$I$4,0,10*ROW('Water Data'!I12)),NA())</f>
        <v>#N/A</v>
      </c>
      <c r="T18" s="90" t="e">
        <f ca="true">+IF(AND(ISNUMBER(OFFSET('Water Data'!$I$6,0,10*ROW('Water Data'!I12))),'Data Summary'!CI18="Yes"),OFFSET('Water Data'!$I$6,0,10*ROW('Water Data'!I12)),NA())</f>
        <v>#N/A</v>
      </c>
      <c r="U18" s="90" t="e">
        <f ca="true">+IF(AND(ISNUMBER(OFFSET('Water Data'!$I$9,0,10*ROW('Water Data'!I12))),'Data Summary'!CJ18="Yes"),OFFSET('Water Data'!$I$9,0,10*ROW('Water Data'!I12)),NA())</f>
        <v>#N/A</v>
      </c>
      <c r="V18" s="91" t="e">
        <f ca="true">+IF(AND(ISNUMBER(OFFSET('Sanitation Data'!$D$4,0,10*ROW('Sanitation Data'!D12))),'Data Summary'!CK18="Yes"),100-OFFSET('Sanitation Data'!$D$4,0,10*ROW('Sanitation Data'!D12)),NA())</f>
        <v>#N/A</v>
      </c>
      <c r="W18" s="91" t="e">
        <f ca="true">+IF(AND(ISNUMBER(OFFSET('Sanitation Data'!$D$6,0,10*ROW('Sanitation Data'!D12))),'Data Summary'!CL18="Yes"),OFFSET('Sanitation Data'!$D$6,0,10*ROW('Sanitation Data'!D12)),NA())</f>
        <v>#N/A</v>
      </c>
      <c r="X18" s="91" t="e">
        <f ca="true">+IF(AND(ISNUMBER(OFFSET('Sanitation Data'!$D$10,0,10*ROW('Sanitation Data'!D12))),'Data Summary'!CM18="Yes"),OFFSET('Sanitation Data'!$D$10,0,10*ROW('Sanitation Data'!D12)),NA())</f>
        <v>#N/A</v>
      </c>
      <c r="Y18" s="91" t="e">
        <f ca="true">+IF(AND(ISNUMBER(OFFSET('Sanitation Data'!$D$11,0,10*ROW('Sanitation Data'!D12))),'Data Summary'!CN18="Yes"),OFFSET('Sanitation Data'!$D$11,0,10*ROW('Sanitation Data'!D12)),NA())</f>
        <v>#N/A</v>
      </c>
      <c r="Z18" s="91" t="e">
        <f ca="true">+IF(AND(ISNUMBER(OFFSET('Sanitation Data'!$D$12,0,10*ROW('Sanitation Data'!D12))),'Data Summary'!CO18="Yes"),OFFSET('Sanitation Data'!$D$12,0,10*ROW('Sanitation Data'!D12)),NA())</f>
        <v>#N/A</v>
      </c>
      <c r="AA18" s="91" t="e">
        <f ca="true">+IF(AND(ISNUMBER(OFFSET('Sanitation Data'!$E$4,0,10*ROW('Sanitation Data'!E12))),'Data Summary'!CP18="Yes"),100-OFFSET('Sanitation Data'!$E$4,0,10*ROW('Sanitation Data'!E12)),NA())</f>
        <v>#N/A</v>
      </c>
      <c r="AB18" s="91" t="e">
        <f ca="true">+IF(AND(ISNUMBER(OFFSET('Sanitation Data'!$E$6,0,10*ROW('Sanitation Data'!E12))),'Data Summary'!CQ18="Yes"),OFFSET('Sanitation Data'!$E$6,0,10*ROW('Sanitation Data'!E12)),NA())</f>
        <v>#N/A</v>
      </c>
      <c r="AC18" s="91" t="e">
        <f ca="true">+IF(AND(ISNUMBER(OFFSET('Sanitation Data'!$E$10,0,10*ROW('Sanitation Data'!E12))),'Data Summary'!CR18="Yes"),OFFSET('Sanitation Data'!$E$10,0,10*ROW('Sanitation Data'!E12)),NA())</f>
        <v>#N/A</v>
      </c>
      <c r="AD18" s="91" t="e">
        <f ca="true">+IF(AND(ISNUMBER(OFFSET('Sanitation Data'!$E$11,0,10*ROW('Sanitation Data'!E12))),'Data Summary'!CS18="Yes"),OFFSET('Sanitation Data'!$E$11,0,10*ROW('Sanitation Data'!E12)),NA())</f>
        <v>#N/A</v>
      </c>
      <c r="AE18" s="91" t="e">
        <f ca="true">+IF(AND(ISNUMBER(OFFSET('Sanitation Data'!$E$12,0,10*ROW('Sanitation Data'!E12))),'Data Summary'!CT18="Yes"),OFFSET('Sanitation Data'!$E$12,0,10*ROW('Sanitation Data'!E12)),NA())</f>
        <v>#N/A</v>
      </c>
      <c r="AF18" s="91" t="e">
        <f ca="true">+IF(AND(ISNUMBER(OFFSET('Sanitation Data'!$F$4,0,10*ROW('Sanitation Data'!F12))),'Data Summary'!CU18="Yes"),100-OFFSET('Sanitation Data'!$F$4,0,10*ROW('Sanitation Data'!F12)),NA())</f>
        <v>#N/A</v>
      </c>
      <c r="AG18" s="91" t="e">
        <f ca="true">+IF(AND(ISNUMBER(OFFSET('Sanitation Data'!$F$6,0,10*ROW('Sanitation Data'!F12))),'Data Summary'!CV18="Yes"),OFFSET('Sanitation Data'!$F$6,0,10*ROW('Sanitation Data'!F12)),NA())</f>
        <v>#N/A</v>
      </c>
      <c r="AH18" s="91" t="e">
        <f ca="true">+IF(AND(ISNUMBER(OFFSET('Sanitation Data'!$F$10,0,10*ROW('Sanitation Data'!F12))),'Data Summary'!CW18="Yes"),OFFSET('Sanitation Data'!$F$10,0,10*ROW('Sanitation Data'!F12)),NA())</f>
        <v>#N/A</v>
      </c>
      <c r="AI18" s="91" t="e">
        <f ca="true">+IF(AND(ISNUMBER(OFFSET('Sanitation Data'!$F$11,0,10*ROW('Sanitation Data'!F12))),'Data Summary'!CX18="Yes"),OFFSET('Sanitation Data'!$F$11,0,10*ROW('Sanitation Data'!F12)),NA())</f>
        <v>#N/A</v>
      </c>
      <c r="AJ18" s="91" t="e">
        <f ca="true">+IF(AND(ISNUMBER(OFFSET('Sanitation Data'!$F$12,0,10*ROW('Sanitation Data'!F12))),'Data Summary'!CY18="Yes"),OFFSET('Sanitation Data'!$F$12,0,10*ROW('Sanitation Data'!F12)),NA())</f>
        <v>#N/A</v>
      </c>
      <c r="AK18" s="91" t="e">
        <f ca="true">+IF(AND(ISNUMBER(OFFSET('Sanitation Data'!$G$4,0,10*ROW('Sanitation Data'!G12))),'Data Summary'!CZ18="Yes"),100-OFFSET('Sanitation Data'!$G$4,0,10*ROW('Sanitation Data'!G12)),NA())</f>
        <v>#N/A</v>
      </c>
      <c r="AL18" s="91" t="e">
        <f ca="true">+IF(AND(ISNUMBER(OFFSET('Sanitation Data'!$G$6,0,10*ROW('Sanitation Data'!G12))),'Data Summary'!DA18="Yes"),OFFSET('Sanitation Data'!$G$6,0,10*ROW('Sanitation Data'!G12)),NA())</f>
        <v>#N/A</v>
      </c>
      <c r="AM18" s="91" t="e">
        <f ca="true">+IF(AND(ISNUMBER(OFFSET('Sanitation Data'!$G$10,0,10*ROW('Sanitation Data'!G12))),'Data Summary'!DB18="Yes"),OFFSET('Sanitation Data'!$G$10,0,10*ROW('Sanitation Data'!G12)),NA())</f>
        <v>#N/A</v>
      </c>
      <c r="AN18" s="91" t="e">
        <f ca="true">+IF(AND(ISNUMBER(OFFSET('Sanitation Data'!$G$11,0,10*ROW('Sanitation Data'!G12))),'Data Summary'!DC18="Yes"),OFFSET('Sanitation Data'!$G$11,0,10*ROW('Sanitation Data'!G12)),NA())</f>
        <v>#N/A</v>
      </c>
      <c r="AO18" s="91" t="e">
        <f ca="true">+IF(AND(ISNUMBER(OFFSET('Sanitation Data'!$G$12,0,10*ROW('Sanitation Data'!G12))),'Data Summary'!DD18="Yes"),OFFSET('Sanitation Data'!$G$12,0,10*ROW('Sanitation Data'!G12)),NA())</f>
        <v>#N/A</v>
      </c>
      <c r="AP18" s="91" t="e">
        <f ca="true">+IF(AND(ISNUMBER(OFFSET('Sanitation Data'!$H$4,0,10*ROW('Sanitation Data'!H12))),'Data Summary'!DE18="Yes"),100-OFFSET('Sanitation Data'!$H$4,0,10*ROW('Sanitation Data'!H12)),NA())</f>
        <v>#N/A</v>
      </c>
      <c r="AQ18" s="91" t="e">
        <f ca="true">+IF(AND(ISNUMBER(OFFSET('Sanitation Data'!$H$6,0,10*ROW('Sanitation Data'!H12))),'Data Summary'!DF18="Yes"),OFFSET('Sanitation Data'!$H$6,0,10*ROW('Sanitation Data'!H12)),NA())</f>
        <v>#N/A</v>
      </c>
      <c r="AR18" s="91" t="e">
        <f ca="true">+IF(AND(ISNUMBER(OFFSET('Sanitation Data'!$H$10,0,10*ROW('Sanitation Data'!H12))),'Data Summary'!DG18="Yes"),OFFSET('Sanitation Data'!$H$10,0,10*ROW('Sanitation Data'!H12)),NA())</f>
        <v>#N/A</v>
      </c>
      <c r="AS18" s="91" t="e">
        <f ca="true">+IF(AND(ISNUMBER(OFFSET('Sanitation Data'!$H$11,0,10*ROW('Sanitation Data'!H12))),'Data Summary'!DH18="Yes"),OFFSET('Sanitation Data'!$H$11,0,10*ROW('Sanitation Data'!H12)),NA())</f>
        <v>#N/A</v>
      </c>
      <c r="AT18" s="91" t="e">
        <f ca="true">+IF(AND(ISNUMBER(OFFSET('Sanitation Data'!$H$12,0,10*ROW('Sanitation Data'!H12))),'Data Summary'!DI18="Yes"),OFFSET('Sanitation Data'!$H$12,0,10*ROW('Sanitation Data'!H12)),NA())</f>
        <v>#N/A</v>
      </c>
      <c r="AU18" s="91" t="e">
        <f ca="true">+IF(AND(ISNUMBER(OFFSET('Sanitation Data'!$I$4,0,10*ROW('Sanitation Data'!I12))),'Data Summary'!DJ18="Yes"),100-OFFSET('Sanitation Data'!$I$4,0,10*ROW('Sanitation Data'!I12)),NA())</f>
        <v>#N/A</v>
      </c>
      <c r="AV18" s="91" t="e">
        <f ca="true">+IF(AND(ISNUMBER(OFFSET('Sanitation Data'!$I$6,0,10*ROW('Sanitation Data'!I12))),'Data Summary'!DK18="Yes"),OFFSET('Sanitation Data'!$I$6,0,10*ROW('Sanitation Data'!I12)),NA())</f>
        <v>#N/A</v>
      </c>
      <c r="AW18" s="91" t="e">
        <f ca="true">+IF(AND(ISNUMBER(OFFSET('Sanitation Data'!$I$10,0,10*ROW('Sanitation Data'!I12))),'Data Summary'!DL18="Yes"),OFFSET('Sanitation Data'!$I$10,0,10*ROW('Sanitation Data'!I12)),NA())</f>
        <v>#N/A</v>
      </c>
      <c r="AX18" s="91" t="e">
        <f ca="true">+IF(AND(ISNUMBER(OFFSET('Sanitation Data'!$I$11,0,10*ROW('Sanitation Data'!I12))),'Data Summary'!DM18="Yes"),OFFSET('Sanitation Data'!$I$11,0,10*ROW('Sanitation Data'!I12)),NA())</f>
        <v>#N/A</v>
      </c>
      <c r="AY18" s="91" t="e">
        <f ca="true">+IF(AND(ISNUMBER(OFFSET('Sanitation Data'!$I$12,0,10*ROW('Sanitation Data'!I12))),'Data Summary'!DN18="Yes"),OFFSET('Sanitation Data'!$I$12,0,10*ROW('Sanitation Data'!I12)),NA())</f>
        <v>#N/A</v>
      </c>
      <c r="AZ18" s="92" t="e">
        <f ca="true">+IF(AND(ISNUMBER(OFFSET('Hygiene Data'!$D$5,0,10*ROW('Hygiene Data'!D12))),'Data Summary'!DO18="Yes"),OFFSET('Hygiene Data'!$D$5,0,10*ROW('Hygiene Data'!D12)),NA())</f>
        <v>#N/A</v>
      </c>
      <c r="BA18" s="92" t="e">
        <f ca="true">+IF(AND(ISNUMBER(OFFSET('Hygiene Data'!$D$7,0,10*ROW('Hygiene Data'!D12))),'Data Summary'!DP18="Yes"),OFFSET('Hygiene Data'!$D$7,0,10*ROW('Hygiene Data'!D12)),NA())</f>
        <v>#N/A</v>
      </c>
      <c r="BB18" s="92" t="e">
        <f ca="true">+IF(AND(ISNUMBER(OFFSET('Hygiene Data'!$D$9,0,10*ROW('Hygiene Data'!D12))),'Data Summary'!DQ18="Yes"),OFFSET('Hygiene Data'!$D$9,0,10*ROW('Hygiene Data'!D12)),NA())</f>
        <v>#N/A</v>
      </c>
      <c r="BC18" s="92" t="e">
        <f ca="true">+IF(AND(ISNUMBER(OFFSET('Hygiene Data'!$E$5,0,10*ROW('Hygiene Data'!E12))),'Data Summary'!DR18="Yes"),OFFSET('Hygiene Data'!$E$5,0,10*ROW('Hygiene Data'!E12)),NA())</f>
        <v>#N/A</v>
      </c>
      <c r="BD18" s="92" t="e">
        <f ca="true">+IF(AND(ISNUMBER(OFFSET('Hygiene Data'!$E$7,0,10*ROW('Hygiene Data'!E12))),'Data Summary'!DS18="Yes"),OFFSET('Hygiene Data'!$E$7,0,10*ROW('Hygiene Data'!E12)),NA())</f>
        <v>#N/A</v>
      </c>
      <c r="BE18" s="92" t="e">
        <f ca="true">+IF(AND(ISNUMBER(OFFSET('Hygiene Data'!$E$9,0,10*ROW('Hygiene Data'!E12))),'Data Summary'!DT18="Yes"),OFFSET('Hygiene Data'!$E$9,0,10*ROW('Hygiene Data'!E12)),NA())</f>
        <v>#N/A</v>
      </c>
      <c r="BF18" s="92" t="e">
        <f ca="true">+IF(AND(ISNUMBER(OFFSET('Hygiene Data'!$F$5,0,10*ROW('Hygiene Data'!F12))),'Data Summary'!DU18="Yes"),OFFSET('Hygiene Data'!$F$5,0,10*ROW('Hygiene Data'!F12)),NA())</f>
        <v>#N/A</v>
      </c>
      <c r="BG18" s="92" t="e">
        <f ca="true">+IF(AND(ISNUMBER(OFFSET('Hygiene Data'!$F$7,0,10*ROW('Hygiene Data'!F12))),'Data Summary'!DV18="Yes"),OFFSET('Hygiene Data'!$F$7,0,10*ROW('Hygiene Data'!F12)),NA())</f>
        <v>#N/A</v>
      </c>
      <c r="BH18" s="92" t="e">
        <f ca="true">+IF(AND(ISNUMBER(OFFSET('Hygiene Data'!$F$9,0,10*ROW('Hygiene Data'!F12))),'Data Summary'!DW18="Yes"),OFFSET('Hygiene Data'!$F$9,0,10*ROW('Hygiene Data'!F12)),NA())</f>
        <v>#N/A</v>
      </c>
      <c r="BI18" s="92" t="e">
        <f ca="true">+IF(AND(ISNUMBER(OFFSET('Hygiene Data'!$G$5,0,10*ROW('Hygiene Data'!G12))),'Data Summary'!DX18="Yes"),OFFSET('Hygiene Data'!$G$5,0,10*ROW('Hygiene Data'!G12)),NA())</f>
        <v>#N/A</v>
      </c>
      <c r="BJ18" s="92" t="e">
        <f ca="true">+IF(AND(ISNUMBER(OFFSET('Hygiene Data'!$G$7,0,10*ROW('Hygiene Data'!G12))),'Data Summary'!DY18="Yes"),OFFSET('Hygiene Data'!$G$7,0,10*ROW('Hygiene Data'!G12)),NA())</f>
        <v>#N/A</v>
      </c>
      <c r="BK18" s="92" t="e">
        <f ca="true">+IF(AND(ISNUMBER(OFFSET('Hygiene Data'!$G$9,0,10*ROW('Hygiene Data'!G12))),'Data Summary'!DZ18="Yes"),OFFSET('Hygiene Data'!$G$9,0,10*ROW('Hygiene Data'!G12)),NA())</f>
        <v>#N/A</v>
      </c>
      <c r="BL18" s="92" t="e">
        <f ca="true">+IF(AND(ISNUMBER(OFFSET('Hygiene Data'!$H$5,0,10*ROW('Hygiene Data'!H12))),'Data Summary'!EA18="Yes"),OFFSET('Hygiene Data'!$H$5,0,10*ROW('Hygiene Data'!H12)),NA())</f>
        <v>#N/A</v>
      </c>
      <c r="BM18" s="92" t="e">
        <f ca="true">+IF(AND(ISNUMBER(OFFSET('Hygiene Data'!$H$7,0,10*ROW('Hygiene Data'!H12))),'Data Summary'!EB18="Yes"),OFFSET('Hygiene Data'!$H$7,0,10*ROW('Hygiene Data'!H12)),NA())</f>
        <v>#N/A</v>
      </c>
      <c r="BN18" s="92" t="e">
        <f ca="true">+IF(AND(ISNUMBER(OFFSET('Hygiene Data'!$H$9,0,10*ROW('Hygiene Data'!H12))),'Data Summary'!EC18="Yes"),OFFSET('Hygiene Data'!$H$9,0,10*ROW('Hygiene Data'!H12)),NA())</f>
        <v>#N/A</v>
      </c>
      <c r="BO18" s="92" t="e">
        <f ca="true">+IF(AND(ISNUMBER(OFFSET('Hygiene Data'!$I$5,0,10*ROW('Hygiene Data'!I12))),'Data Summary'!ED18="Yes"),OFFSET('Hygiene Data'!$I$5,0,10*ROW('Hygiene Data'!I12)),NA())</f>
        <v>#N/A</v>
      </c>
      <c r="BP18" s="92" t="e">
        <f ca="true">+IF(AND(ISNUMBER(OFFSET('Hygiene Data'!$I$7,0,10*ROW('Hygiene Data'!I12))),'Data Summary'!EE18="Yes"),OFFSET('Hygiene Data'!$I$7,0,10*ROW('Hygiene Data'!I12)),NA())</f>
        <v>#N/A</v>
      </c>
      <c r="BQ18" s="92" t="e">
        <f ca="true">+IF(AND(ISNUMBER(OFFSET('Hygiene Data'!$I$9,0,10*ROW('Hygiene Data'!I12))),'Data Summary'!EF18="Yes"),OFFSET('Hygiene Data'!$I$9,0,10*ROW('Hygiene Data'!I12)),NA())</f>
        <v>#N/A</v>
      </c>
    </row>
    <row xmlns:x14ac="http://schemas.microsoft.com/office/spreadsheetml/2009/9/ac" r="19" x14ac:dyDescent="0.2">
      <c r="A19" s="340" t="e">
        <f ca="true">+RIGHT('Data Summary'!A19,LEN('Data Summary'!A19)-9)</f>
        <v>#VALUE!</v>
      </c>
      <c r="B19" s="34" t="str">
        <f ca="true">+IF(ISTEXT('Data Summary'!B19),'Data Summary'!B19,"")</f>
        <v/>
      </c>
      <c r="C19" s="339" t="e">
        <f ca="true">+VALUE('Data Summary'!C19)</f>
        <v>#VALUE!</v>
      </c>
      <c r="D19" s="90" t="e">
        <f ca="true">+IF(AND(ISNUMBER(OFFSET('Water Data'!$D$4,0,10*ROW('Water Data'!D13))),'Data Summary'!BS19="Yes"),100-OFFSET('Water Data'!$D$4,0,10*ROW('Water Data'!D13)),NA())</f>
        <v>#N/A</v>
      </c>
      <c r="E19" s="90" t="e">
        <f ca="true">+IF(AND(ISNUMBER(OFFSET('Water Data'!$D$6,0,10*ROW('Water Data'!D13))),'Data Summary'!BT19="Yes"),OFFSET('Water Data'!$D$6,0,10*ROW('Water Data'!D13)),NA())</f>
        <v>#N/A</v>
      </c>
      <c r="F19" s="90" t="e">
        <f ca="true">+IF(AND(ISNUMBER(OFFSET('Water Data'!$D$9,0,10*ROW('Water Data'!D13))),'Data Summary'!BU19="Yes"),OFFSET('Water Data'!$D$9,0,10*ROW('Water Data'!D13)),NA())</f>
        <v>#N/A</v>
      </c>
      <c r="G19" s="90" t="e">
        <f ca="true">+IF(AND(ISNUMBER(OFFSET('Water Data'!$E$4,0,10*ROW('Water Data'!E13))),'Data Summary'!BV19="Yes"),100-OFFSET('Water Data'!$E$4,0,10*ROW('Water Data'!E13)),NA())</f>
        <v>#N/A</v>
      </c>
      <c r="H19" s="90" t="e">
        <f ca="true">+IF(AND(ISNUMBER(OFFSET('Water Data'!$E$6,0,10*ROW('Water Data'!E13))),'Data Summary'!BW19="Yes"),OFFSET('Water Data'!$E$6,0,10*ROW('Water Data'!E13)),NA())</f>
        <v>#N/A</v>
      </c>
      <c r="I19" s="90" t="e">
        <f ca="true">+IF(AND(ISNUMBER(OFFSET('Water Data'!$E$9,0,10*ROW('Water Data'!E13))),'Data Summary'!BX19="Yes"),OFFSET('Water Data'!$E$9,0,10*ROW('Water Data'!E13)),NA())</f>
        <v>#N/A</v>
      </c>
      <c r="J19" s="90" t="e">
        <f ca="true">+IF(AND(ISNUMBER(OFFSET('Water Data'!$F$4,0,10*ROW('Water Data'!F13))),'Data Summary'!BY19="Yes"),100-OFFSET('Water Data'!$F$4,0,10*ROW('Water Data'!F13)),NA())</f>
        <v>#N/A</v>
      </c>
      <c r="K19" s="90" t="e">
        <f ca="true">+IF(AND(ISNUMBER(OFFSET('Water Data'!$F$6,0,10*ROW('Water Data'!F13))),'Data Summary'!BZ19="Yes"),OFFSET('Water Data'!$F$6,0,10*ROW('Water Data'!F13)),NA())</f>
        <v>#N/A</v>
      </c>
      <c r="L19" s="90" t="e">
        <f ca="true">+IF(AND(ISNUMBER(OFFSET('Water Data'!$F$9,0,10*ROW('Water Data'!F13))),'Data Summary'!CA19="Yes"),OFFSET('Water Data'!$F$9,0,10*ROW('Water Data'!F13)),NA())</f>
        <v>#N/A</v>
      </c>
      <c r="M19" s="90" t="e">
        <f ca="true">+IF(AND(ISNUMBER(OFFSET('Water Data'!$G$4,0,10*ROW('Water Data'!G13))),'Data Summary'!CB19="Yes"),100-OFFSET('Water Data'!$G$4,0,10*ROW('Water Data'!G13)),NA())</f>
        <v>#N/A</v>
      </c>
      <c r="N19" s="90" t="e">
        <f ca="true">+IF(AND(ISNUMBER(OFFSET('Water Data'!$G$6,0,10*ROW('Water Data'!G13))),'Data Summary'!CC19="Yes"),OFFSET('Water Data'!$G$6,0,10*ROW('Water Data'!G13)),NA())</f>
        <v>#N/A</v>
      </c>
      <c r="O19" s="90" t="e">
        <f ca="true">+IF(AND(ISNUMBER(OFFSET('Water Data'!$G$9,0,10*ROW('Water Data'!G13))),'Data Summary'!CD19="Yes"),OFFSET('Water Data'!$G$9,0,10*ROW('Water Data'!G13)),NA())</f>
        <v>#N/A</v>
      </c>
      <c r="P19" s="90" t="e">
        <f ca="true">+IF(AND(ISNUMBER(OFFSET('Water Data'!$H$4,0,10*ROW('Water Data'!H13))),'Data Summary'!CE19="Yes"),100-OFFSET('Water Data'!$H$4,0,10*ROW('Water Data'!H13)),NA())</f>
        <v>#N/A</v>
      </c>
      <c r="Q19" s="90" t="e">
        <f ca="true">+IF(AND(ISNUMBER(OFFSET('Water Data'!$H$6,0,10*ROW('Water Data'!H13))),'Data Summary'!CF19="Yes"),OFFSET('Water Data'!$H$6,0,10*ROW('Water Data'!H13)),NA())</f>
        <v>#N/A</v>
      </c>
      <c r="R19" s="90" t="e">
        <f ca="true">+IF(AND(ISNUMBER(OFFSET('Water Data'!$H$9,0,10*ROW('Water Data'!H13))),'Data Summary'!CG19="Yes"),OFFSET('Water Data'!$H$9,0,10*ROW('Water Data'!H13)),NA())</f>
        <v>#N/A</v>
      </c>
      <c r="S19" s="90" t="e">
        <f ca="true">+IF(AND(ISNUMBER(OFFSET('Water Data'!$I$4,0,10*ROW('Water Data'!I13))),'Data Summary'!CH19="Yes"),100-OFFSET('Water Data'!$I$4,0,10*ROW('Water Data'!I13)),NA())</f>
        <v>#N/A</v>
      </c>
      <c r="T19" s="90" t="e">
        <f ca="true">+IF(AND(ISNUMBER(OFFSET('Water Data'!$I$6,0,10*ROW('Water Data'!I13))),'Data Summary'!CI19="Yes"),OFFSET('Water Data'!$I$6,0,10*ROW('Water Data'!I13)),NA())</f>
        <v>#N/A</v>
      </c>
      <c r="U19" s="90" t="e">
        <f ca="true">+IF(AND(ISNUMBER(OFFSET('Water Data'!$I$9,0,10*ROW('Water Data'!I13))),'Data Summary'!CJ19="Yes"),OFFSET('Water Data'!$I$9,0,10*ROW('Water Data'!I13)),NA())</f>
        <v>#N/A</v>
      </c>
      <c r="V19" s="91" t="e">
        <f ca="true">+IF(AND(ISNUMBER(OFFSET('Sanitation Data'!$D$4,0,10*ROW('Sanitation Data'!D13))),'Data Summary'!CK19="Yes"),100-OFFSET('Sanitation Data'!$D$4,0,10*ROW('Sanitation Data'!D13)),NA())</f>
        <v>#N/A</v>
      </c>
      <c r="W19" s="91" t="e">
        <f ca="true">+IF(AND(ISNUMBER(OFFSET('Sanitation Data'!$D$6,0,10*ROW('Sanitation Data'!D13))),'Data Summary'!CL19="Yes"),OFFSET('Sanitation Data'!$D$6,0,10*ROW('Sanitation Data'!D13)),NA())</f>
        <v>#N/A</v>
      </c>
      <c r="X19" s="91" t="e">
        <f ca="true">+IF(AND(ISNUMBER(OFFSET('Sanitation Data'!$D$10,0,10*ROW('Sanitation Data'!D13))),'Data Summary'!CM19="Yes"),OFFSET('Sanitation Data'!$D$10,0,10*ROW('Sanitation Data'!D13)),NA())</f>
        <v>#N/A</v>
      </c>
      <c r="Y19" s="91" t="e">
        <f ca="true">+IF(AND(ISNUMBER(OFFSET('Sanitation Data'!$D$11,0,10*ROW('Sanitation Data'!D13))),'Data Summary'!CN19="Yes"),OFFSET('Sanitation Data'!$D$11,0,10*ROW('Sanitation Data'!D13)),NA())</f>
        <v>#N/A</v>
      </c>
      <c r="Z19" s="91" t="e">
        <f ca="true">+IF(AND(ISNUMBER(OFFSET('Sanitation Data'!$D$12,0,10*ROW('Sanitation Data'!D13))),'Data Summary'!CO19="Yes"),OFFSET('Sanitation Data'!$D$12,0,10*ROW('Sanitation Data'!D13)),NA())</f>
        <v>#N/A</v>
      </c>
      <c r="AA19" s="91" t="e">
        <f ca="true">+IF(AND(ISNUMBER(OFFSET('Sanitation Data'!$E$4,0,10*ROW('Sanitation Data'!E13))),'Data Summary'!CP19="Yes"),100-OFFSET('Sanitation Data'!$E$4,0,10*ROW('Sanitation Data'!E13)),NA())</f>
        <v>#N/A</v>
      </c>
      <c r="AB19" s="91" t="e">
        <f ca="true">+IF(AND(ISNUMBER(OFFSET('Sanitation Data'!$E$6,0,10*ROW('Sanitation Data'!E13))),'Data Summary'!CQ19="Yes"),OFFSET('Sanitation Data'!$E$6,0,10*ROW('Sanitation Data'!E13)),NA())</f>
        <v>#N/A</v>
      </c>
      <c r="AC19" s="91" t="e">
        <f ca="true">+IF(AND(ISNUMBER(OFFSET('Sanitation Data'!$E$10,0,10*ROW('Sanitation Data'!E13))),'Data Summary'!CR19="Yes"),OFFSET('Sanitation Data'!$E$10,0,10*ROW('Sanitation Data'!E13)),NA())</f>
        <v>#N/A</v>
      </c>
      <c r="AD19" s="91" t="e">
        <f ca="true">+IF(AND(ISNUMBER(OFFSET('Sanitation Data'!$E$11,0,10*ROW('Sanitation Data'!E13))),'Data Summary'!CS19="Yes"),OFFSET('Sanitation Data'!$E$11,0,10*ROW('Sanitation Data'!E13)),NA())</f>
        <v>#N/A</v>
      </c>
      <c r="AE19" s="91" t="e">
        <f ca="true">+IF(AND(ISNUMBER(OFFSET('Sanitation Data'!$E$12,0,10*ROW('Sanitation Data'!E13))),'Data Summary'!CT19="Yes"),OFFSET('Sanitation Data'!$E$12,0,10*ROW('Sanitation Data'!E13)),NA())</f>
        <v>#N/A</v>
      </c>
      <c r="AF19" s="91" t="e">
        <f ca="true">+IF(AND(ISNUMBER(OFFSET('Sanitation Data'!$F$4,0,10*ROW('Sanitation Data'!F13))),'Data Summary'!CU19="Yes"),100-OFFSET('Sanitation Data'!$F$4,0,10*ROW('Sanitation Data'!F13)),NA())</f>
        <v>#N/A</v>
      </c>
      <c r="AG19" s="91" t="e">
        <f ca="true">+IF(AND(ISNUMBER(OFFSET('Sanitation Data'!$F$6,0,10*ROW('Sanitation Data'!F13))),'Data Summary'!CV19="Yes"),OFFSET('Sanitation Data'!$F$6,0,10*ROW('Sanitation Data'!F13)),NA())</f>
        <v>#N/A</v>
      </c>
      <c r="AH19" s="91" t="e">
        <f ca="true">+IF(AND(ISNUMBER(OFFSET('Sanitation Data'!$F$10,0,10*ROW('Sanitation Data'!F13))),'Data Summary'!CW19="Yes"),OFFSET('Sanitation Data'!$F$10,0,10*ROW('Sanitation Data'!F13)),NA())</f>
        <v>#N/A</v>
      </c>
      <c r="AI19" s="91" t="e">
        <f ca="true">+IF(AND(ISNUMBER(OFFSET('Sanitation Data'!$F$11,0,10*ROW('Sanitation Data'!F13))),'Data Summary'!CX19="Yes"),OFFSET('Sanitation Data'!$F$11,0,10*ROW('Sanitation Data'!F13)),NA())</f>
        <v>#N/A</v>
      </c>
      <c r="AJ19" s="91" t="e">
        <f ca="true">+IF(AND(ISNUMBER(OFFSET('Sanitation Data'!$F$12,0,10*ROW('Sanitation Data'!F13))),'Data Summary'!CY19="Yes"),OFFSET('Sanitation Data'!$F$12,0,10*ROW('Sanitation Data'!F13)),NA())</f>
        <v>#N/A</v>
      </c>
      <c r="AK19" s="91" t="e">
        <f ca="true">+IF(AND(ISNUMBER(OFFSET('Sanitation Data'!$G$4,0,10*ROW('Sanitation Data'!G13))),'Data Summary'!CZ19="Yes"),100-OFFSET('Sanitation Data'!$G$4,0,10*ROW('Sanitation Data'!G13)),NA())</f>
        <v>#N/A</v>
      </c>
      <c r="AL19" s="91" t="e">
        <f ca="true">+IF(AND(ISNUMBER(OFFSET('Sanitation Data'!$G$6,0,10*ROW('Sanitation Data'!G13))),'Data Summary'!DA19="Yes"),OFFSET('Sanitation Data'!$G$6,0,10*ROW('Sanitation Data'!G13)),NA())</f>
        <v>#N/A</v>
      </c>
      <c r="AM19" s="91" t="e">
        <f ca="true">+IF(AND(ISNUMBER(OFFSET('Sanitation Data'!$G$10,0,10*ROW('Sanitation Data'!G13))),'Data Summary'!DB19="Yes"),OFFSET('Sanitation Data'!$G$10,0,10*ROW('Sanitation Data'!G13)),NA())</f>
        <v>#N/A</v>
      </c>
      <c r="AN19" s="91" t="e">
        <f ca="true">+IF(AND(ISNUMBER(OFFSET('Sanitation Data'!$G$11,0,10*ROW('Sanitation Data'!G13))),'Data Summary'!DC19="Yes"),OFFSET('Sanitation Data'!$G$11,0,10*ROW('Sanitation Data'!G13)),NA())</f>
        <v>#N/A</v>
      </c>
      <c r="AO19" s="91" t="e">
        <f ca="true">+IF(AND(ISNUMBER(OFFSET('Sanitation Data'!$G$12,0,10*ROW('Sanitation Data'!G13))),'Data Summary'!DD19="Yes"),OFFSET('Sanitation Data'!$G$12,0,10*ROW('Sanitation Data'!G13)),NA())</f>
        <v>#N/A</v>
      </c>
      <c r="AP19" s="91" t="e">
        <f ca="true">+IF(AND(ISNUMBER(OFFSET('Sanitation Data'!$H$4,0,10*ROW('Sanitation Data'!H13))),'Data Summary'!DE19="Yes"),100-OFFSET('Sanitation Data'!$H$4,0,10*ROW('Sanitation Data'!H13)),NA())</f>
        <v>#N/A</v>
      </c>
      <c r="AQ19" s="91" t="e">
        <f ca="true">+IF(AND(ISNUMBER(OFFSET('Sanitation Data'!$H$6,0,10*ROW('Sanitation Data'!H13))),'Data Summary'!DF19="Yes"),OFFSET('Sanitation Data'!$H$6,0,10*ROW('Sanitation Data'!H13)),NA())</f>
        <v>#N/A</v>
      </c>
      <c r="AR19" s="91" t="e">
        <f ca="true">+IF(AND(ISNUMBER(OFFSET('Sanitation Data'!$H$10,0,10*ROW('Sanitation Data'!H13))),'Data Summary'!DG19="Yes"),OFFSET('Sanitation Data'!$H$10,0,10*ROW('Sanitation Data'!H13)),NA())</f>
        <v>#N/A</v>
      </c>
      <c r="AS19" s="91" t="e">
        <f ca="true">+IF(AND(ISNUMBER(OFFSET('Sanitation Data'!$H$11,0,10*ROW('Sanitation Data'!H13))),'Data Summary'!DH19="Yes"),OFFSET('Sanitation Data'!$H$11,0,10*ROW('Sanitation Data'!H13)),NA())</f>
        <v>#N/A</v>
      </c>
      <c r="AT19" s="91" t="e">
        <f ca="true">+IF(AND(ISNUMBER(OFFSET('Sanitation Data'!$H$12,0,10*ROW('Sanitation Data'!H13))),'Data Summary'!DI19="Yes"),OFFSET('Sanitation Data'!$H$12,0,10*ROW('Sanitation Data'!H13)),NA())</f>
        <v>#N/A</v>
      </c>
      <c r="AU19" s="91" t="e">
        <f ca="true">+IF(AND(ISNUMBER(OFFSET('Sanitation Data'!$I$4,0,10*ROW('Sanitation Data'!I13))),'Data Summary'!DJ19="Yes"),100-OFFSET('Sanitation Data'!$I$4,0,10*ROW('Sanitation Data'!I13)),NA())</f>
        <v>#N/A</v>
      </c>
      <c r="AV19" s="91" t="e">
        <f ca="true">+IF(AND(ISNUMBER(OFFSET('Sanitation Data'!$I$6,0,10*ROW('Sanitation Data'!I13))),'Data Summary'!DK19="Yes"),OFFSET('Sanitation Data'!$I$6,0,10*ROW('Sanitation Data'!I13)),NA())</f>
        <v>#N/A</v>
      </c>
      <c r="AW19" s="91" t="e">
        <f ca="true">+IF(AND(ISNUMBER(OFFSET('Sanitation Data'!$I$10,0,10*ROW('Sanitation Data'!I13))),'Data Summary'!DL19="Yes"),OFFSET('Sanitation Data'!$I$10,0,10*ROW('Sanitation Data'!I13)),NA())</f>
        <v>#N/A</v>
      </c>
      <c r="AX19" s="91" t="e">
        <f ca="true">+IF(AND(ISNUMBER(OFFSET('Sanitation Data'!$I$11,0,10*ROW('Sanitation Data'!I13))),'Data Summary'!DM19="Yes"),OFFSET('Sanitation Data'!$I$11,0,10*ROW('Sanitation Data'!I13)),NA())</f>
        <v>#N/A</v>
      </c>
      <c r="AY19" s="91" t="e">
        <f ca="true">+IF(AND(ISNUMBER(OFFSET('Sanitation Data'!$I$12,0,10*ROW('Sanitation Data'!I13))),'Data Summary'!DN19="Yes"),OFFSET('Sanitation Data'!$I$12,0,10*ROW('Sanitation Data'!I13)),NA())</f>
        <v>#N/A</v>
      </c>
      <c r="AZ19" s="92" t="e">
        <f ca="true">+IF(AND(ISNUMBER(OFFSET('Hygiene Data'!$D$5,0,10*ROW('Hygiene Data'!D13))),'Data Summary'!DO19="Yes"),OFFSET('Hygiene Data'!$D$5,0,10*ROW('Hygiene Data'!D13)),NA())</f>
        <v>#N/A</v>
      </c>
      <c r="BA19" s="92" t="e">
        <f ca="true">+IF(AND(ISNUMBER(OFFSET('Hygiene Data'!$D$7,0,10*ROW('Hygiene Data'!D13))),'Data Summary'!DP19="Yes"),OFFSET('Hygiene Data'!$D$7,0,10*ROW('Hygiene Data'!D13)),NA())</f>
        <v>#N/A</v>
      </c>
      <c r="BB19" s="92" t="e">
        <f ca="true">+IF(AND(ISNUMBER(OFFSET('Hygiene Data'!$D$9,0,10*ROW('Hygiene Data'!D13))),'Data Summary'!DQ19="Yes"),OFFSET('Hygiene Data'!$D$9,0,10*ROW('Hygiene Data'!D13)),NA())</f>
        <v>#N/A</v>
      </c>
      <c r="BC19" s="92" t="e">
        <f ca="true">+IF(AND(ISNUMBER(OFFSET('Hygiene Data'!$E$5,0,10*ROW('Hygiene Data'!E13))),'Data Summary'!DR19="Yes"),OFFSET('Hygiene Data'!$E$5,0,10*ROW('Hygiene Data'!E13)),NA())</f>
        <v>#N/A</v>
      </c>
      <c r="BD19" s="92" t="e">
        <f ca="true">+IF(AND(ISNUMBER(OFFSET('Hygiene Data'!$E$7,0,10*ROW('Hygiene Data'!E13))),'Data Summary'!DS19="Yes"),OFFSET('Hygiene Data'!$E$7,0,10*ROW('Hygiene Data'!E13)),NA())</f>
        <v>#N/A</v>
      </c>
      <c r="BE19" s="92" t="e">
        <f ca="true">+IF(AND(ISNUMBER(OFFSET('Hygiene Data'!$E$9,0,10*ROW('Hygiene Data'!E13))),'Data Summary'!DT19="Yes"),OFFSET('Hygiene Data'!$E$9,0,10*ROW('Hygiene Data'!E13)),NA())</f>
        <v>#N/A</v>
      </c>
      <c r="BF19" s="92" t="e">
        <f ca="true">+IF(AND(ISNUMBER(OFFSET('Hygiene Data'!$F$5,0,10*ROW('Hygiene Data'!F13))),'Data Summary'!DU19="Yes"),OFFSET('Hygiene Data'!$F$5,0,10*ROW('Hygiene Data'!F13)),NA())</f>
        <v>#N/A</v>
      </c>
      <c r="BG19" s="92" t="e">
        <f ca="true">+IF(AND(ISNUMBER(OFFSET('Hygiene Data'!$F$7,0,10*ROW('Hygiene Data'!F13))),'Data Summary'!DV19="Yes"),OFFSET('Hygiene Data'!$F$7,0,10*ROW('Hygiene Data'!F13)),NA())</f>
        <v>#N/A</v>
      </c>
      <c r="BH19" s="92" t="e">
        <f ca="true">+IF(AND(ISNUMBER(OFFSET('Hygiene Data'!$F$9,0,10*ROW('Hygiene Data'!F13))),'Data Summary'!DW19="Yes"),OFFSET('Hygiene Data'!$F$9,0,10*ROW('Hygiene Data'!F13)),NA())</f>
        <v>#N/A</v>
      </c>
      <c r="BI19" s="92" t="e">
        <f ca="true">+IF(AND(ISNUMBER(OFFSET('Hygiene Data'!$G$5,0,10*ROW('Hygiene Data'!G13))),'Data Summary'!DX19="Yes"),OFFSET('Hygiene Data'!$G$5,0,10*ROW('Hygiene Data'!G13)),NA())</f>
        <v>#N/A</v>
      </c>
      <c r="BJ19" s="92" t="e">
        <f ca="true">+IF(AND(ISNUMBER(OFFSET('Hygiene Data'!$G$7,0,10*ROW('Hygiene Data'!G13))),'Data Summary'!DY19="Yes"),OFFSET('Hygiene Data'!$G$7,0,10*ROW('Hygiene Data'!G13)),NA())</f>
        <v>#N/A</v>
      </c>
      <c r="BK19" s="92" t="e">
        <f ca="true">+IF(AND(ISNUMBER(OFFSET('Hygiene Data'!$G$9,0,10*ROW('Hygiene Data'!G13))),'Data Summary'!DZ19="Yes"),OFFSET('Hygiene Data'!$G$9,0,10*ROW('Hygiene Data'!G13)),NA())</f>
        <v>#N/A</v>
      </c>
      <c r="BL19" s="92" t="e">
        <f ca="true">+IF(AND(ISNUMBER(OFFSET('Hygiene Data'!$H$5,0,10*ROW('Hygiene Data'!H13))),'Data Summary'!EA19="Yes"),OFFSET('Hygiene Data'!$H$5,0,10*ROW('Hygiene Data'!H13)),NA())</f>
        <v>#N/A</v>
      </c>
      <c r="BM19" s="92" t="e">
        <f ca="true">+IF(AND(ISNUMBER(OFFSET('Hygiene Data'!$H$7,0,10*ROW('Hygiene Data'!H13))),'Data Summary'!EB19="Yes"),OFFSET('Hygiene Data'!$H$7,0,10*ROW('Hygiene Data'!H13)),NA())</f>
        <v>#N/A</v>
      </c>
      <c r="BN19" s="92" t="e">
        <f ca="true">+IF(AND(ISNUMBER(OFFSET('Hygiene Data'!$H$9,0,10*ROW('Hygiene Data'!H13))),'Data Summary'!EC19="Yes"),OFFSET('Hygiene Data'!$H$9,0,10*ROW('Hygiene Data'!H13)),NA())</f>
        <v>#N/A</v>
      </c>
      <c r="BO19" s="92" t="e">
        <f ca="true">+IF(AND(ISNUMBER(OFFSET('Hygiene Data'!$I$5,0,10*ROW('Hygiene Data'!I13))),'Data Summary'!ED19="Yes"),OFFSET('Hygiene Data'!$I$5,0,10*ROW('Hygiene Data'!I13)),NA())</f>
        <v>#N/A</v>
      </c>
      <c r="BP19" s="92" t="e">
        <f ca="true">+IF(AND(ISNUMBER(OFFSET('Hygiene Data'!$I$7,0,10*ROW('Hygiene Data'!I13))),'Data Summary'!EE19="Yes"),OFFSET('Hygiene Data'!$I$7,0,10*ROW('Hygiene Data'!I13)),NA())</f>
        <v>#N/A</v>
      </c>
      <c r="BQ19" s="92" t="e">
        <f ca="true">+IF(AND(ISNUMBER(OFFSET('Hygiene Data'!$I$9,0,10*ROW('Hygiene Data'!I13))),'Data Summary'!EF19="Yes"),OFFSET('Hygiene Data'!$I$9,0,10*ROW('Hygiene Data'!I13)),NA())</f>
        <v>#N/A</v>
      </c>
    </row>
    <row xmlns:x14ac="http://schemas.microsoft.com/office/spreadsheetml/2009/9/ac" r="20" x14ac:dyDescent="0.2">
      <c r="A20" s="340" t="e">
        <f ca="true">+RIGHT('Data Summary'!A20,LEN('Data Summary'!A20)-9)</f>
        <v>#VALUE!</v>
      </c>
      <c r="B20" s="34" t="str">
        <f ca="true">+IF(ISTEXT('Data Summary'!B20),'Data Summary'!B20,"")</f>
        <v/>
      </c>
      <c r="C20" s="339" t="e">
        <f ca="true">+VALUE('Data Summary'!C20)</f>
        <v>#VALUE!</v>
      </c>
      <c r="D20" s="90" t="e">
        <f ca="true">+IF(AND(ISNUMBER(OFFSET('Water Data'!$D$4,0,10*ROW('Water Data'!D14))),'Data Summary'!BS20="Yes"),100-OFFSET('Water Data'!$D$4,0,10*ROW('Water Data'!D14)),NA())</f>
        <v>#N/A</v>
      </c>
      <c r="E20" s="90" t="e">
        <f ca="true">+IF(AND(ISNUMBER(OFFSET('Water Data'!$D$6,0,10*ROW('Water Data'!D14))),'Data Summary'!BT20="Yes"),OFFSET('Water Data'!$D$6,0,10*ROW('Water Data'!D14)),NA())</f>
        <v>#N/A</v>
      </c>
      <c r="F20" s="90" t="e">
        <f ca="true">+IF(AND(ISNUMBER(OFFSET('Water Data'!$D$9,0,10*ROW('Water Data'!D14))),'Data Summary'!BU20="Yes"),OFFSET('Water Data'!$D$9,0,10*ROW('Water Data'!D14)),NA())</f>
        <v>#N/A</v>
      </c>
      <c r="G20" s="90" t="e">
        <f ca="true">+IF(AND(ISNUMBER(OFFSET('Water Data'!$E$4,0,10*ROW('Water Data'!E14))),'Data Summary'!BV20="Yes"),100-OFFSET('Water Data'!$E$4,0,10*ROW('Water Data'!E14)),NA())</f>
        <v>#N/A</v>
      </c>
      <c r="H20" s="90" t="e">
        <f ca="true">+IF(AND(ISNUMBER(OFFSET('Water Data'!$E$6,0,10*ROW('Water Data'!E14))),'Data Summary'!BW20="Yes"),OFFSET('Water Data'!$E$6,0,10*ROW('Water Data'!E14)),NA())</f>
        <v>#N/A</v>
      </c>
      <c r="I20" s="90" t="e">
        <f ca="true">+IF(AND(ISNUMBER(OFFSET('Water Data'!$E$9,0,10*ROW('Water Data'!E14))),'Data Summary'!BX20="Yes"),OFFSET('Water Data'!$E$9,0,10*ROW('Water Data'!E14)),NA())</f>
        <v>#N/A</v>
      </c>
      <c r="J20" s="90" t="e">
        <f ca="true">+IF(AND(ISNUMBER(OFFSET('Water Data'!$F$4,0,10*ROW('Water Data'!F14))),'Data Summary'!BY20="Yes"),100-OFFSET('Water Data'!$F$4,0,10*ROW('Water Data'!F14)),NA())</f>
        <v>#N/A</v>
      </c>
      <c r="K20" s="90" t="e">
        <f ca="true">+IF(AND(ISNUMBER(OFFSET('Water Data'!$F$6,0,10*ROW('Water Data'!F14))),'Data Summary'!BZ20="Yes"),OFFSET('Water Data'!$F$6,0,10*ROW('Water Data'!F14)),NA())</f>
        <v>#N/A</v>
      </c>
      <c r="L20" s="90" t="e">
        <f ca="true">+IF(AND(ISNUMBER(OFFSET('Water Data'!$F$9,0,10*ROW('Water Data'!F14))),'Data Summary'!CA20="Yes"),OFFSET('Water Data'!$F$9,0,10*ROW('Water Data'!F14)),NA())</f>
        <v>#N/A</v>
      </c>
      <c r="M20" s="90" t="e">
        <f ca="true">+IF(AND(ISNUMBER(OFFSET('Water Data'!$G$4,0,10*ROW('Water Data'!G14))),'Data Summary'!CB20="Yes"),100-OFFSET('Water Data'!$G$4,0,10*ROW('Water Data'!G14)),NA())</f>
        <v>#N/A</v>
      </c>
      <c r="N20" s="90" t="e">
        <f ca="true">+IF(AND(ISNUMBER(OFFSET('Water Data'!$G$6,0,10*ROW('Water Data'!G14))),'Data Summary'!CC20="Yes"),OFFSET('Water Data'!$G$6,0,10*ROW('Water Data'!G14)),NA())</f>
        <v>#N/A</v>
      </c>
      <c r="O20" s="90" t="e">
        <f ca="true">+IF(AND(ISNUMBER(OFFSET('Water Data'!$G$9,0,10*ROW('Water Data'!G14))),'Data Summary'!CD20="Yes"),OFFSET('Water Data'!$G$9,0,10*ROW('Water Data'!G14)),NA())</f>
        <v>#N/A</v>
      </c>
      <c r="P20" s="90" t="e">
        <f ca="true">+IF(AND(ISNUMBER(OFFSET('Water Data'!$H$4,0,10*ROW('Water Data'!H14))),'Data Summary'!CE20="Yes"),100-OFFSET('Water Data'!$H$4,0,10*ROW('Water Data'!H14)),NA())</f>
        <v>#N/A</v>
      </c>
      <c r="Q20" s="90" t="e">
        <f ca="true">+IF(AND(ISNUMBER(OFFSET('Water Data'!$H$6,0,10*ROW('Water Data'!H14))),'Data Summary'!CF20="Yes"),OFFSET('Water Data'!$H$6,0,10*ROW('Water Data'!H14)),NA())</f>
        <v>#N/A</v>
      </c>
      <c r="R20" s="90" t="e">
        <f ca="true">+IF(AND(ISNUMBER(OFFSET('Water Data'!$H$9,0,10*ROW('Water Data'!H14))),'Data Summary'!CG20="Yes"),OFFSET('Water Data'!$H$9,0,10*ROW('Water Data'!H14)),NA())</f>
        <v>#N/A</v>
      </c>
      <c r="S20" s="90" t="e">
        <f ca="true">+IF(AND(ISNUMBER(OFFSET('Water Data'!$I$4,0,10*ROW('Water Data'!I14))),'Data Summary'!CH20="Yes"),100-OFFSET('Water Data'!$I$4,0,10*ROW('Water Data'!I14)),NA())</f>
        <v>#N/A</v>
      </c>
      <c r="T20" s="90" t="e">
        <f ca="true">+IF(AND(ISNUMBER(OFFSET('Water Data'!$I$6,0,10*ROW('Water Data'!I14))),'Data Summary'!CI20="Yes"),OFFSET('Water Data'!$I$6,0,10*ROW('Water Data'!I14)),NA())</f>
        <v>#N/A</v>
      </c>
      <c r="U20" s="90" t="e">
        <f ca="true">+IF(AND(ISNUMBER(OFFSET('Water Data'!$I$9,0,10*ROW('Water Data'!I14))),'Data Summary'!CJ20="Yes"),OFFSET('Water Data'!$I$9,0,10*ROW('Water Data'!I14)),NA())</f>
        <v>#N/A</v>
      </c>
      <c r="V20" s="91" t="e">
        <f ca="true">+IF(AND(ISNUMBER(OFFSET('Sanitation Data'!$D$4,0,10*ROW('Sanitation Data'!D14))),'Data Summary'!CK20="Yes"),100-OFFSET('Sanitation Data'!$D$4,0,10*ROW('Sanitation Data'!D14)),NA())</f>
        <v>#N/A</v>
      </c>
      <c r="W20" s="91" t="e">
        <f ca="true">+IF(AND(ISNUMBER(OFFSET('Sanitation Data'!$D$6,0,10*ROW('Sanitation Data'!D14))),'Data Summary'!CL20="Yes"),OFFSET('Sanitation Data'!$D$6,0,10*ROW('Sanitation Data'!D14)),NA())</f>
        <v>#N/A</v>
      </c>
      <c r="X20" s="91" t="e">
        <f ca="true">+IF(AND(ISNUMBER(OFFSET('Sanitation Data'!$D$10,0,10*ROW('Sanitation Data'!D14))),'Data Summary'!CM20="Yes"),OFFSET('Sanitation Data'!$D$10,0,10*ROW('Sanitation Data'!D14)),NA())</f>
        <v>#N/A</v>
      </c>
      <c r="Y20" s="91" t="e">
        <f ca="true">+IF(AND(ISNUMBER(OFFSET('Sanitation Data'!$D$11,0,10*ROW('Sanitation Data'!D14))),'Data Summary'!CN20="Yes"),OFFSET('Sanitation Data'!$D$11,0,10*ROW('Sanitation Data'!D14)),NA())</f>
        <v>#N/A</v>
      </c>
      <c r="Z20" s="91" t="e">
        <f ca="true">+IF(AND(ISNUMBER(OFFSET('Sanitation Data'!$D$12,0,10*ROW('Sanitation Data'!D14))),'Data Summary'!CO20="Yes"),OFFSET('Sanitation Data'!$D$12,0,10*ROW('Sanitation Data'!D14)),NA())</f>
        <v>#N/A</v>
      </c>
      <c r="AA20" s="91" t="e">
        <f ca="true">+IF(AND(ISNUMBER(OFFSET('Sanitation Data'!$E$4,0,10*ROW('Sanitation Data'!E14))),'Data Summary'!CP20="Yes"),100-OFFSET('Sanitation Data'!$E$4,0,10*ROW('Sanitation Data'!E14)),NA())</f>
        <v>#N/A</v>
      </c>
      <c r="AB20" s="91" t="e">
        <f ca="true">+IF(AND(ISNUMBER(OFFSET('Sanitation Data'!$E$6,0,10*ROW('Sanitation Data'!E14))),'Data Summary'!CQ20="Yes"),OFFSET('Sanitation Data'!$E$6,0,10*ROW('Sanitation Data'!E14)),NA())</f>
        <v>#N/A</v>
      </c>
      <c r="AC20" s="91" t="e">
        <f ca="true">+IF(AND(ISNUMBER(OFFSET('Sanitation Data'!$E$10,0,10*ROW('Sanitation Data'!E14))),'Data Summary'!CR20="Yes"),OFFSET('Sanitation Data'!$E$10,0,10*ROW('Sanitation Data'!E14)),NA())</f>
        <v>#N/A</v>
      </c>
      <c r="AD20" s="91" t="e">
        <f ca="true">+IF(AND(ISNUMBER(OFFSET('Sanitation Data'!$E$11,0,10*ROW('Sanitation Data'!E14))),'Data Summary'!CS20="Yes"),OFFSET('Sanitation Data'!$E$11,0,10*ROW('Sanitation Data'!E14)),NA())</f>
        <v>#N/A</v>
      </c>
      <c r="AE20" s="91" t="e">
        <f ca="true">+IF(AND(ISNUMBER(OFFSET('Sanitation Data'!$E$12,0,10*ROW('Sanitation Data'!E14))),'Data Summary'!CT20="Yes"),OFFSET('Sanitation Data'!$E$12,0,10*ROW('Sanitation Data'!E14)),NA())</f>
        <v>#N/A</v>
      </c>
      <c r="AF20" s="91" t="e">
        <f ca="true">+IF(AND(ISNUMBER(OFFSET('Sanitation Data'!$F$4,0,10*ROW('Sanitation Data'!F14))),'Data Summary'!CU20="Yes"),100-OFFSET('Sanitation Data'!$F$4,0,10*ROW('Sanitation Data'!F14)),NA())</f>
        <v>#N/A</v>
      </c>
      <c r="AG20" s="91" t="e">
        <f ca="true">+IF(AND(ISNUMBER(OFFSET('Sanitation Data'!$F$6,0,10*ROW('Sanitation Data'!F14))),'Data Summary'!CV20="Yes"),OFFSET('Sanitation Data'!$F$6,0,10*ROW('Sanitation Data'!F14)),NA())</f>
        <v>#N/A</v>
      </c>
      <c r="AH20" s="91" t="e">
        <f ca="true">+IF(AND(ISNUMBER(OFFSET('Sanitation Data'!$F$10,0,10*ROW('Sanitation Data'!F14))),'Data Summary'!CW20="Yes"),OFFSET('Sanitation Data'!$F$10,0,10*ROW('Sanitation Data'!F14)),NA())</f>
        <v>#N/A</v>
      </c>
      <c r="AI20" s="91" t="e">
        <f ca="true">+IF(AND(ISNUMBER(OFFSET('Sanitation Data'!$F$11,0,10*ROW('Sanitation Data'!F14))),'Data Summary'!CX20="Yes"),OFFSET('Sanitation Data'!$F$11,0,10*ROW('Sanitation Data'!F14)),NA())</f>
        <v>#N/A</v>
      </c>
      <c r="AJ20" s="91" t="e">
        <f ca="true">+IF(AND(ISNUMBER(OFFSET('Sanitation Data'!$F$12,0,10*ROW('Sanitation Data'!F14))),'Data Summary'!CY20="Yes"),OFFSET('Sanitation Data'!$F$12,0,10*ROW('Sanitation Data'!F14)),NA())</f>
        <v>#N/A</v>
      </c>
      <c r="AK20" s="91" t="e">
        <f ca="true">+IF(AND(ISNUMBER(OFFSET('Sanitation Data'!$G$4,0,10*ROW('Sanitation Data'!G14))),'Data Summary'!CZ20="Yes"),100-OFFSET('Sanitation Data'!$G$4,0,10*ROW('Sanitation Data'!G14)),NA())</f>
        <v>#N/A</v>
      </c>
      <c r="AL20" s="91" t="e">
        <f ca="true">+IF(AND(ISNUMBER(OFFSET('Sanitation Data'!$G$6,0,10*ROW('Sanitation Data'!G14))),'Data Summary'!DA20="Yes"),OFFSET('Sanitation Data'!$G$6,0,10*ROW('Sanitation Data'!G14)),NA())</f>
        <v>#N/A</v>
      </c>
      <c r="AM20" s="91" t="e">
        <f ca="true">+IF(AND(ISNUMBER(OFFSET('Sanitation Data'!$G$10,0,10*ROW('Sanitation Data'!G14))),'Data Summary'!DB20="Yes"),OFFSET('Sanitation Data'!$G$10,0,10*ROW('Sanitation Data'!G14)),NA())</f>
        <v>#N/A</v>
      </c>
      <c r="AN20" s="91" t="e">
        <f ca="true">+IF(AND(ISNUMBER(OFFSET('Sanitation Data'!$G$11,0,10*ROW('Sanitation Data'!G14))),'Data Summary'!DC20="Yes"),OFFSET('Sanitation Data'!$G$11,0,10*ROW('Sanitation Data'!G14)),NA())</f>
        <v>#N/A</v>
      </c>
      <c r="AO20" s="91" t="e">
        <f ca="true">+IF(AND(ISNUMBER(OFFSET('Sanitation Data'!$G$12,0,10*ROW('Sanitation Data'!G14))),'Data Summary'!DD20="Yes"),OFFSET('Sanitation Data'!$G$12,0,10*ROW('Sanitation Data'!G14)),NA())</f>
        <v>#N/A</v>
      </c>
      <c r="AP20" s="91" t="e">
        <f ca="true">+IF(AND(ISNUMBER(OFFSET('Sanitation Data'!$H$4,0,10*ROW('Sanitation Data'!H14))),'Data Summary'!DE20="Yes"),100-OFFSET('Sanitation Data'!$H$4,0,10*ROW('Sanitation Data'!H14)),NA())</f>
        <v>#N/A</v>
      </c>
      <c r="AQ20" s="91" t="e">
        <f ca="true">+IF(AND(ISNUMBER(OFFSET('Sanitation Data'!$H$6,0,10*ROW('Sanitation Data'!H14))),'Data Summary'!DF20="Yes"),OFFSET('Sanitation Data'!$H$6,0,10*ROW('Sanitation Data'!H14)),NA())</f>
        <v>#N/A</v>
      </c>
      <c r="AR20" s="91" t="e">
        <f ca="true">+IF(AND(ISNUMBER(OFFSET('Sanitation Data'!$H$10,0,10*ROW('Sanitation Data'!H14))),'Data Summary'!DG20="Yes"),OFFSET('Sanitation Data'!$H$10,0,10*ROW('Sanitation Data'!H14)),NA())</f>
        <v>#N/A</v>
      </c>
      <c r="AS20" s="91" t="e">
        <f ca="true">+IF(AND(ISNUMBER(OFFSET('Sanitation Data'!$H$11,0,10*ROW('Sanitation Data'!H14))),'Data Summary'!DH20="Yes"),OFFSET('Sanitation Data'!$H$11,0,10*ROW('Sanitation Data'!H14)),NA())</f>
        <v>#N/A</v>
      </c>
      <c r="AT20" s="91" t="e">
        <f ca="true">+IF(AND(ISNUMBER(OFFSET('Sanitation Data'!$H$12,0,10*ROW('Sanitation Data'!H14))),'Data Summary'!DI20="Yes"),OFFSET('Sanitation Data'!$H$12,0,10*ROW('Sanitation Data'!H14)),NA())</f>
        <v>#N/A</v>
      </c>
      <c r="AU20" s="91" t="e">
        <f ca="true">+IF(AND(ISNUMBER(OFFSET('Sanitation Data'!$I$4,0,10*ROW('Sanitation Data'!I14))),'Data Summary'!DJ20="Yes"),100-OFFSET('Sanitation Data'!$I$4,0,10*ROW('Sanitation Data'!I14)),NA())</f>
        <v>#N/A</v>
      </c>
      <c r="AV20" s="91" t="e">
        <f ca="true">+IF(AND(ISNUMBER(OFFSET('Sanitation Data'!$I$6,0,10*ROW('Sanitation Data'!I14))),'Data Summary'!DK20="Yes"),OFFSET('Sanitation Data'!$I$6,0,10*ROW('Sanitation Data'!I14)),NA())</f>
        <v>#N/A</v>
      </c>
      <c r="AW20" s="91" t="e">
        <f ca="true">+IF(AND(ISNUMBER(OFFSET('Sanitation Data'!$I$10,0,10*ROW('Sanitation Data'!I14))),'Data Summary'!DL20="Yes"),OFFSET('Sanitation Data'!$I$10,0,10*ROW('Sanitation Data'!I14)),NA())</f>
        <v>#N/A</v>
      </c>
      <c r="AX20" s="91" t="e">
        <f ca="true">+IF(AND(ISNUMBER(OFFSET('Sanitation Data'!$I$11,0,10*ROW('Sanitation Data'!I14))),'Data Summary'!DM20="Yes"),OFFSET('Sanitation Data'!$I$11,0,10*ROW('Sanitation Data'!I14)),NA())</f>
        <v>#N/A</v>
      </c>
      <c r="AY20" s="91" t="e">
        <f ca="true">+IF(AND(ISNUMBER(OFFSET('Sanitation Data'!$I$12,0,10*ROW('Sanitation Data'!I14))),'Data Summary'!DN20="Yes"),OFFSET('Sanitation Data'!$I$12,0,10*ROW('Sanitation Data'!I14)),NA())</f>
        <v>#N/A</v>
      </c>
      <c r="AZ20" s="92" t="e">
        <f ca="true">+IF(AND(ISNUMBER(OFFSET('Hygiene Data'!$D$5,0,10*ROW('Hygiene Data'!D14))),'Data Summary'!DO20="Yes"),OFFSET('Hygiene Data'!$D$5,0,10*ROW('Hygiene Data'!D14)),NA())</f>
        <v>#N/A</v>
      </c>
      <c r="BA20" s="92" t="e">
        <f ca="true">+IF(AND(ISNUMBER(OFFSET('Hygiene Data'!$D$7,0,10*ROW('Hygiene Data'!D14))),'Data Summary'!DP20="Yes"),OFFSET('Hygiene Data'!$D$7,0,10*ROW('Hygiene Data'!D14)),NA())</f>
        <v>#N/A</v>
      </c>
      <c r="BB20" s="92" t="e">
        <f ca="true">+IF(AND(ISNUMBER(OFFSET('Hygiene Data'!$D$9,0,10*ROW('Hygiene Data'!D14))),'Data Summary'!DQ20="Yes"),OFFSET('Hygiene Data'!$D$9,0,10*ROW('Hygiene Data'!D14)),NA())</f>
        <v>#N/A</v>
      </c>
      <c r="BC20" s="92" t="e">
        <f ca="true">+IF(AND(ISNUMBER(OFFSET('Hygiene Data'!$E$5,0,10*ROW('Hygiene Data'!E14))),'Data Summary'!DR20="Yes"),OFFSET('Hygiene Data'!$E$5,0,10*ROW('Hygiene Data'!E14)),NA())</f>
        <v>#N/A</v>
      </c>
      <c r="BD20" s="92" t="e">
        <f ca="true">+IF(AND(ISNUMBER(OFFSET('Hygiene Data'!$E$7,0,10*ROW('Hygiene Data'!E14))),'Data Summary'!DS20="Yes"),OFFSET('Hygiene Data'!$E$7,0,10*ROW('Hygiene Data'!E14)),NA())</f>
        <v>#N/A</v>
      </c>
      <c r="BE20" s="92" t="e">
        <f ca="true">+IF(AND(ISNUMBER(OFFSET('Hygiene Data'!$E$9,0,10*ROW('Hygiene Data'!E14))),'Data Summary'!DT20="Yes"),OFFSET('Hygiene Data'!$E$9,0,10*ROW('Hygiene Data'!E14)),NA())</f>
        <v>#N/A</v>
      </c>
      <c r="BF20" s="92" t="e">
        <f ca="true">+IF(AND(ISNUMBER(OFFSET('Hygiene Data'!$F$5,0,10*ROW('Hygiene Data'!F14))),'Data Summary'!DU20="Yes"),OFFSET('Hygiene Data'!$F$5,0,10*ROW('Hygiene Data'!F14)),NA())</f>
        <v>#N/A</v>
      </c>
      <c r="BG20" s="92" t="e">
        <f ca="true">+IF(AND(ISNUMBER(OFFSET('Hygiene Data'!$F$7,0,10*ROW('Hygiene Data'!F14))),'Data Summary'!DV20="Yes"),OFFSET('Hygiene Data'!$F$7,0,10*ROW('Hygiene Data'!F14)),NA())</f>
        <v>#N/A</v>
      </c>
      <c r="BH20" s="92" t="e">
        <f ca="true">+IF(AND(ISNUMBER(OFFSET('Hygiene Data'!$F$9,0,10*ROW('Hygiene Data'!F14))),'Data Summary'!DW20="Yes"),OFFSET('Hygiene Data'!$F$9,0,10*ROW('Hygiene Data'!F14)),NA())</f>
        <v>#N/A</v>
      </c>
      <c r="BI20" s="92" t="e">
        <f ca="true">+IF(AND(ISNUMBER(OFFSET('Hygiene Data'!$G$5,0,10*ROW('Hygiene Data'!G14))),'Data Summary'!DX20="Yes"),OFFSET('Hygiene Data'!$G$5,0,10*ROW('Hygiene Data'!G14)),NA())</f>
        <v>#N/A</v>
      </c>
      <c r="BJ20" s="92" t="e">
        <f ca="true">+IF(AND(ISNUMBER(OFFSET('Hygiene Data'!$G$7,0,10*ROW('Hygiene Data'!G14))),'Data Summary'!DY20="Yes"),OFFSET('Hygiene Data'!$G$7,0,10*ROW('Hygiene Data'!G14)),NA())</f>
        <v>#N/A</v>
      </c>
      <c r="BK20" s="92" t="e">
        <f ca="true">+IF(AND(ISNUMBER(OFFSET('Hygiene Data'!$G$9,0,10*ROW('Hygiene Data'!G14))),'Data Summary'!DZ20="Yes"),OFFSET('Hygiene Data'!$G$9,0,10*ROW('Hygiene Data'!G14)),NA())</f>
        <v>#N/A</v>
      </c>
      <c r="BL20" s="92" t="e">
        <f ca="true">+IF(AND(ISNUMBER(OFFSET('Hygiene Data'!$H$5,0,10*ROW('Hygiene Data'!H14))),'Data Summary'!EA20="Yes"),OFFSET('Hygiene Data'!$H$5,0,10*ROW('Hygiene Data'!H14)),NA())</f>
        <v>#N/A</v>
      </c>
      <c r="BM20" s="92" t="e">
        <f ca="true">+IF(AND(ISNUMBER(OFFSET('Hygiene Data'!$H$7,0,10*ROW('Hygiene Data'!H14))),'Data Summary'!EB20="Yes"),OFFSET('Hygiene Data'!$H$7,0,10*ROW('Hygiene Data'!H14)),NA())</f>
        <v>#N/A</v>
      </c>
      <c r="BN20" s="92" t="e">
        <f ca="true">+IF(AND(ISNUMBER(OFFSET('Hygiene Data'!$H$9,0,10*ROW('Hygiene Data'!H14))),'Data Summary'!EC20="Yes"),OFFSET('Hygiene Data'!$H$9,0,10*ROW('Hygiene Data'!H14)),NA())</f>
        <v>#N/A</v>
      </c>
      <c r="BO20" s="92" t="e">
        <f ca="true">+IF(AND(ISNUMBER(OFFSET('Hygiene Data'!$I$5,0,10*ROW('Hygiene Data'!I14))),'Data Summary'!ED20="Yes"),OFFSET('Hygiene Data'!$I$5,0,10*ROW('Hygiene Data'!I14)),NA())</f>
        <v>#N/A</v>
      </c>
      <c r="BP20" s="92" t="e">
        <f ca="true">+IF(AND(ISNUMBER(OFFSET('Hygiene Data'!$I$7,0,10*ROW('Hygiene Data'!I14))),'Data Summary'!EE20="Yes"),OFFSET('Hygiene Data'!$I$7,0,10*ROW('Hygiene Data'!I14)),NA())</f>
        <v>#N/A</v>
      </c>
      <c r="BQ20" s="92" t="e">
        <f ca="true">+IF(AND(ISNUMBER(OFFSET('Hygiene Data'!$I$9,0,10*ROW('Hygiene Data'!I14))),'Data Summary'!EF20="Yes"),OFFSET('Hygiene Data'!$I$9,0,10*ROW('Hygiene Data'!I14)),NA())</f>
        <v>#N/A</v>
      </c>
    </row>
    <row xmlns:x14ac="http://schemas.microsoft.com/office/spreadsheetml/2009/9/ac" r="21" x14ac:dyDescent="0.2">
      <c r="A21" s="340" t="e">
        <f ca="true">+RIGHT('Data Summary'!A21,LEN('Data Summary'!A21)-9)</f>
        <v>#VALUE!</v>
      </c>
      <c r="B21" s="34" t="str">
        <f ca="true">+IF(ISTEXT('Data Summary'!B21),'Data Summary'!B21,"")</f>
        <v/>
      </c>
      <c r="C21" s="339" t="e">
        <f ca="true">+VALUE('Data Summary'!C21)</f>
        <v>#VALUE!</v>
      </c>
      <c r="D21" s="90" t="e">
        <f ca="true">+IF(AND(ISNUMBER(OFFSET('Water Data'!$D$4,0,10*ROW('Water Data'!D15))),'Data Summary'!BS21="Yes"),100-OFFSET('Water Data'!$D$4,0,10*ROW('Water Data'!D15)),NA())</f>
        <v>#N/A</v>
      </c>
      <c r="E21" s="90" t="e">
        <f ca="true">+IF(AND(ISNUMBER(OFFSET('Water Data'!$D$6,0,10*ROW('Water Data'!D15))),'Data Summary'!BT21="Yes"),OFFSET('Water Data'!$D$6,0,10*ROW('Water Data'!D15)),NA())</f>
        <v>#N/A</v>
      </c>
      <c r="F21" s="90" t="e">
        <f ca="true">+IF(AND(ISNUMBER(OFFSET('Water Data'!$D$9,0,10*ROW('Water Data'!D15))),'Data Summary'!BU21="Yes"),OFFSET('Water Data'!$D$9,0,10*ROW('Water Data'!D15)),NA())</f>
        <v>#N/A</v>
      </c>
      <c r="G21" s="90" t="e">
        <f ca="true">+IF(AND(ISNUMBER(OFFSET('Water Data'!$E$4,0,10*ROW('Water Data'!E15))),'Data Summary'!BV21="Yes"),100-OFFSET('Water Data'!$E$4,0,10*ROW('Water Data'!E15)),NA())</f>
        <v>#N/A</v>
      </c>
      <c r="H21" s="90" t="e">
        <f ca="true">+IF(AND(ISNUMBER(OFFSET('Water Data'!$E$6,0,10*ROW('Water Data'!E15))),'Data Summary'!BW21="Yes"),OFFSET('Water Data'!$E$6,0,10*ROW('Water Data'!E15)),NA())</f>
        <v>#N/A</v>
      </c>
      <c r="I21" s="90" t="e">
        <f ca="true">+IF(AND(ISNUMBER(OFFSET('Water Data'!$E$9,0,10*ROW('Water Data'!E15))),'Data Summary'!BX21="Yes"),OFFSET('Water Data'!$E$9,0,10*ROW('Water Data'!E15)),NA())</f>
        <v>#N/A</v>
      </c>
      <c r="J21" s="90" t="e">
        <f ca="true">+IF(AND(ISNUMBER(OFFSET('Water Data'!$F$4,0,10*ROW('Water Data'!F15))),'Data Summary'!BY21="Yes"),100-OFFSET('Water Data'!$F$4,0,10*ROW('Water Data'!F15)),NA())</f>
        <v>#N/A</v>
      </c>
      <c r="K21" s="90" t="e">
        <f ca="true">+IF(AND(ISNUMBER(OFFSET('Water Data'!$F$6,0,10*ROW('Water Data'!F15))),'Data Summary'!BZ21="Yes"),OFFSET('Water Data'!$F$6,0,10*ROW('Water Data'!F15)),NA())</f>
        <v>#N/A</v>
      </c>
      <c r="L21" s="90" t="e">
        <f ca="true">+IF(AND(ISNUMBER(OFFSET('Water Data'!$F$9,0,10*ROW('Water Data'!F15))),'Data Summary'!CA21="Yes"),OFFSET('Water Data'!$F$9,0,10*ROW('Water Data'!F15)),NA())</f>
        <v>#N/A</v>
      </c>
      <c r="M21" s="90" t="e">
        <f ca="true">+IF(AND(ISNUMBER(OFFSET('Water Data'!$G$4,0,10*ROW('Water Data'!G15))),'Data Summary'!CB21="Yes"),100-OFFSET('Water Data'!$G$4,0,10*ROW('Water Data'!G15)),NA())</f>
        <v>#N/A</v>
      </c>
      <c r="N21" s="90" t="e">
        <f ca="true">+IF(AND(ISNUMBER(OFFSET('Water Data'!$G$6,0,10*ROW('Water Data'!G15))),'Data Summary'!CC21="Yes"),OFFSET('Water Data'!$G$6,0,10*ROW('Water Data'!G15)),NA())</f>
        <v>#N/A</v>
      </c>
      <c r="O21" s="90" t="e">
        <f ca="true">+IF(AND(ISNUMBER(OFFSET('Water Data'!$G$9,0,10*ROW('Water Data'!G15))),'Data Summary'!CD21="Yes"),OFFSET('Water Data'!$G$9,0,10*ROW('Water Data'!G15)),NA())</f>
        <v>#N/A</v>
      </c>
      <c r="P21" s="90" t="e">
        <f ca="true">+IF(AND(ISNUMBER(OFFSET('Water Data'!$H$4,0,10*ROW('Water Data'!H15))),'Data Summary'!CE21="Yes"),100-OFFSET('Water Data'!$H$4,0,10*ROW('Water Data'!H15)),NA())</f>
        <v>#N/A</v>
      </c>
      <c r="Q21" s="90" t="e">
        <f ca="true">+IF(AND(ISNUMBER(OFFSET('Water Data'!$H$6,0,10*ROW('Water Data'!H15))),'Data Summary'!CF21="Yes"),OFFSET('Water Data'!$H$6,0,10*ROW('Water Data'!H15)),NA())</f>
        <v>#N/A</v>
      </c>
      <c r="R21" s="90" t="e">
        <f ca="true">+IF(AND(ISNUMBER(OFFSET('Water Data'!$H$9,0,10*ROW('Water Data'!H15))),'Data Summary'!CG21="Yes"),OFFSET('Water Data'!$H$9,0,10*ROW('Water Data'!H15)),NA())</f>
        <v>#N/A</v>
      </c>
      <c r="S21" s="90" t="e">
        <f ca="true">+IF(AND(ISNUMBER(OFFSET('Water Data'!$I$4,0,10*ROW('Water Data'!I15))),'Data Summary'!CH21="Yes"),100-OFFSET('Water Data'!$I$4,0,10*ROW('Water Data'!I15)),NA())</f>
        <v>#N/A</v>
      </c>
      <c r="T21" s="90" t="e">
        <f ca="true">+IF(AND(ISNUMBER(OFFSET('Water Data'!$I$6,0,10*ROW('Water Data'!I15))),'Data Summary'!CI21="Yes"),OFFSET('Water Data'!$I$6,0,10*ROW('Water Data'!I15)),NA())</f>
        <v>#N/A</v>
      </c>
      <c r="U21" s="90" t="e">
        <f ca="true">+IF(AND(ISNUMBER(OFFSET('Water Data'!$I$9,0,10*ROW('Water Data'!I15))),'Data Summary'!CJ21="Yes"),OFFSET('Water Data'!$I$9,0,10*ROW('Water Data'!I15)),NA())</f>
        <v>#N/A</v>
      </c>
      <c r="V21" s="91" t="e">
        <f ca="true">+IF(AND(ISNUMBER(OFFSET('Sanitation Data'!$D$4,0,10*ROW('Sanitation Data'!D15))),'Data Summary'!CK21="Yes"),100-OFFSET('Sanitation Data'!$D$4,0,10*ROW('Sanitation Data'!D15)),NA())</f>
        <v>#N/A</v>
      </c>
      <c r="W21" s="91" t="e">
        <f ca="true">+IF(AND(ISNUMBER(OFFSET('Sanitation Data'!$D$6,0,10*ROW('Sanitation Data'!D15))),'Data Summary'!CL21="Yes"),OFFSET('Sanitation Data'!$D$6,0,10*ROW('Sanitation Data'!D15)),NA())</f>
        <v>#N/A</v>
      </c>
      <c r="X21" s="91" t="e">
        <f ca="true">+IF(AND(ISNUMBER(OFFSET('Sanitation Data'!$D$10,0,10*ROW('Sanitation Data'!D15))),'Data Summary'!CM21="Yes"),OFFSET('Sanitation Data'!$D$10,0,10*ROW('Sanitation Data'!D15)),NA())</f>
        <v>#N/A</v>
      </c>
      <c r="Y21" s="91" t="e">
        <f ca="true">+IF(AND(ISNUMBER(OFFSET('Sanitation Data'!$D$11,0,10*ROW('Sanitation Data'!D15))),'Data Summary'!CN21="Yes"),OFFSET('Sanitation Data'!$D$11,0,10*ROW('Sanitation Data'!D15)),NA())</f>
        <v>#N/A</v>
      </c>
      <c r="Z21" s="91" t="e">
        <f ca="true">+IF(AND(ISNUMBER(OFFSET('Sanitation Data'!$D$12,0,10*ROW('Sanitation Data'!D15))),'Data Summary'!CO21="Yes"),OFFSET('Sanitation Data'!$D$12,0,10*ROW('Sanitation Data'!D15)),NA())</f>
        <v>#N/A</v>
      </c>
      <c r="AA21" s="91" t="e">
        <f ca="true">+IF(AND(ISNUMBER(OFFSET('Sanitation Data'!$E$4,0,10*ROW('Sanitation Data'!E15))),'Data Summary'!CP21="Yes"),100-OFFSET('Sanitation Data'!$E$4,0,10*ROW('Sanitation Data'!E15)),NA())</f>
        <v>#N/A</v>
      </c>
      <c r="AB21" s="91" t="e">
        <f ca="true">+IF(AND(ISNUMBER(OFFSET('Sanitation Data'!$E$6,0,10*ROW('Sanitation Data'!E15))),'Data Summary'!CQ21="Yes"),OFFSET('Sanitation Data'!$E$6,0,10*ROW('Sanitation Data'!E15)),NA())</f>
        <v>#N/A</v>
      </c>
      <c r="AC21" s="91" t="e">
        <f ca="true">+IF(AND(ISNUMBER(OFFSET('Sanitation Data'!$E$10,0,10*ROW('Sanitation Data'!E15))),'Data Summary'!CR21="Yes"),OFFSET('Sanitation Data'!$E$10,0,10*ROW('Sanitation Data'!E15)),NA())</f>
        <v>#N/A</v>
      </c>
      <c r="AD21" s="91" t="e">
        <f ca="true">+IF(AND(ISNUMBER(OFFSET('Sanitation Data'!$E$11,0,10*ROW('Sanitation Data'!E15))),'Data Summary'!CS21="Yes"),OFFSET('Sanitation Data'!$E$11,0,10*ROW('Sanitation Data'!E15)),NA())</f>
        <v>#N/A</v>
      </c>
      <c r="AE21" s="91" t="e">
        <f ca="true">+IF(AND(ISNUMBER(OFFSET('Sanitation Data'!$E$12,0,10*ROW('Sanitation Data'!E15))),'Data Summary'!CT21="Yes"),OFFSET('Sanitation Data'!$E$12,0,10*ROW('Sanitation Data'!E15)),NA())</f>
        <v>#N/A</v>
      </c>
      <c r="AF21" s="91" t="e">
        <f ca="true">+IF(AND(ISNUMBER(OFFSET('Sanitation Data'!$F$4,0,10*ROW('Sanitation Data'!F15))),'Data Summary'!CU21="Yes"),100-OFFSET('Sanitation Data'!$F$4,0,10*ROW('Sanitation Data'!F15)),NA())</f>
        <v>#N/A</v>
      </c>
      <c r="AG21" s="91" t="e">
        <f ca="true">+IF(AND(ISNUMBER(OFFSET('Sanitation Data'!$F$6,0,10*ROW('Sanitation Data'!F15))),'Data Summary'!CV21="Yes"),OFFSET('Sanitation Data'!$F$6,0,10*ROW('Sanitation Data'!F15)),NA())</f>
        <v>#N/A</v>
      </c>
      <c r="AH21" s="91" t="e">
        <f ca="true">+IF(AND(ISNUMBER(OFFSET('Sanitation Data'!$F$10,0,10*ROW('Sanitation Data'!F15))),'Data Summary'!CW21="Yes"),OFFSET('Sanitation Data'!$F$10,0,10*ROW('Sanitation Data'!F15)),NA())</f>
        <v>#N/A</v>
      </c>
      <c r="AI21" s="91" t="e">
        <f ca="true">+IF(AND(ISNUMBER(OFFSET('Sanitation Data'!$F$11,0,10*ROW('Sanitation Data'!F15))),'Data Summary'!CX21="Yes"),OFFSET('Sanitation Data'!$F$11,0,10*ROW('Sanitation Data'!F15)),NA())</f>
        <v>#N/A</v>
      </c>
      <c r="AJ21" s="91" t="e">
        <f ca="true">+IF(AND(ISNUMBER(OFFSET('Sanitation Data'!$F$12,0,10*ROW('Sanitation Data'!F15))),'Data Summary'!CY21="Yes"),OFFSET('Sanitation Data'!$F$12,0,10*ROW('Sanitation Data'!F15)),NA())</f>
        <v>#N/A</v>
      </c>
      <c r="AK21" s="91" t="e">
        <f ca="true">+IF(AND(ISNUMBER(OFFSET('Sanitation Data'!$G$4,0,10*ROW('Sanitation Data'!G15))),'Data Summary'!CZ21="Yes"),100-OFFSET('Sanitation Data'!$G$4,0,10*ROW('Sanitation Data'!G15)),NA())</f>
        <v>#N/A</v>
      </c>
      <c r="AL21" s="91" t="e">
        <f ca="true">+IF(AND(ISNUMBER(OFFSET('Sanitation Data'!$G$6,0,10*ROW('Sanitation Data'!G15))),'Data Summary'!DA21="Yes"),OFFSET('Sanitation Data'!$G$6,0,10*ROW('Sanitation Data'!G15)),NA())</f>
        <v>#N/A</v>
      </c>
      <c r="AM21" s="91" t="e">
        <f ca="true">+IF(AND(ISNUMBER(OFFSET('Sanitation Data'!$G$10,0,10*ROW('Sanitation Data'!G15))),'Data Summary'!DB21="Yes"),OFFSET('Sanitation Data'!$G$10,0,10*ROW('Sanitation Data'!G15)),NA())</f>
        <v>#N/A</v>
      </c>
      <c r="AN21" s="91" t="e">
        <f ca="true">+IF(AND(ISNUMBER(OFFSET('Sanitation Data'!$G$11,0,10*ROW('Sanitation Data'!G15))),'Data Summary'!DC21="Yes"),OFFSET('Sanitation Data'!$G$11,0,10*ROW('Sanitation Data'!G15)),NA())</f>
        <v>#N/A</v>
      </c>
      <c r="AO21" s="91" t="e">
        <f ca="true">+IF(AND(ISNUMBER(OFFSET('Sanitation Data'!$G$12,0,10*ROW('Sanitation Data'!G15))),'Data Summary'!DD21="Yes"),OFFSET('Sanitation Data'!$G$12,0,10*ROW('Sanitation Data'!G15)),NA())</f>
        <v>#N/A</v>
      </c>
      <c r="AP21" s="91" t="e">
        <f ca="true">+IF(AND(ISNUMBER(OFFSET('Sanitation Data'!$H$4,0,10*ROW('Sanitation Data'!H15))),'Data Summary'!DE21="Yes"),100-OFFSET('Sanitation Data'!$H$4,0,10*ROW('Sanitation Data'!H15)),NA())</f>
        <v>#N/A</v>
      </c>
      <c r="AQ21" s="91" t="e">
        <f ca="true">+IF(AND(ISNUMBER(OFFSET('Sanitation Data'!$H$6,0,10*ROW('Sanitation Data'!H15))),'Data Summary'!DF21="Yes"),OFFSET('Sanitation Data'!$H$6,0,10*ROW('Sanitation Data'!H15)),NA())</f>
        <v>#N/A</v>
      </c>
      <c r="AR21" s="91" t="e">
        <f ca="true">+IF(AND(ISNUMBER(OFFSET('Sanitation Data'!$H$10,0,10*ROW('Sanitation Data'!H15))),'Data Summary'!DG21="Yes"),OFFSET('Sanitation Data'!$H$10,0,10*ROW('Sanitation Data'!H15)),NA())</f>
        <v>#N/A</v>
      </c>
      <c r="AS21" s="91" t="e">
        <f ca="true">+IF(AND(ISNUMBER(OFFSET('Sanitation Data'!$H$11,0,10*ROW('Sanitation Data'!H15))),'Data Summary'!DH21="Yes"),OFFSET('Sanitation Data'!$H$11,0,10*ROW('Sanitation Data'!H15)),NA())</f>
        <v>#N/A</v>
      </c>
      <c r="AT21" s="91" t="e">
        <f ca="true">+IF(AND(ISNUMBER(OFFSET('Sanitation Data'!$H$12,0,10*ROW('Sanitation Data'!H15))),'Data Summary'!DI21="Yes"),OFFSET('Sanitation Data'!$H$12,0,10*ROW('Sanitation Data'!H15)),NA())</f>
        <v>#N/A</v>
      </c>
      <c r="AU21" s="91" t="e">
        <f ca="true">+IF(AND(ISNUMBER(OFFSET('Sanitation Data'!$I$4,0,10*ROW('Sanitation Data'!I15))),'Data Summary'!DJ21="Yes"),100-OFFSET('Sanitation Data'!$I$4,0,10*ROW('Sanitation Data'!I15)),NA())</f>
        <v>#N/A</v>
      </c>
      <c r="AV21" s="91" t="e">
        <f ca="true">+IF(AND(ISNUMBER(OFFSET('Sanitation Data'!$I$6,0,10*ROW('Sanitation Data'!I15))),'Data Summary'!DK21="Yes"),OFFSET('Sanitation Data'!$I$6,0,10*ROW('Sanitation Data'!I15)),NA())</f>
        <v>#N/A</v>
      </c>
      <c r="AW21" s="91" t="e">
        <f ca="true">+IF(AND(ISNUMBER(OFFSET('Sanitation Data'!$I$10,0,10*ROW('Sanitation Data'!I15))),'Data Summary'!DL21="Yes"),OFFSET('Sanitation Data'!$I$10,0,10*ROW('Sanitation Data'!I15)),NA())</f>
        <v>#N/A</v>
      </c>
      <c r="AX21" s="91" t="e">
        <f ca="true">+IF(AND(ISNUMBER(OFFSET('Sanitation Data'!$I$11,0,10*ROW('Sanitation Data'!I15))),'Data Summary'!DM21="Yes"),OFFSET('Sanitation Data'!$I$11,0,10*ROW('Sanitation Data'!I15)),NA())</f>
        <v>#N/A</v>
      </c>
      <c r="AY21" s="91" t="e">
        <f ca="true">+IF(AND(ISNUMBER(OFFSET('Sanitation Data'!$I$12,0,10*ROW('Sanitation Data'!I15))),'Data Summary'!DN21="Yes"),OFFSET('Sanitation Data'!$I$12,0,10*ROW('Sanitation Data'!I15)),NA())</f>
        <v>#N/A</v>
      </c>
      <c r="AZ21" s="92" t="e">
        <f ca="true">+IF(AND(ISNUMBER(OFFSET('Hygiene Data'!$D$5,0,10*ROW('Hygiene Data'!D15))),'Data Summary'!DO21="Yes"),OFFSET('Hygiene Data'!$D$5,0,10*ROW('Hygiene Data'!D15)),NA())</f>
        <v>#N/A</v>
      </c>
      <c r="BA21" s="92" t="e">
        <f ca="true">+IF(AND(ISNUMBER(OFFSET('Hygiene Data'!$D$7,0,10*ROW('Hygiene Data'!D15))),'Data Summary'!DP21="Yes"),OFFSET('Hygiene Data'!$D$7,0,10*ROW('Hygiene Data'!D15)),NA())</f>
        <v>#N/A</v>
      </c>
      <c r="BB21" s="92" t="e">
        <f ca="true">+IF(AND(ISNUMBER(OFFSET('Hygiene Data'!$D$9,0,10*ROW('Hygiene Data'!D15))),'Data Summary'!DQ21="Yes"),OFFSET('Hygiene Data'!$D$9,0,10*ROW('Hygiene Data'!D15)),NA())</f>
        <v>#N/A</v>
      </c>
      <c r="BC21" s="92" t="e">
        <f ca="true">+IF(AND(ISNUMBER(OFFSET('Hygiene Data'!$E$5,0,10*ROW('Hygiene Data'!E15))),'Data Summary'!DR21="Yes"),OFFSET('Hygiene Data'!$E$5,0,10*ROW('Hygiene Data'!E15)),NA())</f>
        <v>#N/A</v>
      </c>
      <c r="BD21" s="92" t="e">
        <f ca="true">+IF(AND(ISNUMBER(OFFSET('Hygiene Data'!$E$7,0,10*ROW('Hygiene Data'!E15))),'Data Summary'!DS21="Yes"),OFFSET('Hygiene Data'!$E$7,0,10*ROW('Hygiene Data'!E15)),NA())</f>
        <v>#N/A</v>
      </c>
      <c r="BE21" s="92" t="e">
        <f ca="true">+IF(AND(ISNUMBER(OFFSET('Hygiene Data'!$E$9,0,10*ROW('Hygiene Data'!E15))),'Data Summary'!DT21="Yes"),OFFSET('Hygiene Data'!$E$9,0,10*ROW('Hygiene Data'!E15)),NA())</f>
        <v>#N/A</v>
      </c>
      <c r="BF21" s="92" t="e">
        <f ca="true">+IF(AND(ISNUMBER(OFFSET('Hygiene Data'!$F$5,0,10*ROW('Hygiene Data'!F15))),'Data Summary'!DU21="Yes"),OFFSET('Hygiene Data'!$F$5,0,10*ROW('Hygiene Data'!F15)),NA())</f>
        <v>#N/A</v>
      </c>
      <c r="BG21" s="92" t="e">
        <f ca="true">+IF(AND(ISNUMBER(OFFSET('Hygiene Data'!$F$7,0,10*ROW('Hygiene Data'!F15))),'Data Summary'!DV21="Yes"),OFFSET('Hygiene Data'!$F$7,0,10*ROW('Hygiene Data'!F15)),NA())</f>
        <v>#N/A</v>
      </c>
      <c r="BH21" s="92" t="e">
        <f ca="true">+IF(AND(ISNUMBER(OFFSET('Hygiene Data'!$F$9,0,10*ROW('Hygiene Data'!F15))),'Data Summary'!DW21="Yes"),OFFSET('Hygiene Data'!$F$9,0,10*ROW('Hygiene Data'!F15)),NA())</f>
        <v>#N/A</v>
      </c>
      <c r="BI21" s="92" t="e">
        <f ca="true">+IF(AND(ISNUMBER(OFFSET('Hygiene Data'!$G$5,0,10*ROW('Hygiene Data'!G15))),'Data Summary'!DX21="Yes"),OFFSET('Hygiene Data'!$G$5,0,10*ROW('Hygiene Data'!G15)),NA())</f>
        <v>#N/A</v>
      </c>
      <c r="BJ21" s="92" t="e">
        <f ca="true">+IF(AND(ISNUMBER(OFFSET('Hygiene Data'!$G$7,0,10*ROW('Hygiene Data'!G15))),'Data Summary'!DY21="Yes"),OFFSET('Hygiene Data'!$G$7,0,10*ROW('Hygiene Data'!G15)),NA())</f>
        <v>#N/A</v>
      </c>
      <c r="BK21" s="92" t="e">
        <f ca="true">+IF(AND(ISNUMBER(OFFSET('Hygiene Data'!$G$9,0,10*ROW('Hygiene Data'!G15))),'Data Summary'!DZ21="Yes"),OFFSET('Hygiene Data'!$G$9,0,10*ROW('Hygiene Data'!G15)),NA())</f>
        <v>#N/A</v>
      </c>
      <c r="BL21" s="92" t="e">
        <f ca="true">+IF(AND(ISNUMBER(OFFSET('Hygiene Data'!$H$5,0,10*ROW('Hygiene Data'!H15))),'Data Summary'!EA21="Yes"),OFFSET('Hygiene Data'!$H$5,0,10*ROW('Hygiene Data'!H15)),NA())</f>
        <v>#N/A</v>
      </c>
      <c r="BM21" s="92" t="e">
        <f ca="true">+IF(AND(ISNUMBER(OFFSET('Hygiene Data'!$H$7,0,10*ROW('Hygiene Data'!H15))),'Data Summary'!EB21="Yes"),OFFSET('Hygiene Data'!$H$7,0,10*ROW('Hygiene Data'!H15)),NA())</f>
        <v>#N/A</v>
      </c>
      <c r="BN21" s="92" t="e">
        <f ca="true">+IF(AND(ISNUMBER(OFFSET('Hygiene Data'!$H$9,0,10*ROW('Hygiene Data'!H15))),'Data Summary'!EC21="Yes"),OFFSET('Hygiene Data'!$H$9,0,10*ROW('Hygiene Data'!H15)),NA())</f>
        <v>#N/A</v>
      </c>
      <c r="BO21" s="92" t="e">
        <f ca="true">+IF(AND(ISNUMBER(OFFSET('Hygiene Data'!$I$5,0,10*ROW('Hygiene Data'!I15))),'Data Summary'!ED21="Yes"),OFFSET('Hygiene Data'!$I$5,0,10*ROW('Hygiene Data'!I15)),NA())</f>
        <v>#N/A</v>
      </c>
      <c r="BP21" s="92" t="e">
        <f ca="true">+IF(AND(ISNUMBER(OFFSET('Hygiene Data'!$I$7,0,10*ROW('Hygiene Data'!I15))),'Data Summary'!EE21="Yes"),OFFSET('Hygiene Data'!$I$7,0,10*ROW('Hygiene Data'!I15)),NA())</f>
        <v>#N/A</v>
      </c>
      <c r="BQ21" s="92" t="e">
        <f ca="true">+IF(AND(ISNUMBER(OFFSET('Hygiene Data'!$I$9,0,10*ROW('Hygiene Data'!I15))),'Data Summary'!EF21="Yes"),OFFSET('Hygiene Data'!$I$9,0,10*ROW('Hygiene Data'!I15)),NA())</f>
        <v>#N/A</v>
      </c>
    </row>
    <row xmlns:x14ac="http://schemas.microsoft.com/office/spreadsheetml/2009/9/ac" r="22" x14ac:dyDescent="0.2">
      <c r="A22" s="340" t="e">
        <f ca="true">+RIGHT('Data Summary'!A22,LEN('Data Summary'!A22)-9)</f>
        <v>#VALUE!</v>
      </c>
      <c r="B22" s="34" t="str">
        <f ca="true">+IF(ISTEXT('Data Summary'!B22),'Data Summary'!B22,"")</f>
        <v/>
      </c>
      <c r="C22" s="339" t="e">
        <f ca="true">+VALUE('Data Summary'!C22)</f>
        <v>#VALUE!</v>
      </c>
      <c r="D22" s="90" t="e">
        <f ca="true">+IF(AND(ISNUMBER(OFFSET('Water Data'!$D$4,0,10*ROW('Water Data'!D16))),'Data Summary'!BS22="Yes"),100-OFFSET('Water Data'!$D$4,0,10*ROW('Water Data'!D16)),NA())</f>
        <v>#N/A</v>
      </c>
      <c r="E22" s="90" t="e">
        <f ca="true">+IF(AND(ISNUMBER(OFFSET('Water Data'!$D$6,0,10*ROW('Water Data'!D16))),'Data Summary'!BT22="Yes"),OFFSET('Water Data'!$D$6,0,10*ROW('Water Data'!D16)),NA())</f>
        <v>#N/A</v>
      </c>
      <c r="F22" s="90" t="e">
        <f ca="true">+IF(AND(ISNUMBER(OFFSET('Water Data'!$D$9,0,10*ROW('Water Data'!D16))),'Data Summary'!BU22="Yes"),OFFSET('Water Data'!$D$9,0,10*ROW('Water Data'!D16)),NA())</f>
        <v>#N/A</v>
      </c>
      <c r="G22" s="90" t="e">
        <f ca="true">+IF(AND(ISNUMBER(OFFSET('Water Data'!$E$4,0,10*ROW('Water Data'!E16))),'Data Summary'!BV22="Yes"),100-OFFSET('Water Data'!$E$4,0,10*ROW('Water Data'!E16)),NA())</f>
        <v>#N/A</v>
      </c>
      <c r="H22" s="90" t="e">
        <f ca="true">+IF(AND(ISNUMBER(OFFSET('Water Data'!$E$6,0,10*ROW('Water Data'!E16))),'Data Summary'!BW22="Yes"),OFFSET('Water Data'!$E$6,0,10*ROW('Water Data'!E16)),NA())</f>
        <v>#N/A</v>
      </c>
      <c r="I22" s="90" t="e">
        <f ca="true">+IF(AND(ISNUMBER(OFFSET('Water Data'!$E$9,0,10*ROW('Water Data'!E16))),'Data Summary'!BX22="Yes"),OFFSET('Water Data'!$E$9,0,10*ROW('Water Data'!E16)),NA())</f>
        <v>#N/A</v>
      </c>
      <c r="J22" s="90" t="e">
        <f ca="true">+IF(AND(ISNUMBER(OFFSET('Water Data'!$F$4,0,10*ROW('Water Data'!F16))),'Data Summary'!BY22="Yes"),100-OFFSET('Water Data'!$F$4,0,10*ROW('Water Data'!F16)),NA())</f>
        <v>#N/A</v>
      </c>
      <c r="K22" s="90" t="e">
        <f ca="true">+IF(AND(ISNUMBER(OFFSET('Water Data'!$F$6,0,10*ROW('Water Data'!F16))),'Data Summary'!BZ22="Yes"),OFFSET('Water Data'!$F$6,0,10*ROW('Water Data'!F16)),NA())</f>
        <v>#N/A</v>
      </c>
      <c r="L22" s="90" t="e">
        <f ca="true">+IF(AND(ISNUMBER(OFFSET('Water Data'!$F$9,0,10*ROW('Water Data'!F16))),'Data Summary'!CA22="Yes"),OFFSET('Water Data'!$F$9,0,10*ROW('Water Data'!F16)),NA())</f>
        <v>#N/A</v>
      </c>
      <c r="M22" s="90" t="e">
        <f ca="true">+IF(AND(ISNUMBER(OFFSET('Water Data'!$G$4,0,10*ROW('Water Data'!G16))),'Data Summary'!CB22="Yes"),100-OFFSET('Water Data'!$G$4,0,10*ROW('Water Data'!G16)),NA())</f>
        <v>#N/A</v>
      </c>
      <c r="N22" s="90" t="e">
        <f ca="true">+IF(AND(ISNUMBER(OFFSET('Water Data'!$G$6,0,10*ROW('Water Data'!G16))),'Data Summary'!CC22="Yes"),OFFSET('Water Data'!$G$6,0,10*ROW('Water Data'!G16)),NA())</f>
        <v>#N/A</v>
      </c>
      <c r="O22" s="90" t="e">
        <f ca="true">+IF(AND(ISNUMBER(OFFSET('Water Data'!$G$9,0,10*ROW('Water Data'!G16))),'Data Summary'!CD22="Yes"),OFFSET('Water Data'!$G$9,0,10*ROW('Water Data'!G16)),NA())</f>
        <v>#N/A</v>
      </c>
      <c r="P22" s="90" t="e">
        <f ca="true">+IF(AND(ISNUMBER(OFFSET('Water Data'!$H$4,0,10*ROW('Water Data'!H16))),'Data Summary'!CE22="Yes"),100-OFFSET('Water Data'!$H$4,0,10*ROW('Water Data'!H16)),NA())</f>
        <v>#N/A</v>
      </c>
      <c r="Q22" s="90" t="e">
        <f ca="true">+IF(AND(ISNUMBER(OFFSET('Water Data'!$H$6,0,10*ROW('Water Data'!H16))),'Data Summary'!CF22="Yes"),OFFSET('Water Data'!$H$6,0,10*ROW('Water Data'!H16)),NA())</f>
        <v>#N/A</v>
      </c>
      <c r="R22" s="90" t="e">
        <f ca="true">+IF(AND(ISNUMBER(OFFSET('Water Data'!$H$9,0,10*ROW('Water Data'!H16))),'Data Summary'!CG22="Yes"),OFFSET('Water Data'!$H$9,0,10*ROW('Water Data'!H16)),NA())</f>
        <v>#N/A</v>
      </c>
      <c r="S22" s="90" t="e">
        <f ca="true">+IF(AND(ISNUMBER(OFFSET('Water Data'!$I$4,0,10*ROW('Water Data'!I16))),'Data Summary'!CH22="Yes"),100-OFFSET('Water Data'!$I$4,0,10*ROW('Water Data'!I16)),NA())</f>
        <v>#N/A</v>
      </c>
      <c r="T22" s="90" t="e">
        <f ca="true">+IF(AND(ISNUMBER(OFFSET('Water Data'!$I$6,0,10*ROW('Water Data'!I16))),'Data Summary'!CI22="Yes"),OFFSET('Water Data'!$I$6,0,10*ROW('Water Data'!I16)),NA())</f>
        <v>#N/A</v>
      </c>
      <c r="U22" s="90" t="e">
        <f ca="true">+IF(AND(ISNUMBER(OFFSET('Water Data'!$I$9,0,10*ROW('Water Data'!I16))),'Data Summary'!CJ22="Yes"),OFFSET('Water Data'!$I$9,0,10*ROW('Water Data'!I16)),NA())</f>
        <v>#N/A</v>
      </c>
      <c r="V22" s="91" t="e">
        <f ca="true">+IF(AND(ISNUMBER(OFFSET('Sanitation Data'!$D$4,0,10*ROW('Sanitation Data'!D16))),'Data Summary'!CK22="Yes"),100-OFFSET('Sanitation Data'!$D$4,0,10*ROW('Sanitation Data'!D16)),NA())</f>
        <v>#N/A</v>
      </c>
      <c r="W22" s="91" t="e">
        <f ca="true">+IF(AND(ISNUMBER(OFFSET('Sanitation Data'!$D$6,0,10*ROW('Sanitation Data'!D16))),'Data Summary'!CL22="Yes"),OFFSET('Sanitation Data'!$D$6,0,10*ROW('Sanitation Data'!D16)),NA())</f>
        <v>#N/A</v>
      </c>
      <c r="X22" s="91" t="e">
        <f ca="true">+IF(AND(ISNUMBER(OFFSET('Sanitation Data'!$D$10,0,10*ROW('Sanitation Data'!D16))),'Data Summary'!CM22="Yes"),OFFSET('Sanitation Data'!$D$10,0,10*ROW('Sanitation Data'!D16)),NA())</f>
        <v>#N/A</v>
      </c>
      <c r="Y22" s="91" t="e">
        <f ca="true">+IF(AND(ISNUMBER(OFFSET('Sanitation Data'!$D$11,0,10*ROW('Sanitation Data'!D16))),'Data Summary'!CN22="Yes"),OFFSET('Sanitation Data'!$D$11,0,10*ROW('Sanitation Data'!D16)),NA())</f>
        <v>#N/A</v>
      </c>
      <c r="Z22" s="91" t="e">
        <f ca="true">+IF(AND(ISNUMBER(OFFSET('Sanitation Data'!$D$12,0,10*ROW('Sanitation Data'!D16))),'Data Summary'!CO22="Yes"),OFFSET('Sanitation Data'!$D$12,0,10*ROW('Sanitation Data'!D16)),NA())</f>
        <v>#N/A</v>
      </c>
      <c r="AA22" s="91" t="e">
        <f ca="true">+IF(AND(ISNUMBER(OFFSET('Sanitation Data'!$E$4,0,10*ROW('Sanitation Data'!E16))),'Data Summary'!CP22="Yes"),100-OFFSET('Sanitation Data'!$E$4,0,10*ROW('Sanitation Data'!E16)),NA())</f>
        <v>#N/A</v>
      </c>
      <c r="AB22" s="91" t="e">
        <f ca="true">+IF(AND(ISNUMBER(OFFSET('Sanitation Data'!$E$6,0,10*ROW('Sanitation Data'!E16))),'Data Summary'!CQ22="Yes"),OFFSET('Sanitation Data'!$E$6,0,10*ROW('Sanitation Data'!E16)),NA())</f>
        <v>#N/A</v>
      </c>
      <c r="AC22" s="91" t="e">
        <f ca="true">+IF(AND(ISNUMBER(OFFSET('Sanitation Data'!$E$10,0,10*ROW('Sanitation Data'!E16))),'Data Summary'!CR22="Yes"),OFFSET('Sanitation Data'!$E$10,0,10*ROW('Sanitation Data'!E16)),NA())</f>
        <v>#N/A</v>
      </c>
      <c r="AD22" s="91" t="e">
        <f ca="true">+IF(AND(ISNUMBER(OFFSET('Sanitation Data'!$E$11,0,10*ROW('Sanitation Data'!E16))),'Data Summary'!CS22="Yes"),OFFSET('Sanitation Data'!$E$11,0,10*ROW('Sanitation Data'!E16)),NA())</f>
        <v>#N/A</v>
      </c>
      <c r="AE22" s="91" t="e">
        <f ca="true">+IF(AND(ISNUMBER(OFFSET('Sanitation Data'!$E$12,0,10*ROW('Sanitation Data'!E16))),'Data Summary'!CT22="Yes"),OFFSET('Sanitation Data'!$E$12,0,10*ROW('Sanitation Data'!E16)),NA())</f>
        <v>#N/A</v>
      </c>
      <c r="AF22" s="91" t="e">
        <f ca="true">+IF(AND(ISNUMBER(OFFSET('Sanitation Data'!$F$4,0,10*ROW('Sanitation Data'!F16))),'Data Summary'!CU22="Yes"),100-OFFSET('Sanitation Data'!$F$4,0,10*ROW('Sanitation Data'!F16)),NA())</f>
        <v>#N/A</v>
      </c>
      <c r="AG22" s="91" t="e">
        <f ca="true">+IF(AND(ISNUMBER(OFFSET('Sanitation Data'!$F$6,0,10*ROW('Sanitation Data'!F16))),'Data Summary'!CV22="Yes"),OFFSET('Sanitation Data'!$F$6,0,10*ROW('Sanitation Data'!F16)),NA())</f>
        <v>#N/A</v>
      </c>
      <c r="AH22" s="91" t="e">
        <f ca="true">+IF(AND(ISNUMBER(OFFSET('Sanitation Data'!$F$10,0,10*ROW('Sanitation Data'!F16))),'Data Summary'!CW22="Yes"),OFFSET('Sanitation Data'!$F$10,0,10*ROW('Sanitation Data'!F16)),NA())</f>
        <v>#N/A</v>
      </c>
      <c r="AI22" s="91" t="e">
        <f ca="true">+IF(AND(ISNUMBER(OFFSET('Sanitation Data'!$F$11,0,10*ROW('Sanitation Data'!F16))),'Data Summary'!CX22="Yes"),OFFSET('Sanitation Data'!$F$11,0,10*ROW('Sanitation Data'!F16)),NA())</f>
        <v>#N/A</v>
      </c>
      <c r="AJ22" s="91" t="e">
        <f ca="true">+IF(AND(ISNUMBER(OFFSET('Sanitation Data'!$F$12,0,10*ROW('Sanitation Data'!F16))),'Data Summary'!CY22="Yes"),OFFSET('Sanitation Data'!$F$12,0,10*ROW('Sanitation Data'!F16)),NA())</f>
        <v>#N/A</v>
      </c>
      <c r="AK22" s="91" t="e">
        <f ca="true">+IF(AND(ISNUMBER(OFFSET('Sanitation Data'!$G$4,0,10*ROW('Sanitation Data'!G16))),'Data Summary'!CZ22="Yes"),100-OFFSET('Sanitation Data'!$G$4,0,10*ROW('Sanitation Data'!G16)),NA())</f>
        <v>#N/A</v>
      </c>
      <c r="AL22" s="91" t="e">
        <f ca="true">+IF(AND(ISNUMBER(OFFSET('Sanitation Data'!$G$6,0,10*ROW('Sanitation Data'!G16))),'Data Summary'!DA22="Yes"),OFFSET('Sanitation Data'!$G$6,0,10*ROW('Sanitation Data'!G16)),NA())</f>
        <v>#N/A</v>
      </c>
      <c r="AM22" s="91" t="e">
        <f ca="true">+IF(AND(ISNUMBER(OFFSET('Sanitation Data'!$G$10,0,10*ROW('Sanitation Data'!G16))),'Data Summary'!DB22="Yes"),OFFSET('Sanitation Data'!$G$10,0,10*ROW('Sanitation Data'!G16)),NA())</f>
        <v>#N/A</v>
      </c>
      <c r="AN22" s="91" t="e">
        <f ca="true">+IF(AND(ISNUMBER(OFFSET('Sanitation Data'!$G$11,0,10*ROW('Sanitation Data'!G16))),'Data Summary'!DC22="Yes"),OFFSET('Sanitation Data'!$G$11,0,10*ROW('Sanitation Data'!G16)),NA())</f>
        <v>#N/A</v>
      </c>
      <c r="AO22" s="91" t="e">
        <f ca="true">+IF(AND(ISNUMBER(OFFSET('Sanitation Data'!$G$12,0,10*ROW('Sanitation Data'!G16))),'Data Summary'!DD22="Yes"),OFFSET('Sanitation Data'!$G$12,0,10*ROW('Sanitation Data'!G16)),NA())</f>
        <v>#N/A</v>
      </c>
      <c r="AP22" s="91" t="e">
        <f ca="true">+IF(AND(ISNUMBER(OFFSET('Sanitation Data'!$H$4,0,10*ROW('Sanitation Data'!H16))),'Data Summary'!DE22="Yes"),100-OFFSET('Sanitation Data'!$H$4,0,10*ROW('Sanitation Data'!H16)),NA())</f>
        <v>#N/A</v>
      </c>
      <c r="AQ22" s="91" t="e">
        <f ca="true">+IF(AND(ISNUMBER(OFFSET('Sanitation Data'!$H$6,0,10*ROW('Sanitation Data'!H16))),'Data Summary'!DF22="Yes"),OFFSET('Sanitation Data'!$H$6,0,10*ROW('Sanitation Data'!H16)),NA())</f>
        <v>#N/A</v>
      </c>
      <c r="AR22" s="91" t="e">
        <f ca="true">+IF(AND(ISNUMBER(OFFSET('Sanitation Data'!$H$10,0,10*ROW('Sanitation Data'!H16))),'Data Summary'!DG22="Yes"),OFFSET('Sanitation Data'!$H$10,0,10*ROW('Sanitation Data'!H16)),NA())</f>
        <v>#N/A</v>
      </c>
      <c r="AS22" s="91" t="e">
        <f ca="true">+IF(AND(ISNUMBER(OFFSET('Sanitation Data'!$H$11,0,10*ROW('Sanitation Data'!H16))),'Data Summary'!DH22="Yes"),OFFSET('Sanitation Data'!$H$11,0,10*ROW('Sanitation Data'!H16)),NA())</f>
        <v>#N/A</v>
      </c>
      <c r="AT22" s="91" t="e">
        <f ca="true">+IF(AND(ISNUMBER(OFFSET('Sanitation Data'!$H$12,0,10*ROW('Sanitation Data'!H16))),'Data Summary'!DI22="Yes"),OFFSET('Sanitation Data'!$H$12,0,10*ROW('Sanitation Data'!H16)),NA())</f>
        <v>#N/A</v>
      </c>
      <c r="AU22" s="91" t="e">
        <f ca="true">+IF(AND(ISNUMBER(OFFSET('Sanitation Data'!$I$4,0,10*ROW('Sanitation Data'!I16))),'Data Summary'!DJ22="Yes"),100-OFFSET('Sanitation Data'!$I$4,0,10*ROW('Sanitation Data'!I16)),NA())</f>
        <v>#N/A</v>
      </c>
      <c r="AV22" s="91" t="e">
        <f ca="true">+IF(AND(ISNUMBER(OFFSET('Sanitation Data'!$I$6,0,10*ROW('Sanitation Data'!I16))),'Data Summary'!DK22="Yes"),OFFSET('Sanitation Data'!$I$6,0,10*ROW('Sanitation Data'!I16)),NA())</f>
        <v>#N/A</v>
      </c>
      <c r="AW22" s="91" t="e">
        <f ca="true">+IF(AND(ISNUMBER(OFFSET('Sanitation Data'!$I$10,0,10*ROW('Sanitation Data'!I16))),'Data Summary'!DL22="Yes"),OFFSET('Sanitation Data'!$I$10,0,10*ROW('Sanitation Data'!I16)),NA())</f>
        <v>#N/A</v>
      </c>
      <c r="AX22" s="91" t="e">
        <f ca="true">+IF(AND(ISNUMBER(OFFSET('Sanitation Data'!$I$11,0,10*ROW('Sanitation Data'!I16))),'Data Summary'!DM22="Yes"),OFFSET('Sanitation Data'!$I$11,0,10*ROW('Sanitation Data'!I16)),NA())</f>
        <v>#N/A</v>
      </c>
      <c r="AY22" s="91" t="e">
        <f ca="true">+IF(AND(ISNUMBER(OFFSET('Sanitation Data'!$I$12,0,10*ROW('Sanitation Data'!I16))),'Data Summary'!DN22="Yes"),OFFSET('Sanitation Data'!$I$12,0,10*ROW('Sanitation Data'!I16)),NA())</f>
        <v>#N/A</v>
      </c>
      <c r="AZ22" s="92" t="e">
        <f ca="true">+IF(AND(ISNUMBER(OFFSET('Hygiene Data'!$D$5,0,10*ROW('Hygiene Data'!D16))),'Data Summary'!DO22="Yes"),OFFSET('Hygiene Data'!$D$5,0,10*ROW('Hygiene Data'!D16)),NA())</f>
        <v>#N/A</v>
      </c>
      <c r="BA22" s="92" t="e">
        <f ca="true">+IF(AND(ISNUMBER(OFFSET('Hygiene Data'!$D$7,0,10*ROW('Hygiene Data'!D16))),'Data Summary'!DP22="Yes"),OFFSET('Hygiene Data'!$D$7,0,10*ROW('Hygiene Data'!D16)),NA())</f>
        <v>#N/A</v>
      </c>
      <c r="BB22" s="92" t="e">
        <f ca="true">+IF(AND(ISNUMBER(OFFSET('Hygiene Data'!$D$9,0,10*ROW('Hygiene Data'!D16))),'Data Summary'!DQ22="Yes"),OFFSET('Hygiene Data'!$D$9,0,10*ROW('Hygiene Data'!D16)),NA())</f>
        <v>#N/A</v>
      </c>
      <c r="BC22" s="92" t="e">
        <f ca="true">+IF(AND(ISNUMBER(OFFSET('Hygiene Data'!$E$5,0,10*ROW('Hygiene Data'!E16))),'Data Summary'!DR22="Yes"),OFFSET('Hygiene Data'!$E$5,0,10*ROW('Hygiene Data'!E16)),NA())</f>
        <v>#N/A</v>
      </c>
      <c r="BD22" s="92" t="e">
        <f ca="true">+IF(AND(ISNUMBER(OFFSET('Hygiene Data'!$E$7,0,10*ROW('Hygiene Data'!E16))),'Data Summary'!DS22="Yes"),OFFSET('Hygiene Data'!$E$7,0,10*ROW('Hygiene Data'!E16)),NA())</f>
        <v>#N/A</v>
      </c>
      <c r="BE22" s="92" t="e">
        <f ca="true">+IF(AND(ISNUMBER(OFFSET('Hygiene Data'!$E$9,0,10*ROW('Hygiene Data'!E16))),'Data Summary'!DT22="Yes"),OFFSET('Hygiene Data'!$E$9,0,10*ROW('Hygiene Data'!E16)),NA())</f>
        <v>#N/A</v>
      </c>
      <c r="BF22" s="92" t="e">
        <f ca="true">+IF(AND(ISNUMBER(OFFSET('Hygiene Data'!$F$5,0,10*ROW('Hygiene Data'!F16))),'Data Summary'!DU22="Yes"),OFFSET('Hygiene Data'!$F$5,0,10*ROW('Hygiene Data'!F16)),NA())</f>
        <v>#N/A</v>
      </c>
      <c r="BG22" s="92" t="e">
        <f ca="true">+IF(AND(ISNUMBER(OFFSET('Hygiene Data'!$F$7,0,10*ROW('Hygiene Data'!F16))),'Data Summary'!DV22="Yes"),OFFSET('Hygiene Data'!$F$7,0,10*ROW('Hygiene Data'!F16)),NA())</f>
        <v>#N/A</v>
      </c>
      <c r="BH22" s="92" t="e">
        <f ca="true">+IF(AND(ISNUMBER(OFFSET('Hygiene Data'!$F$9,0,10*ROW('Hygiene Data'!F16))),'Data Summary'!DW22="Yes"),OFFSET('Hygiene Data'!$F$9,0,10*ROW('Hygiene Data'!F16)),NA())</f>
        <v>#N/A</v>
      </c>
      <c r="BI22" s="92" t="e">
        <f ca="true">+IF(AND(ISNUMBER(OFFSET('Hygiene Data'!$G$5,0,10*ROW('Hygiene Data'!G16))),'Data Summary'!DX22="Yes"),OFFSET('Hygiene Data'!$G$5,0,10*ROW('Hygiene Data'!G16)),NA())</f>
        <v>#N/A</v>
      </c>
      <c r="BJ22" s="92" t="e">
        <f ca="true">+IF(AND(ISNUMBER(OFFSET('Hygiene Data'!$G$7,0,10*ROW('Hygiene Data'!G16))),'Data Summary'!DY22="Yes"),OFFSET('Hygiene Data'!$G$7,0,10*ROW('Hygiene Data'!G16)),NA())</f>
        <v>#N/A</v>
      </c>
      <c r="BK22" s="92" t="e">
        <f ca="true">+IF(AND(ISNUMBER(OFFSET('Hygiene Data'!$G$9,0,10*ROW('Hygiene Data'!G16))),'Data Summary'!DZ22="Yes"),OFFSET('Hygiene Data'!$G$9,0,10*ROW('Hygiene Data'!G16)),NA())</f>
        <v>#N/A</v>
      </c>
      <c r="BL22" s="92" t="e">
        <f ca="true">+IF(AND(ISNUMBER(OFFSET('Hygiene Data'!$H$5,0,10*ROW('Hygiene Data'!H16))),'Data Summary'!EA22="Yes"),OFFSET('Hygiene Data'!$H$5,0,10*ROW('Hygiene Data'!H16)),NA())</f>
        <v>#N/A</v>
      </c>
      <c r="BM22" s="92" t="e">
        <f ca="true">+IF(AND(ISNUMBER(OFFSET('Hygiene Data'!$H$7,0,10*ROW('Hygiene Data'!H16))),'Data Summary'!EB22="Yes"),OFFSET('Hygiene Data'!$H$7,0,10*ROW('Hygiene Data'!H16)),NA())</f>
        <v>#N/A</v>
      </c>
      <c r="BN22" s="92" t="e">
        <f ca="true">+IF(AND(ISNUMBER(OFFSET('Hygiene Data'!$H$9,0,10*ROW('Hygiene Data'!H16))),'Data Summary'!EC22="Yes"),OFFSET('Hygiene Data'!$H$9,0,10*ROW('Hygiene Data'!H16)),NA())</f>
        <v>#N/A</v>
      </c>
      <c r="BO22" s="92" t="e">
        <f ca="true">+IF(AND(ISNUMBER(OFFSET('Hygiene Data'!$I$5,0,10*ROW('Hygiene Data'!I16))),'Data Summary'!ED22="Yes"),OFFSET('Hygiene Data'!$I$5,0,10*ROW('Hygiene Data'!I16)),NA())</f>
        <v>#N/A</v>
      </c>
      <c r="BP22" s="92" t="e">
        <f ca="true">+IF(AND(ISNUMBER(OFFSET('Hygiene Data'!$I$7,0,10*ROW('Hygiene Data'!I16))),'Data Summary'!EE22="Yes"),OFFSET('Hygiene Data'!$I$7,0,10*ROW('Hygiene Data'!I16)),NA())</f>
        <v>#N/A</v>
      </c>
      <c r="BQ22" s="92" t="e">
        <f ca="true">+IF(AND(ISNUMBER(OFFSET('Hygiene Data'!$I$9,0,10*ROW('Hygiene Data'!I16))),'Data Summary'!EF22="Yes"),OFFSET('Hygiene Data'!$I$9,0,10*ROW('Hygiene Data'!I16)),NA())</f>
        <v>#N/A</v>
      </c>
    </row>
    <row xmlns:x14ac="http://schemas.microsoft.com/office/spreadsheetml/2009/9/ac" r="23" x14ac:dyDescent="0.2">
      <c r="A23" s="340" t="e">
        <f ca="true">+RIGHT('Data Summary'!A23,LEN('Data Summary'!A23)-9)</f>
        <v>#VALUE!</v>
      </c>
      <c r="B23" s="34" t="str">
        <f ca="true">+IF(ISTEXT('Data Summary'!B23),'Data Summary'!B23,"")</f>
        <v/>
      </c>
      <c r="C23" s="339" t="e">
        <f ca="true">+VALUE('Data Summary'!C23)</f>
        <v>#VALUE!</v>
      </c>
      <c r="D23" s="90" t="e">
        <f ca="true">+IF(AND(ISNUMBER(OFFSET('Water Data'!$D$4,0,10*ROW('Water Data'!D17))),'Data Summary'!BS23="Yes"),100-OFFSET('Water Data'!$D$4,0,10*ROW('Water Data'!D17)),NA())</f>
        <v>#N/A</v>
      </c>
      <c r="E23" s="90" t="e">
        <f ca="true">+IF(AND(ISNUMBER(OFFSET('Water Data'!$D$6,0,10*ROW('Water Data'!D17))),'Data Summary'!BT23="Yes"),OFFSET('Water Data'!$D$6,0,10*ROW('Water Data'!D17)),NA())</f>
        <v>#N/A</v>
      </c>
      <c r="F23" s="90" t="e">
        <f ca="true">+IF(AND(ISNUMBER(OFFSET('Water Data'!$D$9,0,10*ROW('Water Data'!D17))),'Data Summary'!BU23="Yes"),OFFSET('Water Data'!$D$9,0,10*ROW('Water Data'!D17)),NA())</f>
        <v>#N/A</v>
      </c>
      <c r="G23" s="90" t="e">
        <f ca="true">+IF(AND(ISNUMBER(OFFSET('Water Data'!$E$4,0,10*ROW('Water Data'!E17))),'Data Summary'!BV23="Yes"),100-OFFSET('Water Data'!$E$4,0,10*ROW('Water Data'!E17)),NA())</f>
        <v>#N/A</v>
      </c>
      <c r="H23" s="90" t="e">
        <f ca="true">+IF(AND(ISNUMBER(OFFSET('Water Data'!$E$6,0,10*ROW('Water Data'!E17))),'Data Summary'!BW23="Yes"),OFFSET('Water Data'!$E$6,0,10*ROW('Water Data'!E17)),NA())</f>
        <v>#N/A</v>
      </c>
      <c r="I23" s="90" t="e">
        <f ca="true">+IF(AND(ISNUMBER(OFFSET('Water Data'!$E$9,0,10*ROW('Water Data'!E17))),'Data Summary'!BX23="Yes"),OFFSET('Water Data'!$E$9,0,10*ROW('Water Data'!E17)),NA())</f>
        <v>#N/A</v>
      </c>
      <c r="J23" s="90" t="e">
        <f ca="true">+IF(AND(ISNUMBER(OFFSET('Water Data'!$F$4,0,10*ROW('Water Data'!F17))),'Data Summary'!BY23="Yes"),100-OFFSET('Water Data'!$F$4,0,10*ROW('Water Data'!F17)),NA())</f>
        <v>#N/A</v>
      </c>
      <c r="K23" s="90" t="e">
        <f ca="true">+IF(AND(ISNUMBER(OFFSET('Water Data'!$F$6,0,10*ROW('Water Data'!F17))),'Data Summary'!BZ23="Yes"),OFFSET('Water Data'!$F$6,0,10*ROW('Water Data'!F17)),NA())</f>
        <v>#N/A</v>
      </c>
      <c r="L23" s="90" t="e">
        <f ca="true">+IF(AND(ISNUMBER(OFFSET('Water Data'!$F$9,0,10*ROW('Water Data'!F17))),'Data Summary'!CA23="Yes"),OFFSET('Water Data'!$F$9,0,10*ROW('Water Data'!F17)),NA())</f>
        <v>#N/A</v>
      </c>
      <c r="M23" s="90" t="e">
        <f ca="true">+IF(AND(ISNUMBER(OFFSET('Water Data'!$G$4,0,10*ROW('Water Data'!G17))),'Data Summary'!CB23="Yes"),100-OFFSET('Water Data'!$G$4,0,10*ROW('Water Data'!G17)),NA())</f>
        <v>#N/A</v>
      </c>
      <c r="N23" s="90" t="e">
        <f ca="true">+IF(AND(ISNUMBER(OFFSET('Water Data'!$G$6,0,10*ROW('Water Data'!G17))),'Data Summary'!CC23="Yes"),OFFSET('Water Data'!$G$6,0,10*ROW('Water Data'!G17)),NA())</f>
        <v>#N/A</v>
      </c>
      <c r="O23" s="90" t="e">
        <f ca="true">+IF(AND(ISNUMBER(OFFSET('Water Data'!$G$9,0,10*ROW('Water Data'!G17))),'Data Summary'!CD23="Yes"),OFFSET('Water Data'!$G$9,0,10*ROW('Water Data'!G17)),NA())</f>
        <v>#N/A</v>
      </c>
      <c r="P23" s="90" t="e">
        <f ca="true">+IF(AND(ISNUMBER(OFFSET('Water Data'!$H$4,0,10*ROW('Water Data'!H17))),'Data Summary'!CE23="Yes"),100-OFFSET('Water Data'!$H$4,0,10*ROW('Water Data'!H17)),NA())</f>
        <v>#N/A</v>
      </c>
      <c r="Q23" s="90" t="e">
        <f ca="true">+IF(AND(ISNUMBER(OFFSET('Water Data'!$H$6,0,10*ROW('Water Data'!H17))),'Data Summary'!CF23="Yes"),OFFSET('Water Data'!$H$6,0,10*ROW('Water Data'!H17)),NA())</f>
        <v>#N/A</v>
      </c>
      <c r="R23" s="90" t="e">
        <f ca="true">+IF(AND(ISNUMBER(OFFSET('Water Data'!$H$9,0,10*ROW('Water Data'!H17))),'Data Summary'!CG23="Yes"),OFFSET('Water Data'!$H$9,0,10*ROW('Water Data'!H17)),NA())</f>
        <v>#N/A</v>
      </c>
      <c r="S23" s="90" t="e">
        <f ca="true">+IF(AND(ISNUMBER(OFFSET('Water Data'!$I$4,0,10*ROW('Water Data'!I17))),'Data Summary'!CH23="Yes"),100-OFFSET('Water Data'!$I$4,0,10*ROW('Water Data'!I17)),NA())</f>
        <v>#N/A</v>
      </c>
      <c r="T23" s="90" t="e">
        <f ca="true">+IF(AND(ISNUMBER(OFFSET('Water Data'!$I$6,0,10*ROW('Water Data'!I17))),'Data Summary'!CI23="Yes"),OFFSET('Water Data'!$I$6,0,10*ROW('Water Data'!I17)),NA())</f>
        <v>#N/A</v>
      </c>
      <c r="U23" s="90" t="e">
        <f ca="true">+IF(AND(ISNUMBER(OFFSET('Water Data'!$I$9,0,10*ROW('Water Data'!I17))),'Data Summary'!CJ23="Yes"),OFFSET('Water Data'!$I$9,0,10*ROW('Water Data'!I17)),NA())</f>
        <v>#N/A</v>
      </c>
      <c r="V23" s="91" t="e">
        <f ca="true">+IF(AND(ISNUMBER(OFFSET('Sanitation Data'!$D$4,0,10*ROW('Sanitation Data'!D17))),'Data Summary'!CK23="Yes"),100-OFFSET('Sanitation Data'!$D$4,0,10*ROW('Sanitation Data'!D17)),NA())</f>
        <v>#N/A</v>
      </c>
      <c r="W23" s="91" t="e">
        <f ca="true">+IF(AND(ISNUMBER(OFFSET('Sanitation Data'!$D$6,0,10*ROW('Sanitation Data'!D17))),'Data Summary'!CL23="Yes"),OFFSET('Sanitation Data'!$D$6,0,10*ROW('Sanitation Data'!D17)),NA())</f>
        <v>#N/A</v>
      </c>
      <c r="X23" s="91" t="e">
        <f ca="true">+IF(AND(ISNUMBER(OFFSET('Sanitation Data'!$D$10,0,10*ROW('Sanitation Data'!D17))),'Data Summary'!CM23="Yes"),OFFSET('Sanitation Data'!$D$10,0,10*ROW('Sanitation Data'!D17)),NA())</f>
        <v>#N/A</v>
      </c>
      <c r="Y23" s="91" t="e">
        <f ca="true">+IF(AND(ISNUMBER(OFFSET('Sanitation Data'!$D$11,0,10*ROW('Sanitation Data'!D17))),'Data Summary'!CN23="Yes"),OFFSET('Sanitation Data'!$D$11,0,10*ROW('Sanitation Data'!D17)),NA())</f>
        <v>#N/A</v>
      </c>
      <c r="Z23" s="91" t="e">
        <f ca="true">+IF(AND(ISNUMBER(OFFSET('Sanitation Data'!$D$12,0,10*ROW('Sanitation Data'!D17))),'Data Summary'!CO23="Yes"),OFFSET('Sanitation Data'!$D$12,0,10*ROW('Sanitation Data'!D17)),NA())</f>
        <v>#N/A</v>
      </c>
      <c r="AA23" s="91" t="e">
        <f ca="true">+IF(AND(ISNUMBER(OFFSET('Sanitation Data'!$E$4,0,10*ROW('Sanitation Data'!E17))),'Data Summary'!CP23="Yes"),100-OFFSET('Sanitation Data'!$E$4,0,10*ROW('Sanitation Data'!E17)),NA())</f>
        <v>#N/A</v>
      </c>
      <c r="AB23" s="91" t="e">
        <f ca="true">+IF(AND(ISNUMBER(OFFSET('Sanitation Data'!$E$6,0,10*ROW('Sanitation Data'!E17))),'Data Summary'!CQ23="Yes"),OFFSET('Sanitation Data'!$E$6,0,10*ROW('Sanitation Data'!E17)),NA())</f>
        <v>#N/A</v>
      </c>
      <c r="AC23" s="91" t="e">
        <f ca="true">+IF(AND(ISNUMBER(OFFSET('Sanitation Data'!$E$10,0,10*ROW('Sanitation Data'!E17))),'Data Summary'!CR23="Yes"),OFFSET('Sanitation Data'!$E$10,0,10*ROW('Sanitation Data'!E17)),NA())</f>
        <v>#N/A</v>
      </c>
      <c r="AD23" s="91" t="e">
        <f ca="true">+IF(AND(ISNUMBER(OFFSET('Sanitation Data'!$E$11,0,10*ROW('Sanitation Data'!E17))),'Data Summary'!CS23="Yes"),OFFSET('Sanitation Data'!$E$11,0,10*ROW('Sanitation Data'!E17)),NA())</f>
        <v>#N/A</v>
      </c>
      <c r="AE23" s="91" t="e">
        <f ca="true">+IF(AND(ISNUMBER(OFFSET('Sanitation Data'!$E$12,0,10*ROW('Sanitation Data'!E17))),'Data Summary'!CT23="Yes"),OFFSET('Sanitation Data'!$E$12,0,10*ROW('Sanitation Data'!E17)),NA())</f>
        <v>#N/A</v>
      </c>
      <c r="AF23" s="91" t="e">
        <f ca="true">+IF(AND(ISNUMBER(OFFSET('Sanitation Data'!$F$4,0,10*ROW('Sanitation Data'!F17))),'Data Summary'!CU23="Yes"),100-OFFSET('Sanitation Data'!$F$4,0,10*ROW('Sanitation Data'!F17)),NA())</f>
        <v>#N/A</v>
      </c>
      <c r="AG23" s="91" t="e">
        <f ca="true">+IF(AND(ISNUMBER(OFFSET('Sanitation Data'!$F$6,0,10*ROW('Sanitation Data'!F17))),'Data Summary'!CV23="Yes"),OFFSET('Sanitation Data'!$F$6,0,10*ROW('Sanitation Data'!F17)),NA())</f>
        <v>#N/A</v>
      </c>
      <c r="AH23" s="91" t="e">
        <f ca="true">+IF(AND(ISNUMBER(OFFSET('Sanitation Data'!$F$10,0,10*ROW('Sanitation Data'!F17))),'Data Summary'!CW23="Yes"),OFFSET('Sanitation Data'!$F$10,0,10*ROW('Sanitation Data'!F17)),NA())</f>
        <v>#N/A</v>
      </c>
      <c r="AI23" s="91" t="e">
        <f ca="true">+IF(AND(ISNUMBER(OFFSET('Sanitation Data'!$F$11,0,10*ROW('Sanitation Data'!F17))),'Data Summary'!CX23="Yes"),OFFSET('Sanitation Data'!$F$11,0,10*ROW('Sanitation Data'!F17)),NA())</f>
        <v>#N/A</v>
      </c>
      <c r="AJ23" s="91" t="e">
        <f ca="true">+IF(AND(ISNUMBER(OFFSET('Sanitation Data'!$F$12,0,10*ROW('Sanitation Data'!F17))),'Data Summary'!CY23="Yes"),OFFSET('Sanitation Data'!$F$12,0,10*ROW('Sanitation Data'!F17)),NA())</f>
        <v>#N/A</v>
      </c>
      <c r="AK23" s="91" t="e">
        <f ca="true">+IF(AND(ISNUMBER(OFFSET('Sanitation Data'!$G$4,0,10*ROW('Sanitation Data'!G17))),'Data Summary'!CZ23="Yes"),100-OFFSET('Sanitation Data'!$G$4,0,10*ROW('Sanitation Data'!G17)),NA())</f>
        <v>#N/A</v>
      </c>
      <c r="AL23" s="91" t="e">
        <f ca="true">+IF(AND(ISNUMBER(OFFSET('Sanitation Data'!$G$6,0,10*ROW('Sanitation Data'!G17))),'Data Summary'!DA23="Yes"),OFFSET('Sanitation Data'!$G$6,0,10*ROW('Sanitation Data'!G17)),NA())</f>
        <v>#N/A</v>
      </c>
      <c r="AM23" s="91" t="e">
        <f ca="true">+IF(AND(ISNUMBER(OFFSET('Sanitation Data'!$G$10,0,10*ROW('Sanitation Data'!G17))),'Data Summary'!DB23="Yes"),OFFSET('Sanitation Data'!$G$10,0,10*ROW('Sanitation Data'!G17)),NA())</f>
        <v>#N/A</v>
      </c>
      <c r="AN23" s="91" t="e">
        <f ca="true">+IF(AND(ISNUMBER(OFFSET('Sanitation Data'!$G$11,0,10*ROW('Sanitation Data'!G17))),'Data Summary'!DC23="Yes"),OFFSET('Sanitation Data'!$G$11,0,10*ROW('Sanitation Data'!G17)),NA())</f>
        <v>#N/A</v>
      </c>
      <c r="AO23" s="91" t="e">
        <f ca="true">+IF(AND(ISNUMBER(OFFSET('Sanitation Data'!$G$12,0,10*ROW('Sanitation Data'!G17))),'Data Summary'!DD23="Yes"),OFFSET('Sanitation Data'!$G$12,0,10*ROW('Sanitation Data'!G17)),NA())</f>
        <v>#N/A</v>
      </c>
      <c r="AP23" s="91" t="e">
        <f ca="true">+IF(AND(ISNUMBER(OFFSET('Sanitation Data'!$H$4,0,10*ROW('Sanitation Data'!H17))),'Data Summary'!DE23="Yes"),100-OFFSET('Sanitation Data'!$H$4,0,10*ROW('Sanitation Data'!H17)),NA())</f>
        <v>#N/A</v>
      </c>
      <c r="AQ23" s="91" t="e">
        <f ca="true">+IF(AND(ISNUMBER(OFFSET('Sanitation Data'!$H$6,0,10*ROW('Sanitation Data'!H17))),'Data Summary'!DF23="Yes"),OFFSET('Sanitation Data'!$H$6,0,10*ROW('Sanitation Data'!H17)),NA())</f>
        <v>#N/A</v>
      </c>
      <c r="AR23" s="91" t="e">
        <f ca="true">+IF(AND(ISNUMBER(OFFSET('Sanitation Data'!$H$10,0,10*ROW('Sanitation Data'!H17))),'Data Summary'!DG23="Yes"),OFFSET('Sanitation Data'!$H$10,0,10*ROW('Sanitation Data'!H17)),NA())</f>
        <v>#N/A</v>
      </c>
      <c r="AS23" s="91" t="e">
        <f ca="true">+IF(AND(ISNUMBER(OFFSET('Sanitation Data'!$H$11,0,10*ROW('Sanitation Data'!H17))),'Data Summary'!DH23="Yes"),OFFSET('Sanitation Data'!$H$11,0,10*ROW('Sanitation Data'!H17)),NA())</f>
        <v>#N/A</v>
      </c>
      <c r="AT23" s="91" t="e">
        <f ca="true">+IF(AND(ISNUMBER(OFFSET('Sanitation Data'!$H$12,0,10*ROW('Sanitation Data'!H17))),'Data Summary'!DI23="Yes"),OFFSET('Sanitation Data'!$H$12,0,10*ROW('Sanitation Data'!H17)),NA())</f>
        <v>#N/A</v>
      </c>
      <c r="AU23" s="91" t="e">
        <f ca="true">+IF(AND(ISNUMBER(OFFSET('Sanitation Data'!$I$4,0,10*ROW('Sanitation Data'!I17))),'Data Summary'!DJ23="Yes"),100-OFFSET('Sanitation Data'!$I$4,0,10*ROW('Sanitation Data'!I17)),NA())</f>
        <v>#N/A</v>
      </c>
      <c r="AV23" s="91" t="e">
        <f ca="true">+IF(AND(ISNUMBER(OFFSET('Sanitation Data'!$I$6,0,10*ROW('Sanitation Data'!I17))),'Data Summary'!DK23="Yes"),OFFSET('Sanitation Data'!$I$6,0,10*ROW('Sanitation Data'!I17)),NA())</f>
        <v>#N/A</v>
      </c>
      <c r="AW23" s="91" t="e">
        <f ca="true">+IF(AND(ISNUMBER(OFFSET('Sanitation Data'!$I$10,0,10*ROW('Sanitation Data'!I17))),'Data Summary'!DL23="Yes"),OFFSET('Sanitation Data'!$I$10,0,10*ROW('Sanitation Data'!I17)),NA())</f>
        <v>#N/A</v>
      </c>
      <c r="AX23" s="91" t="e">
        <f ca="true">+IF(AND(ISNUMBER(OFFSET('Sanitation Data'!$I$11,0,10*ROW('Sanitation Data'!I17))),'Data Summary'!DM23="Yes"),OFFSET('Sanitation Data'!$I$11,0,10*ROW('Sanitation Data'!I17)),NA())</f>
        <v>#N/A</v>
      </c>
      <c r="AY23" s="91" t="e">
        <f ca="true">+IF(AND(ISNUMBER(OFFSET('Sanitation Data'!$I$12,0,10*ROW('Sanitation Data'!I17))),'Data Summary'!DN23="Yes"),OFFSET('Sanitation Data'!$I$12,0,10*ROW('Sanitation Data'!I17)),NA())</f>
        <v>#N/A</v>
      </c>
      <c r="AZ23" s="92" t="e">
        <f ca="true">+IF(AND(ISNUMBER(OFFSET('Hygiene Data'!$D$5,0,10*ROW('Hygiene Data'!D17))),'Data Summary'!DO23="Yes"),OFFSET('Hygiene Data'!$D$5,0,10*ROW('Hygiene Data'!D17)),NA())</f>
        <v>#N/A</v>
      </c>
      <c r="BA23" s="92" t="e">
        <f ca="true">+IF(AND(ISNUMBER(OFFSET('Hygiene Data'!$D$7,0,10*ROW('Hygiene Data'!D17))),'Data Summary'!DP23="Yes"),OFFSET('Hygiene Data'!$D$7,0,10*ROW('Hygiene Data'!D17)),NA())</f>
        <v>#N/A</v>
      </c>
      <c r="BB23" s="92" t="e">
        <f ca="true">+IF(AND(ISNUMBER(OFFSET('Hygiene Data'!$D$9,0,10*ROW('Hygiene Data'!D17))),'Data Summary'!DQ23="Yes"),OFFSET('Hygiene Data'!$D$9,0,10*ROW('Hygiene Data'!D17)),NA())</f>
        <v>#N/A</v>
      </c>
      <c r="BC23" s="92" t="e">
        <f ca="true">+IF(AND(ISNUMBER(OFFSET('Hygiene Data'!$E$5,0,10*ROW('Hygiene Data'!E17))),'Data Summary'!DR23="Yes"),OFFSET('Hygiene Data'!$E$5,0,10*ROW('Hygiene Data'!E17)),NA())</f>
        <v>#N/A</v>
      </c>
      <c r="BD23" s="92" t="e">
        <f ca="true">+IF(AND(ISNUMBER(OFFSET('Hygiene Data'!$E$7,0,10*ROW('Hygiene Data'!E17))),'Data Summary'!DS23="Yes"),OFFSET('Hygiene Data'!$E$7,0,10*ROW('Hygiene Data'!E17)),NA())</f>
        <v>#N/A</v>
      </c>
      <c r="BE23" s="92" t="e">
        <f ca="true">+IF(AND(ISNUMBER(OFFSET('Hygiene Data'!$E$9,0,10*ROW('Hygiene Data'!E17))),'Data Summary'!DT23="Yes"),OFFSET('Hygiene Data'!$E$9,0,10*ROW('Hygiene Data'!E17)),NA())</f>
        <v>#N/A</v>
      </c>
      <c r="BF23" s="92" t="e">
        <f ca="true">+IF(AND(ISNUMBER(OFFSET('Hygiene Data'!$F$5,0,10*ROW('Hygiene Data'!F17))),'Data Summary'!DU23="Yes"),OFFSET('Hygiene Data'!$F$5,0,10*ROW('Hygiene Data'!F17)),NA())</f>
        <v>#N/A</v>
      </c>
      <c r="BG23" s="92" t="e">
        <f ca="true">+IF(AND(ISNUMBER(OFFSET('Hygiene Data'!$F$7,0,10*ROW('Hygiene Data'!F17))),'Data Summary'!DV23="Yes"),OFFSET('Hygiene Data'!$F$7,0,10*ROW('Hygiene Data'!F17)),NA())</f>
        <v>#N/A</v>
      </c>
      <c r="BH23" s="92" t="e">
        <f ca="true">+IF(AND(ISNUMBER(OFFSET('Hygiene Data'!$F$9,0,10*ROW('Hygiene Data'!F17))),'Data Summary'!DW23="Yes"),OFFSET('Hygiene Data'!$F$9,0,10*ROW('Hygiene Data'!F17)),NA())</f>
        <v>#N/A</v>
      </c>
      <c r="BI23" s="92" t="e">
        <f ca="true">+IF(AND(ISNUMBER(OFFSET('Hygiene Data'!$G$5,0,10*ROW('Hygiene Data'!G17))),'Data Summary'!DX23="Yes"),OFFSET('Hygiene Data'!$G$5,0,10*ROW('Hygiene Data'!G17)),NA())</f>
        <v>#N/A</v>
      </c>
      <c r="BJ23" s="92" t="e">
        <f ca="true">+IF(AND(ISNUMBER(OFFSET('Hygiene Data'!$G$7,0,10*ROW('Hygiene Data'!G17))),'Data Summary'!DY23="Yes"),OFFSET('Hygiene Data'!$G$7,0,10*ROW('Hygiene Data'!G17)),NA())</f>
        <v>#N/A</v>
      </c>
      <c r="BK23" s="92" t="e">
        <f ca="true">+IF(AND(ISNUMBER(OFFSET('Hygiene Data'!$G$9,0,10*ROW('Hygiene Data'!G17))),'Data Summary'!DZ23="Yes"),OFFSET('Hygiene Data'!$G$9,0,10*ROW('Hygiene Data'!G17)),NA())</f>
        <v>#N/A</v>
      </c>
      <c r="BL23" s="92" t="e">
        <f ca="true">+IF(AND(ISNUMBER(OFFSET('Hygiene Data'!$H$5,0,10*ROW('Hygiene Data'!H17))),'Data Summary'!EA23="Yes"),OFFSET('Hygiene Data'!$H$5,0,10*ROW('Hygiene Data'!H17)),NA())</f>
        <v>#N/A</v>
      </c>
      <c r="BM23" s="92" t="e">
        <f ca="true">+IF(AND(ISNUMBER(OFFSET('Hygiene Data'!$H$7,0,10*ROW('Hygiene Data'!H17))),'Data Summary'!EB23="Yes"),OFFSET('Hygiene Data'!$H$7,0,10*ROW('Hygiene Data'!H17)),NA())</f>
        <v>#N/A</v>
      </c>
      <c r="BN23" s="92" t="e">
        <f ca="true">+IF(AND(ISNUMBER(OFFSET('Hygiene Data'!$H$9,0,10*ROW('Hygiene Data'!H17))),'Data Summary'!EC23="Yes"),OFFSET('Hygiene Data'!$H$9,0,10*ROW('Hygiene Data'!H17)),NA())</f>
        <v>#N/A</v>
      </c>
      <c r="BO23" s="92" t="e">
        <f ca="true">+IF(AND(ISNUMBER(OFFSET('Hygiene Data'!$I$5,0,10*ROW('Hygiene Data'!I17))),'Data Summary'!ED23="Yes"),OFFSET('Hygiene Data'!$I$5,0,10*ROW('Hygiene Data'!I17)),NA())</f>
        <v>#N/A</v>
      </c>
      <c r="BP23" s="92" t="e">
        <f ca="true">+IF(AND(ISNUMBER(OFFSET('Hygiene Data'!$I$7,0,10*ROW('Hygiene Data'!I17))),'Data Summary'!EE23="Yes"),OFFSET('Hygiene Data'!$I$7,0,10*ROW('Hygiene Data'!I17)),NA())</f>
        <v>#N/A</v>
      </c>
      <c r="BQ23" s="92" t="e">
        <f ca="true">+IF(AND(ISNUMBER(OFFSET('Hygiene Data'!$I$9,0,10*ROW('Hygiene Data'!I17))),'Data Summary'!EF23="Yes"),OFFSET('Hygiene Data'!$I$9,0,10*ROW('Hygiene Data'!I17)),NA())</f>
        <v>#N/A</v>
      </c>
    </row>
    <row xmlns:x14ac="http://schemas.microsoft.com/office/spreadsheetml/2009/9/ac" r="24" x14ac:dyDescent="0.2">
      <c r="A24" s="340" t="e">
        <f ca="true">+RIGHT('Data Summary'!A24,LEN('Data Summary'!A24)-9)</f>
        <v>#VALUE!</v>
      </c>
      <c r="B24" s="34" t="str">
        <f ca="true">+IF(ISTEXT('Data Summary'!B24),'Data Summary'!B24,"")</f>
        <v/>
      </c>
      <c r="C24" s="339" t="e">
        <f ca="true">+VALUE('Data Summary'!C24)</f>
        <v>#VALUE!</v>
      </c>
      <c r="D24" s="90" t="e">
        <f ca="true">+IF(AND(ISNUMBER(OFFSET('Water Data'!$D$4,0,10*ROW('Water Data'!D18))),'Data Summary'!BS24="Yes"),100-OFFSET('Water Data'!$D$4,0,10*ROW('Water Data'!D18)),NA())</f>
        <v>#N/A</v>
      </c>
      <c r="E24" s="90" t="e">
        <f ca="true">+IF(AND(ISNUMBER(OFFSET('Water Data'!$D$6,0,10*ROW('Water Data'!D18))),'Data Summary'!BT24="Yes"),OFFSET('Water Data'!$D$6,0,10*ROW('Water Data'!D18)),NA())</f>
        <v>#N/A</v>
      </c>
      <c r="F24" s="90" t="e">
        <f ca="true">+IF(AND(ISNUMBER(OFFSET('Water Data'!$D$9,0,10*ROW('Water Data'!D18))),'Data Summary'!BU24="Yes"),OFFSET('Water Data'!$D$9,0,10*ROW('Water Data'!D18)),NA())</f>
        <v>#N/A</v>
      </c>
      <c r="G24" s="90" t="e">
        <f ca="true">+IF(AND(ISNUMBER(OFFSET('Water Data'!$E$4,0,10*ROW('Water Data'!E18))),'Data Summary'!BV24="Yes"),100-OFFSET('Water Data'!$E$4,0,10*ROW('Water Data'!E18)),NA())</f>
        <v>#N/A</v>
      </c>
      <c r="H24" s="90" t="e">
        <f ca="true">+IF(AND(ISNUMBER(OFFSET('Water Data'!$E$6,0,10*ROW('Water Data'!E18))),'Data Summary'!BW24="Yes"),OFFSET('Water Data'!$E$6,0,10*ROW('Water Data'!E18)),NA())</f>
        <v>#N/A</v>
      </c>
      <c r="I24" s="90" t="e">
        <f ca="true">+IF(AND(ISNUMBER(OFFSET('Water Data'!$E$9,0,10*ROW('Water Data'!E18))),'Data Summary'!BX24="Yes"),OFFSET('Water Data'!$E$9,0,10*ROW('Water Data'!E18)),NA())</f>
        <v>#N/A</v>
      </c>
      <c r="J24" s="90" t="e">
        <f ca="true">+IF(AND(ISNUMBER(OFFSET('Water Data'!$F$4,0,10*ROW('Water Data'!F18))),'Data Summary'!BY24="Yes"),100-OFFSET('Water Data'!$F$4,0,10*ROW('Water Data'!F18)),NA())</f>
        <v>#N/A</v>
      </c>
      <c r="K24" s="90" t="e">
        <f ca="true">+IF(AND(ISNUMBER(OFFSET('Water Data'!$F$6,0,10*ROW('Water Data'!F18))),'Data Summary'!BZ24="Yes"),OFFSET('Water Data'!$F$6,0,10*ROW('Water Data'!F18)),NA())</f>
        <v>#N/A</v>
      </c>
      <c r="L24" s="90" t="e">
        <f ca="true">+IF(AND(ISNUMBER(OFFSET('Water Data'!$F$9,0,10*ROW('Water Data'!F18))),'Data Summary'!CA24="Yes"),OFFSET('Water Data'!$F$9,0,10*ROW('Water Data'!F18)),NA())</f>
        <v>#N/A</v>
      </c>
      <c r="M24" s="90" t="e">
        <f ca="true">+IF(AND(ISNUMBER(OFFSET('Water Data'!$G$4,0,10*ROW('Water Data'!G18))),'Data Summary'!CB24="Yes"),100-OFFSET('Water Data'!$G$4,0,10*ROW('Water Data'!G18)),NA())</f>
        <v>#N/A</v>
      </c>
      <c r="N24" s="90" t="e">
        <f ca="true">+IF(AND(ISNUMBER(OFFSET('Water Data'!$G$6,0,10*ROW('Water Data'!G18))),'Data Summary'!CC24="Yes"),OFFSET('Water Data'!$G$6,0,10*ROW('Water Data'!G18)),NA())</f>
        <v>#N/A</v>
      </c>
      <c r="O24" s="90" t="e">
        <f ca="true">+IF(AND(ISNUMBER(OFFSET('Water Data'!$G$9,0,10*ROW('Water Data'!G18))),'Data Summary'!CD24="Yes"),OFFSET('Water Data'!$G$9,0,10*ROW('Water Data'!G18)),NA())</f>
        <v>#N/A</v>
      </c>
      <c r="P24" s="90" t="e">
        <f ca="true">+IF(AND(ISNUMBER(OFFSET('Water Data'!$H$4,0,10*ROW('Water Data'!H18))),'Data Summary'!CE24="Yes"),100-OFFSET('Water Data'!$H$4,0,10*ROW('Water Data'!H18)),NA())</f>
        <v>#N/A</v>
      </c>
      <c r="Q24" s="90" t="e">
        <f ca="true">+IF(AND(ISNUMBER(OFFSET('Water Data'!$H$6,0,10*ROW('Water Data'!H18))),'Data Summary'!CF24="Yes"),OFFSET('Water Data'!$H$6,0,10*ROW('Water Data'!H18)),NA())</f>
        <v>#N/A</v>
      </c>
      <c r="R24" s="90" t="e">
        <f ca="true">+IF(AND(ISNUMBER(OFFSET('Water Data'!$H$9,0,10*ROW('Water Data'!H18))),'Data Summary'!CG24="Yes"),OFFSET('Water Data'!$H$9,0,10*ROW('Water Data'!H18)),NA())</f>
        <v>#N/A</v>
      </c>
      <c r="S24" s="90" t="e">
        <f ca="true">+IF(AND(ISNUMBER(OFFSET('Water Data'!$I$4,0,10*ROW('Water Data'!I18))),'Data Summary'!CH24="Yes"),100-OFFSET('Water Data'!$I$4,0,10*ROW('Water Data'!I18)),NA())</f>
        <v>#N/A</v>
      </c>
      <c r="T24" s="90" t="e">
        <f ca="true">+IF(AND(ISNUMBER(OFFSET('Water Data'!$I$6,0,10*ROW('Water Data'!I18))),'Data Summary'!CI24="Yes"),OFFSET('Water Data'!$I$6,0,10*ROW('Water Data'!I18)),NA())</f>
        <v>#N/A</v>
      </c>
      <c r="U24" s="90" t="e">
        <f ca="true">+IF(AND(ISNUMBER(OFFSET('Water Data'!$I$9,0,10*ROW('Water Data'!I18))),'Data Summary'!CJ24="Yes"),OFFSET('Water Data'!$I$9,0,10*ROW('Water Data'!I18)),NA())</f>
        <v>#N/A</v>
      </c>
      <c r="V24" s="91" t="e">
        <f ca="true">+IF(AND(ISNUMBER(OFFSET('Sanitation Data'!$D$4,0,10*ROW('Sanitation Data'!D18))),'Data Summary'!CK24="Yes"),100-OFFSET('Sanitation Data'!$D$4,0,10*ROW('Sanitation Data'!D18)),NA())</f>
        <v>#N/A</v>
      </c>
      <c r="W24" s="91" t="e">
        <f ca="true">+IF(AND(ISNUMBER(OFFSET('Sanitation Data'!$D$6,0,10*ROW('Sanitation Data'!D18))),'Data Summary'!CL24="Yes"),OFFSET('Sanitation Data'!$D$6,0,10*ROW('Sanitation Data'!D18)),NA())</f>
        <v>#N/A</v>
      </c>
      <c r="X24" s="91" t="e">
        <f ca="true">+IF(AND(ISNUMBER(OFFSET('Sanitation Data'!$D$10,0,10*ROW('Sanitation Data'!D18))),'Data Summary'!CM24="Yes"),OFFSET('Sanitation Data'!$D$10,0,10*ROW('Sanitation Data'!D18)),NA())</f>
        <v>#N/A</v>
      </c>
      <c r="Y24" s="91" t="e">
        <f ca="true">+IF(AND(ISNUMBER(OFFSET('Sanitation Data'!$D$11,0,10*ROW('Sanitation Data'!D18))),'Data Summary'!CN24="Yes"),OFFSET('Sanitation Data'!$D$11,0,10*ROW('Sanitation Data'!D18)),NA())</f>
        <v>#N/A</v>
      </c>
      <c r="Z24" s="91" t="e">
        <f ca="true">+IF(AND(ISNUMBER(OFFSET('Sanitation Data'!$D$12,0,10*ROW('Sanitation Data'!D18))),'Data Summary'!CO24="Yes"),OFFSET('Sanitation Data'!$D$12,0,10*ROW('Sanitation Data'!D18)),NA())</f>
        <v>#N/A</v>
      </c>
      <c r="AA24" s="91" t="e">
        <f ca="true">+IF(AND(ISNUMBER(OFFSET('Sanitation Data'!$E$4,0,10*ROW('Sanitation Data'!E18))),'Data Summary'!CP24="Yes"),100-OFFSET('Sanitation Data'!$E$4,0,10*ROW('Sanitation Data'!E18)),NA())</f>
        <v>#N/A</v>
      </c>
      <c r="AB24" s="91" t="e">
        <f ca="true">+IF(AND(ISNUMBER(OFFSET('Sanitation Data'!$E$6,0,10*ROW('Sanitation Data'!E18))),'Data Summary'!CQ24="Yes"),OFFSET('Sanitation Data'!$E$6,0,10*ROW('Sanitation Data'!E18)),NA())</f>
        <v>#N/A</v>
      </c>
      <c r="AC24" s="91" t="e">
        <f ca="true">+IF(AND(ISNUMBER(OFFSET('Sanitation Data'!$E$10,0,10*ROW('Sanitation Data'!E18))),'Data Summary'!CR24="Yes"),OFFSET('Sanitation Data'!$E$10,0,10*ROW('Sanitation Data'!E18)),NA())</f>
        <v>#N/A</v>
      </c>
      <c r="AD24" s="91" t="e">
        <f ca="true">+IF(AND(ISNUMBER(OFFSET('Sanitation Data'!$E$11,0,10*ROW('Sanitation Data'!E18))),'Data Summary'!CS24="Yes"),OFFSET('Sanitation Data'!$E$11,0,10*ROW('Sanitation Data'!E18)),NA())</f>
        <v>#N/A</v>
      </c>
      <c r="AE24" s="91" t="e">
        <f ca="true">+IF(AND(ISNUMBER(OFFSET('Sanitation Data'!$E$12,0,10*ROW('Sanitation Data'!E18))),'Data Summary'!CT24="Yes"),OFFSET('Sanitation Data'!$E$12,0,10*ROW('Sanitation Data'!E18)),NA())</f>
        <v>#N/A</v>
      </c>
      <c r="AF24" s="91" t="e">
        <f ca="true">+IF(AND(ISNUMBER(OFFSET('Sanitation Data'!$F$4,0,10*ROW('Sanitation Data'!F18))),'Data Summary'!CU24="Yes"),100-OFFSET('Sanitation Data'!$F$4,0,10*ROW('Sanitation Data'!F18)),NA())</f>
        <v>#N/A</v>
      </c>
      <c r="AG24" s="91" t="e">
        <f ca="true">+IF(AND(ISNUMBER(OFFSET('Sanitation Data'!$F$6,0,10*ROW('Sanitation Data'!F18))),'Data Summary'!CV24="Yes"),OFFSET('Sanitation Data'!$F$6,0,10*ROW('Sanitation Data'!F18)),NA())</f>
        <v>#N/A</v>
      </c>
      <c r="AH24" s="91" t="e">
        <f ca="true">+IF(AND(ISNUMBER(OFFSET('Sanitation Data'!$F$10,0,10*ROW('Sanitation Data'!F18))),'Data Summary'!CW24="Yes"),OFFSET('Sanitation Data'!$F$10,0,10*ROW('Sanitation Data'!F18)),NA())</f>
        <v>#N/A</v>
      </c>
      <c r="AI24" s="91" t="e">
        <f ca="true">+IF(AND(ISNUMBER(OFFSET('Sanitation Data'!$F$11,0,10*ROW('Sanitation Data'!F18))),'Data Summary'!CX24="Yes"),OFFSET('Sanitation Data'!$F$11,0,10*ROW('Sanitation Data'!F18)),NA())</f>
        <v>#N/A</v>
      </c>
      <c r="AJ24" s="91" t="e">
        <f ca="true">+IF(AND(ISNUMBER(OFFSET('Sanitation Data'!$F$12,0,10*ROW('Sanitation Data'!F18))),'Data Summary'!CY24="Yes"),OFFSET('Sanitation Data'!$F$12,0,10*ROW('Sanitation Data'!F18)),NA())</f>
        <v>#N/A</v>
      </c>
      <c r="AK24" s="91" t="e">
        <f ca="true">+IF(AND(ISNUMBER(OFFSET('Sanitation Data'!$G$4,0,10*ROW('Sanitation Data'!G18))),'Data Summary'!CZ24="Yes"),100-OFFSET('Sanitation Data'!$G$4,0,10*ROW('Sanitation Data'!G18)),NA())</f>
        <v>#N/A</v>
      </c>
      <c r="AL24" s="91" t="e">
        <f ca="true">+IF(AND(ISNUMBER(OFFSET('Sanitation Data'!$G$6,0,10*ROW('Sanitation Data'!G18))),'Data Summary'!DA24="Yes"),OFFSET('Sanitation Data'!$G$6,0,10*ROW('Sanitation Data'!G18)),NA())</f>
        <v>#N/A</v>
      </c>
      <c r="AM24" s="91" t="e">
        <f ca="true">+IF(AND(ISNUMBER(OFFSET('Sanitation Data'!$G$10,0,10*ROW('Sanitation Data'!G18))),'Data Summary'!DB24="Yes"),OFFSET('Sanitation Data'!$G$10,0,10*ROW('Sanitation Data'!G18)),NA())</f>
        <v>#N/A</v>
      </c>
      <c r="AN24" s="91" t="e">
        <f ca="true">+IF(AND(ISNUMBER(OFFSET('Sanitation Data'!$G$11,0,10*ROW('Sanitation Data'!G18))),'Data Summary'!DC24="Yes"),OFFSET('Sanitation Data'!$G$11,0,10*ROW('Sanitation Data'!G18)),NA())</f>
        <v>#N/A</v>
      </c>
      <c r="AO24" s="91" t="e">
        <f ca="true">+IF(AND(ISNUMBER(OFFSET('Sanitation Data'!$G$12,0,10*ROW('Sanitation Data'!G18))),'Data Summary'!DD24="Yes"),OFFSET('Sanitation Data'!$G$12,0,10*ROW('Sanitation Data'!G18)),NA())</f>
        <v>#N/A</v>
      </c>
      <c r="AP24" s="91" t="e">
        <f ca="true">+IF(AND(ISNUMBER(OFFSET('Sanitation Data'!$H$4,0,10*ROW('Sanitation Data'!H18))),'Data Summary'!DE24="Yes"),100-OFFSET('Sanitation Data'!$H$4,0,10*ROW('Sanitation Data'!H18)),NA())</f>
        <v>#N/A</v>
      </c>
      <c r="AQ24" s="91" t="e">
        <f ca="true">+IF(AND(ISNUMBER(OFFSET('Sanitation Data'!$H$6,0,10*ROW('Sanitation Data'!H18))),'Data Summary'!DF24="Yes"),OFFSET('Sanitation Data'!$H$6,0,10*ROW('Sanitation Data'!H18)),NA())</f>
        <v>#N/A</v>
      </c>
      <c r="AR24" s="91" t="e">
        <f ca="true">+IF(AND(ISNUMBER(OFFSET('Sanitation Data'!$H$10,0,10*ROW('Sanitation Data'!H18))),'Data Summary'!DG24="Yes"),OFFSET('Sanitation Data'!$H$10,0,10*ROW('Sanitation Data'!H18)),NA())</f>
        <v>#N/A</v>
      </c>
      <c r="AS24" s="91" t="e">
        <f ca="true">+IF(AND(ISNUMBER(OFFSET('Sanitation Data'!$H$11,0,10*ROW('Sanitation Data'!H18))),'Data Summary'!DH24="Yes"),OFFSET('Sanitation Data'!$H$11,0,10*ROW('Sanitation Data'!H18)),NA())</f>
        <v>#N/A</v>
      </c>
      <c r="AT24" s="91" t="e">
        <f ca="true">+IF(AND(ISNUMBER(OFFSET('Sanitation Data'!$H$12,0,10*ROW('Sanitation Data'!H18))),'Data Summary'!DI24="Yes"),OFFSET('Sanitation Data'!$H$12,0,10*ROW('Sanitation Data'!H18)),NA())</f>
        <v>#N/A</v>
      </c>
      <c r="AU24" s="91" t="e">
        <f ca="true">+IF(AND(ISNUMBER(OFFSET('Sanitation Data'!$I$4,0,10*ROW('Sanitation Data'!I18))),'Data Summary'!DJ24="Yes"),100-OFFSET('Sanitation Data'!$I$4,0,10*ROW('Sanitation Data'!I18)),NA())</f>
        <v>#N/A</v>
      </c>
      <c r="AV24" s="91" t="e">
        <f ca="true">+IF(AND(ISNUMBER(OFFSET('Sanitation Data'!$I$6,0,10*ROW('Sanitation Data'!I18))),'Data Summary'!DK24="Yes"),OFFSET('Sanitation Data'!$I$6,0,10*ROW('Sanitation Data'!I18)),NA())</f>
        <v>#N/A</v>
      </c>
      <c r="AW24" s="91" t="e">
        <f ca="true">+IF(AND(ISNUMBER(OFFSET('Sanitation Data'!$I$10,0,10*ROW('Sanitation Data'!I18))),'Data Summary'!DL24="Yes"),OFFSET('Sanitation Data'!$I$10,0,10*ROW('Sanitation Data'!I18)),NA())</f>
        <v>#N/A</v>
      </c>
      <c r="AX24" s="91" t="e">
        <f ca="true">+IF(AND(ISNUMBER(OFFSET('Sanitation Data'!$I$11,0,10*ROW('Sanitation Data'!I18))),'Data Summary'!DM24="Yes"),OFFSET('Sanitation Data'!$I$11,0,10*ROW('Sanitation Data'!I18)),NA())</f>
        <v>#N/A</v>
      </c>
      <c r="AY24" s="91" t="e">
        <f ca="true">+IF(AND(ISNUMBER(OFFSET('Sanitation Data'!$I$12,0,10*ROW('Sanitation Data'!I18))),'Data Summary'!DN24="Yes"),OFFSET('Sanitation Data'!$I$12,0,10*ROW('Sanitation Data'!I18)),NA())</f>
        <v>#N/A</v>
      </c>
      <c r="AZ24" s="92" t="e">
        <f ca="true">+IF(AND(ISNUMBER(OFFSET('Hygiene Data'!$D$5,0,10*ROW('Hygiene Data'!D18))),'Data Summary'!DO24="Yes"),OFFSET('Hygiene Data'!$D$5,0,10*ROW('Hygiene Data'!D18)),NA())</f>
        <v>#N/A</v>
      </c>
      <c r="BA24" s="92" t="e">
        <f ca="true">+IF(AND(ISNUMBER(OFFSET('Hygiene Data'!$D$7,0,10*ROW('Hygiene Data'!D18))),'Data Summary'!DP24="Yes"),OFFSET('Hygiene Data'!$D$7,0,10*ROW('Hygiene Data'!D18)),NA())</f>
        <v>#N/A</v>
      </c>
      <c r="BB24" s="92" t="e">
        <f ca="true">+IF(AND(ISNUMBER(OFFSET('Hygiene Data'!$D$9,0,10*ROW('Hygiene Data'!D18))),'Data Summary'!DQ24="Yes"),OFFSET('Hygiene Data'!$D$9,0,10*ROW('Hygiene Data'!D18)),NA())</f>
        <v>#N/A</v>
      </c>
      <c r="BC24" s="92" t="e">
        <f ca="true">+IF(AND(ISNUMBER(OFFSET('Hygiene Data'!$E$5,0,10*ROW('Hygiene Data'!E18))),'Data Summary'!DR24="Yes"),OFFSET('Hygiene Data'!$E$5,0,10*ROW('Hygiene Data'!E18)),NA())</f>
        <v>#N/A</v>
      </c>
      <c r="BD24" s="92" t="e">
        <f ca="true">+IF(AND(ISNUMBER(OFFSET('Hygiene Data'!$E$7,0,10*ROW('Hygiene Data'!E18))),'Data Summary'!DS24="Yes"),OFFSET('Hygiene Data'!$E$7,0,10*ROW('Hygiene Data'!E18)),NA())</f>
        <v>#N/A</v>
      </c>
      <c r="BE24" s="92" t="e">
        <f ca="true">+IF(AND(ISNUMBER(OFFSET('Hygiene Data'!$E$9,0,10*ROW('Hygiene Data'!E18))),'Data Summary'!DT24="Yes"),OFFSET('Hygiene Data'!$E$9,0,10*ROW('Hygiene Data'!E18)),NA())</f>
        <v>#N/A</v>
      </c>
      <c r="BF24" s="92" t="e">
        <f ca="true">+IF(AND(ISNUMBER(OFFSET('Hygiene Data'!$F$5,0,10*ROW('Hygiene Data'!F18))),'Data Summary'!DU24="Yes"),OFFSET('Hygiene Data'!$F$5,0,10*ROW('Hygiene Data'!F18)),NA())</f>
        <v>#N/A</v>
      </c>
      <c r="BG24" s="92" t="e">
        <f ca="true">+IF(AND(ISNUMBER(OFFSET('Hygiene Data'!$F$7,0,10*ROW('Hygiene Data'!F18))),'Data Summary'!DV24="Yes"),OFFSET('Hygiene Data'!$F$7,0,10*ROW('Hygiene Data'!F18)),NA())</f>
        <v>#N/A</v>
      </c>
      <c r="BH24" s="92" t="e">
        <f ca="true">+IF(AND(ISNUMBER(OFFSET('Hygiene Data'!$F$9,0,10*ROW('Hygiene Data'!F18))),'Data Summary'!DW24="Yes"),OFFSET('Hygiene Data'!$F$9,0,10*ROW('Hygiene Data'!F18)),NA())</f>
        <v>#N/A</v>
      </c>
      <c r="BI24" s="92" t="e">
        <f ca="true">+IF(AND(ISNUMBER(OFFSET('Hygiene Data'!$G$5,0,10*ROW('Hygiene Data'!G18))),'Data Summary'!DX24="Yes"),OFFSET('Hygiene Data'!$G$5,0,10*ROW('Hygiene Data'!G18)),NA())</f>
        <v>#N/A</v>
      </c>
      <c r="BJ24" s="92" t="e">
        <f ca="true">+IF(AND(ISNUMBER(OFFSET('Hygiene Data'!$G$7,0,10*ROW('Hygiene Data'!G18))),'Data Summary'!DY24="Yes"),OFFSET('Hygiene Data'!$G$7,0,10*ROW('Hygiene Data'!G18)),NA())</f>
        <v>#N/A</v>
      </c>
      <c r="BK24" s="92" t="e">
        <f ca="true">+IF(AND(ISNUMBER(OFFSET('Hygiene Data'!$G$9,0,10*ROW('Hygiene Data'!G18))),'Data Summary'!DZ24="Yes"),OFFSET('Hygiene Data'!$G$9,0,10*ROW('Hygiene Data'!G18)),NA())</f>
        <v>#N/A</v>
      </c>
      <c r="BL24" s="92" t="e">
        <f ca="true">+IF(AND(ISNUMBER(OFFSET('Hygiene Data'!$H$5,0,10*ROW('Hygiene Data'!H18))),'Data Summary'!EA24="Yes"),OFFSET('Hygiene Data'!$H$5,0,10*ROW('Hygiene Data'!H18)),NA())</f>
        <v>#N/A</v>
      </c>
      <c r="BM24" s="92" t="e">
        <f ca="true">+IF(AND(ISNUMBER(OFFSET('Hygiene Data'!$H$7,0,10*ROW('Hygiene Data'!H18))),'Data Summary'!EB24="Yes"),OFFSET('Hygiene Data'!$H$7,0,10*ROW('Hygiene Data'!H18)),NA())</f>
        <v>#N/A</v>
      </c>
      <c r="BN24" s="92" t="e">
        <f ca="true">+IF(AND(ISNUMBER(OFFSET('Hygiene Data'!$H$9,0,10*ROW('Hygiene Data'!H18))),'Data Summary'!EC24="Yes"),OFFSET('Hygiene Data'!$H$9,0,10*ROW('Hygiene Data'!H18)),NA())</f>
        <v>#N/A</v>
      </c>
      <c r="BO24" s="92" t="e">
        <f ca="true">+IF(AND(ISNUMBER(OFFSET('Hygiene Data'!$I$5,0,10*ROW('Hygiene Data'!I18))),'Data Summary'!ED24="Yes"),OFFSET('Hygiene Data'!$I$5,0,10*ROW('Hygiene Data'!I18)),NA())</f>
        <v>#N/A</v>
      </c>
      <c r="BP24" s="92" t="e">
        <f ca="true">+IF(AND(ISNUMBER(OFFSET('Hygiene Data'!$I$7,0,10*ROW('Hygiene Data'!I18))),'Data Summary'!EE24="Yes"),OFFSET('Hygiene Data'!$I$7,0,10*ROW('Hygiene Data'!I18)),NA())</f>
        <v>#N/A</v>
      </c>
      <c r="BQ24" s="92" t="e">
        <f ca="true">+IF(AND(ISNUMBER(OFFSET('Hygiene Data'!$I$9,0,10*ROW('Hygiene Data'!I18))),'Data Summary'!EF24="Yes"),OFFSET('Hygiene Data'!$I$9,0,10*ROW('Hygiene Data'!I18)),NA())</f>
        <v>#N/A</v>
      </c>
    </row>
    <row xmlns:x14ac="http://schemas.microsoft.com/office/spreadsheetml/2009/9/ac" r="25" x14ac:dyDescent="0.2">
      <c r="A25" s="340" t="e">
        <f ca="true">+RIGHT('Data Summary'!A25,LEN('Data Summary'!A25)-9)</f>
        <v>#VALUE!</v>
      </c>
      <c r="B25" s="34" t="str">
        <f ca="true">+IF(ISTEXT('Data Summary'!B25),'Data Summary'!B25,"")</f>
        <v/>
      </c>
      <c r="C25" s="339" t="e">
        <f ca="true">+VALUE('Data Summary'!C25)</f>
        <v>#VALUE!</v>
      </c>
      <c r="D25" s="90" t="e">
        <f ca="true">+IF(AND(ISNUMBER(OFFSET('Water Data'!$D$4,0,10*ROW('Water Data'!D19))),'Data Summary'!BS25="Yes"),100-OFFSET('Water Data'!$D$4,0,10*ROW('Water Data'!D19)),NA())</f>
        <v>#N/A</v>
      </c>
      <c r="E25" s="90" t="e">
        <f ca="true">+IF(AND(ISNUMBER(OFFSET('Water Data'!$D$6,0,10*ROW('Water Data'!D19))),'Data Summary'!BT25="Yes"),OFFSET('Water Data'!$D$6,0,10*ROW('Water Data'!D19)),NA())</f>
        <v>#N/A</v>
      </c>
      <c r="F25" s="90" t="e">
        <f ca="true">+IF(AND(ISNUMBER(OFFSET('Water Data'!$D$9,0,10*ROW('Water Data'!D19))),'Data Summary'!BU25="Yes"),OFFSET('Water Data'!$D$9,0,10*ROW('Water Data'!D19)),NA())</f>
        <v>#N/A</v>
      </c>
      <c r="G25" s="90" t="e">
        <f ca="true">+IF(AND(ISNUMBER(OFFSET('Water Data'!$E$4,0,10*ROW('Water Data'!E19))),'Data Summary'!BV25="Yes"),100-OFFSET('Water Data'!$E$4,0,10*ROW('Water Data'!E19)),NA())</f>
        <v>#N/A</v>
      </c>
      <c r="H25" s="90" t="e">
        <f ca="true">+IF(AND(ISNUMBER(OFFSET('Water Data'!$E$6,0,10*ROW('Water Data'!E19))),'Data Summary'!BW25="Yes"),OFFSET('Water Data'!$E$6,0,10*ROW('Water Data'!E19)),NA())</f>
        <v>#N/A</v>
      </c>
      <c r="I25" s="90" t="e">
        <f ca="true">+IF(AND(ISNUMBER(OFFSET('Water Data'!$E$9,0,10*ROW('Water Data'!E19))),'Data Summary'!BX25="Yes"),OFFSET('Water Data'!$E$9,0,10*ROW('Water Data'!E19)),NA())</f>
        <v>#N/A</v>
      </c>
      <c r="J25" s="90" t="e">
        <f ca="true">+IF(AND(ISNUMBER(OFFSET('Water Data'!$F$4,0,10*ROW('Water Data'!F19))),'Data Summary'!BY25="Yes"),100-OFFSET('Water Data'!$F$4,0,10*ROW('Water Data'!F19)),NA())</f>
        <v>#N/A</v>
      </c>
      <c r="K25" s="90" t="e">
        <f ca="true">+IF(AND(ISNUMBER(OFFSET('Water Data'!$F$6,0,10*ROW('Water Data'!F19))),'Data Summary'!BZ25="Yes"),OFFSET('Water Data'!$F$6,0,10*ROW('Water Data'!F19)),NA())</f>
        <v>#N/A</v>
      </c>
      <c r="L25" s="90" t="e">
        <f ca="true">+IF(AND(ISNUMBER(OFFSET('Water Data'!$F$9,0,10*ROW('Water Data'!F19))),'Data Summary'!CA25="Yes"),OFFSET('Water Data'!$F$9,0,10*ROW('Water Data'!F19)),NA())</f>
        <v>#N/A</v>
      </c>
      <c r="M25" s="90" t="e">
        <f ca="true">+IF(AND(ISNUMBER(OFFSET('Water Data'!$G$4,0,10*ROW('Water Data'!G19))),'Data Summary'!CB25="Yes"),100-OFFSET('Water Data'!$G$4,0,10*ROW('Water Data'!G19)),NA())</f>
        <v>#N/A</v>
      </c>
      <c r="N25" s="90" t="e">
        <f ca="true">+IF(AND(ISNUMBER(OFFSET('Water Data'!$G$6,0,10*ROW('Water Data'!G19))),'Data Summary'!CC25="Yes"),OFFSET('Water Data'!$G$6,0,10*ROW('Water Data'!G19)),NA())</f>
        <v>#N/A</v>
      </c>
      <c r="O25" s="90" t="e">
        <f ca="true">+IF(AND(ISNUMBER(OFFSET('Water Data'!$G$9,0,10*ROW('Water Data'!G19))),'Data Summary'!CD25="Yes"),OFFSET('Water Data'!$G$9,0,10*ROW('Water Data'!G19)),NA())</f>
        <v>#N/A</v>
      </c>
      <c r="P25" s="90" t="e">
        <f ca="true">+IF(AND(ISNUMBER(OFFSET('Water Data'!$H$4,0,10*ROW('Water Data'!H19))),'Data Summary'!CE25="Yes"),100-OFFSET('Water Data'!$H$4,0,10*ROW('Water Data'!H19)),NA())</f>
        <v>#N/A</v>
      </c>
      <c r="Q25" s="90" t="e">
        <f ca="true">+IF(AND(ISNUMBER(OFFSET('Water Data'!$H$6,0,10*ROW('Water Data'!H19))),'Data Summary'!CF25="Yes"),OFFSET('Water Data'!$H$6,0,10*ROW('Water Data'!H19)),NA())</f>
        <v>#N/A</v>
      </c>
      <c r="R25" s="90" t="e">
        <f ca="true">+IF(AND(ISNUMBER(OFFSET('Water Data'!$H$9,0,10*ROW('Water Data'!H19))),'Data Summary'!CG25="Yes"),OFFSET('Water Data'!$H$9,0,10*ROW('Water Data'!H19)),NA())</f>
        <v>#N/A</v>
      </c>
      <c r="S25" s="90" t="e">
        <f ca="true">+IF(AND(ISNUMBER(OFFSET('Water Data'!$I$4,0,10*ROW('Water Data'!I19))),'Data Summary'!CH25="Yes"),100-OFFSET('Water Data'!$I$4,0,10*ROW('Water Data'!I19)),NA())</f>
        <v>#N/A</v>
      </c>
      <c r="T25" s="90" t="e">
        <f ca="true">+IF(AND(ISNUMBER(OFFSET('Water Data'!$I$6,0,10*ROW('Water Data'!I19))),'Data Summary'!CI25="Yes"),OFFSET('Water Data'!$I$6,0,10*ROW('Water Data'!I19)),NA())</f>
        <v>#N/A</v>
      </c>
      <c r="U25" s="90" t="e">
        <f ca="true">+IF(AND(ISNUMBER(OFFSET('Water Data'!$I$9,0,10*ROW('Water Data'!I19))),'Data Summary'!CJ25="Yes"),OFFSET('Water Data'!$I$9,0,10*ROW('Water Data'!I19)),NA())</f>
        <v>#N/A</v>
      </c>
      <c r="V25" s="91" t="e">
        <f ca="true">+IF(AND(ISNUMBER(OFFSET('Sanitation Data'!$D$4,0,10*ROW('Sanitation Data'!D19))),'Data Summary'!CK25="Yes"),100-OFFSET('Sanitation Data'!$D$4,0,10*ROW('Sanitation Data'!D19)),NA())</f>
        <v>#N/A</v>
      </c>
      <c r="W25" s="91" t="e">
        <f ca="true">+IF(AND(ISNUMBER(OFFSET('Sanitation Data'!$D$6,0,10*ROW('Sanitation Data'!D19))),'Data Summary'!CL25="Yes"),OFFSET('Sanitation Data'!$D$6,0,10*ROW('Sanitation Data'!D19)),NA())</f>
        <v>#N/A</v>
      </c>
      <c r="X25" s="91" t="e">
        <f ca="true">+IF(AND(ISNUMBER(OFFSET('Sanitation Data'!$D$10,0,10*ROW('Sanitation Data'!D19))),'Data Summary'!CM25="Yes"),OFFSET('Sanitation Data'!$D$10,0,10*ROW('Sanitation Data'!D19)),NA())</f>
        <v>#N/A</v>
      </c>
      <c r="Y25" s="91" t="e">
        <f ca="true">+IF(AND(ISNUMBER(OFFSET('Sanitation Data'!$D$11,0,10*ROW('Sanitation Data'!D19))),'Data Summary'!CN25="Yes"),OFFSET('Sanitation Data'!$D$11,0,10*ROW('Sanitation Data'!D19)),NA())</f>
        <v>#N/A</v>
      </c>
      <c r="Z25" s="91" t="e">
        <f ca="true">+IF(AND(ISNUMBER(OFFSET('Sanitation Data'!$D$12,0,10*ROW('Sanitation Data'!D19))),'Data Summary'!CO25="Yes"),OFFSET('Sanitation Data'!$D$12,0,10*ROW('Sanitation Data'!D19)),NA())</f>
        <v>#N/A</v>
      </c>
      <c r="AA25" s="91" t="e">
        <f ca="true">+IF(AND(ISNUMBER(OFFSET('Sanitation Data'!$E$4,0,10*ROW('Sanitation Data'!E19))),'Data Summary'!CP25="Yes"),100-OFFSET('Sanitation Data'!$E$4,0,10*ROW('Sanitation Data'!E19)),NA())</f>
        <v>#N/A</v>
      </c>
      <c r="AB25" s="91" t="e">
        <f ca="true">+IF(AND(ISNUMBER(OFFSET('Sanitation Data'!$E$6,0,10*ROW('Sanitation Data'!E19))),'Data Summary'!CQ25="Yes"),OFFSET('Sanitation Data'!$E$6,0,10*ROW('Sanitation Data'!E19)),NA())</f>
        <v>#N/A</v>
      </c>
      <c r="AC25" s="91" t="e">
        <f ca="true">+IF(AND(ISNUMBER(OFFSET('Sanitation Data'!$E$10,0,10*ROW('Sanitation Data'!E19))),'Data Summary'!CR25="Yes"),OFFSET('Sanitation Data'!$E$10,0,10*ROW('Sanitation Data'!E19)),NA())</f>
        <v>#N/A</v>
      </c>
      <c r="AD25" s="91" t="e">
        <f ca="true">+IF(AND(ISNUMBER(OFFSET('Sanitation Data'!$E$11,0,10*ROW('Sanitation Data'!E19))),'Data Summary'!CS25="Yes"),OFFSET('Sanitation Data'!$E$11,0,10*ROW('Sanitation Data'!E19)),NA())</f>
        <v>#N/A</v>
      </c>
      <c r="AE25" s="91" t="e">
        <f ca="true">+IF(AND(ISNUMBER(OFFSET('Sanitation Data'!$E$12,0,10*ROW('Sanitation Data'!E19))),'Data Summary'!CT25="Yes"),OFFSET('Sanitation Data'!$E$12,0,10*ROW('Sanitation Data'!E19)),NA())</f>
        <v>#N/A</v>
      </c>
      <c r="AF25" s="91" t="e">
        <f ca="true">+IF(AND(ISNUMBER(OFFSET('Sanitation Data'!$F$4,0,10*ROW('Sanitation Data'!F19))),'Data Summary'!CU25="Yes"),100-OFFSET('Sanitation Data'!$F$4,0,10*ROW('Sanitation Data'!F19)),NA())</f>
        <v>#N/A</v>
      </c>
      <c r="AG25" s="91" t="e">
        <f ca="true">+IF(AND(ISNUMBER(OFFSET('Sanitation Data'!$F$6,0,10*ROW('Sanitation Data'!F19))),'Data Summary'!CV25="Yes"),OFFSET('Sanitation Data'!$F$6,0,10*ROW('Sanitation Data'!F19)),NA())</f>
        <v>#N/A</v>
      </c>
      <c r="AH25" s="91" t="e">
        <f ca="true">+IF(AND(ISNUMBER(OFFSET('Sanitation Data'!$F$10,0,10*ROW('Sanitation Data'!F19))),'Data Summary'!CW25="Yes"),OFFSET('Sanitation Data'!$F$10,0,10*ROW('Sanitation Data'!F19)),NA())</f>
        <v>#N/A</v>
      </c>
      <c r="AI25" s="91" t="e">
        <f ca="true">+IF(AND(ISNUMBER(OFFSET('Sanitation Data'!$F$11,0,10*ROW('Sanitation Data'!F19))),'Data Summary'!CX25="Yes"),OFFSET('Sanitation Data'!$F$11,0,10*ROW('Sanitation Data'!F19)),NA())</f>
        <v>#N/A</v>
      </c>
      <c r="AJ25" s="91" t="e">
        <f ca="true">+IF(AND(ISNUMBER(OFFSET('Sanitation Data'!$F$12,0,10*ROW('Sanitation Data'!F19))),'Data Summary'!CY25="Yes"),OFFSET('Sanitation Data'!$F$12,0,10*ROW('Sanitation Data'!F19)),NA())</f>
        <v>#N/A</v>
      </c>
      <c r="AK25" s="91" t="e">
        <f ca="true">+IF(AND(ISNUMBER(OFFSET('Sanitation Data'!$G$4,0,10*ROW('Sanitation Data'!G19))),'Data Summary'!CZ25="Yes"),100-OFFSET('Sanitation Data'!$G$4,0,10*ROW('Sanitation Data'!G19)),NA())</f>
        <v>#N/A</v>
      </c>
      <c r="AL25" s="91" t="e">
        <f ca="true">+IF(AND(ISNUMBER(OFFSET('Sanitation Data'!$G$6,0,10*ROW('Sanitation Data'!G19))),'Data Summary'!DA25="Yes"),OFFSET('Sanitation Data'!$G$6,0,10*ROW('Sanitation Data'!G19)),NA())</f>
        <v>#N/A</v>
      </c>
      <c r="AM25" s="91" t="e">
        <f ca="true">+IF(AND(ISNUMBER(OFFSET('Sanitation Data'!$G$10,0,10*ROW('Sanitation Data'!G19))),'Data Summary'!DB25="Yes"),OFFSET('Sanitation Data'!$G$10,0,10*ROW('Sanitation Data'!G19)),NA())</f>
        <v>#N/A</v>
      </c>
      <c r="AN25" s="91" t="e">
        <f ca="true">+IF(AND(ISNUMBER(OFFSET('Sanitation Data'!$G$11,0,10*ROW('Sanitation Data'!G19))),'Data Summary'!DC25="Yes"),OFFSET('Sanitation Data'!$G$11,0,10*ROW('Sanitation Data'!G19)),NA())</f>
        <v>#N/A</v>
      </c>
      <c r="AO25" s="91" t="e">
        <f ca="true">+IF(AND(ISNUMBER(OFFSET('Sanitation Data'!$G$12,0,10*ROW('Sanitation Data'!G19))),'Data Summary'!DD25="Yes"),OFFSET('Sanitation Data'!$G$12,0,10*ROW('Sanitation Data'!G19)),NA())</f>
        <v>#N/A</v>
      </c>
      <c r="AP25" s="91" t="e">
        <f ca="true">+IF(AND(ISNUMBER(OFFSET('Sanitation Data'!$H$4,0,10*ROW('Sanitation Data'!H19))),'Data Summary'!DE25="Yes"),100-OFFSET('Sanitation Data'!$H$4,0,10*ROW('Sanitation Data'!H19)),NA())</f>
        <v>#N/A</v>
      </c>
      <c r="AQ25" s="91" t="e">
        <f ca="true">+IF(AND(ISNUMBER(OFFSET('Sanitation Data'!$H$6,0,10*ROW('Sanitation Data'!H19))),'Data Summary'!DF25="Yes"),OFFSET('Sanitation Data'!$H$6,0,10*ROW('Sanitation Data'!H19)),NA())</f>
        <v>#N/A</v>
      </c>
      <c r="AR25" s="91" t="e">
        <f ca="true">+IF(AND(ISNUMBER(OFFSET('Sanitation Data'!$H$10,0,10*ROW('Sanitation Data'!H19))),'Data Summary'!DG25="Yes"),OFFSET('Sanitation Data'!$H$10,0,10*ROW('Sanitation Data'!H19)),NA())</f>
        <v>#N/A</v>
      </c>
      <c r="AS25" s="91" t="e">
        <f ca="true">+IF(AND(ISNUMBER(OFFSET('Sanitation Data'!$H$11,0,10*ROW('Sanitation Data'!H19))),'Data Summary'!DH25="Yes"),OFFSET('Sanitation Data'!$H$11,0,10*ROW('Sanitation Data'!H19)),NA())</f>
        <v>#N/A</v>
      </c>
      <c r="AT25" s="91" t="e">
        <f ca="true">+IF(AND(ISNUMBER(OFFSET('Sanitation Data'!$H$12,0,10*ROW('Sanitation Data'!H19))),'Data Summary'!DI25="Yes"),OFFSET('Sanitation Data'!$H$12,0,10*ROW('Sanitation Data'!H19)),NA())</f>
        <v>#N/A</v>
      </c>
      <c r="AU25" s="91" t="e">
        <f ca="true">+IF(AND(ISNUMBER(OFFSET('Sanitation Data'!$I$4,0,10*ROW('Sanitation Data'!I19))),'Data Summary'!DJ25="Yes"),100-OFFSET('Sanitation Data'!$I$4,0,10*ROW('Sanitation Data'!I19)),NA())</f>
        <v>#N/A</v>
      </c>
      <c r="AV25" s="91" t="e">
        <f ca="true">+IF(AND(ISNUMBER(OFFSET('Sanitation Data'!$I$6,0,10*ROW('Sanitation Data'!I19))),'Data Summary'!DK25="Yes"),OFFSET('Sanitation Data'!$I$6,0,10*ROW('Sanitation Data'!I19)),NA())</f>
        <v>#N/A</v>
      </c>
      <c r="AW25" s="91" t="e">
        <f ca="true">+IF(AND(ISNUMBER(OFFSET('Sanitation Data'!$I$10,0,10*ROW('Sanitation Data'!I19))),'Data Summary'!DL25="Yes"),OFFSET('Sanitation Data'!$I$10,0,10*ROW('Sanitation Data'!I19)),NA())</f>
        <v>#N/A</v>
      </c>
      <c r="AX25" s="91" t="e">
        <f ca="true">+IF(AND(ISNUMBER(OFFSET('Sanitation Data'!$I$11,0,10*ROW('Sanitation Data'!I19))),'Data Summary'!DM25="Yes"),OFFSET('Sanitation Data'!$I$11,0,10*ROW('Sanitation Data'!I19)),NA())</f>
        <v>#N/A</v>
      </c>
      <c r="AY25" s="91" t="e">
        <f ca="true">+IF(AND(ISNUMBER(OFFSET('Sanitation Data'!$I$12,0,10*ROW('Sanitation Data'!I19))),'Data Summary'!DN25="Yes"),OFFSET('Sanitation Data'!$I$12,0,10*ROW('Sanitation Data'!I19)),NA())</f>
        <v>#N/A</v>
      </c>
      <c r="AZ25" s="92" t="e">
        <f ca="true">+IF(AND(ISNUMBER(OFFSET('Hygiene Data'!$D$5,0,10*ROW('Hygiene Data'!D19))),'Data Summary'!DO25="Yes"),OFFSET('Hygiene Data'!$D$5,0,10*ROW('Hygiene Data'!D19)),NA())</f>
        <v>#N/A</v>
      </c>
      <c r="BA25" s="92" t="e">
        <f ca="true">+IF(AND(ISNUMBER(OFFSET('Hygiene Data'!$D$7,0,10*ROW('Hygiene Data'!D19))),'Data Summary'!DP25="Yes"),OFFSET('Hygiene Data'!$D$7,0,10*ROW('Hygiene Data'!D19)),NA())</f>
        <v>#N/A</v>
      </c>
      <c r="BB25" s="92" t="e">
        <f ca="true">+IF(AND(ISNUMBER(OFFSET('Hygiene Data'!$D$9,0,10*ROW('Hygiene Data'!D19))),'Data Summary'!DQ25="Yes"),OFFSET('Hygiene Data'!$D$9,0,10*ROW('Hygiene Data'!D19)),NA())</f>
        <v>#N/A</v>
      </c>
      <c r="BC25" s="92" t="e">
        <f ca="true">+IF(AND(ISNUMBER(OFFSET('Hygiene Data'!$E$5,0,10*ROW('Hygiene Data'!E19))),'Data Summary'!DR25="Yes"),OFFSET('Hygiene Data'!$E$5,0,10*ROW('Hygiene Data'!E19)),NA())</f>
        <v>#N/A</v>
      </c>
      <c r="BD25" s="92" t="e">
        <f ca="true">+IF(AND(ISNUMBER(OFFSET('Hygiene Data'!$E$7,0,10*ROW('Hygiene Data'!E19))),'Data Summary'!DS25="Yes"),OFFSET('Hygiene Data'!$E$7,0,10*ROW('Hygiene Data'!E19)),NA())</f>
        <v>#N/A</v>
      </c>
      <c r="BE25" s="92" t="e">
        <f ca="true">+IF(AND(ISNUMBER(OFFSET('Hygiene Data'!$E$9,0,10*ROW('Hygiene Data'!E19))),'Data Summary'!DT25="Yes"),OFFSET('Hygiene Data'!$E$9,0,10*ROW('Hygiene Data'!E19)),NA())</f>
        <v>#N/A</v>
      </c>
      <c r="BF25" s="92" t="e">
        <f ca="true">+IF(AND(ISNUMBER(OFFSET('Hygiene Data'!$F$5,0,10*ROW('Hygiene Data'!F19))),'Data Summary'!DU25="Yes"),OFFSET('Hygiene Data'!$F$5,0,10*ROW('Hygiene Data'!F19)),NA())</f>
        <v>#N/A</v>
      </c>
      <c r="BG25" s="92" t="e">
        <f ca="true">+IF(AND(ISNUMBER(OFFSET('Hygiene Data'!$F$7,0,10*ROW('Hygiene Data'!F19))),'Data Summary'!DV25="Yes"),OFFSET('Hygiene Data'!$F$7,0,10*ROW('Hygiene Data'!F19)),NA())</f>
        <v>#N/A</v>
      </c>
      <c r="BH25" s="92" t="e">
        <f ca="true">+IF(AND(ISNUMBER(OFFSET('Hygiene Data'!$F$9,0,10*ROW('Hygiene Data'!F19))),'Data Summary'!DW25="Yes"),OFFSET('Hygiene Data'!$F$9,0,10*ROW('Hygiene Data'!F19)),NA())</f>
        <v>#N/A</v>
      </c>
      <c r="BI25" s="92" t="e">
        <f ca="true">+IF(AND(ISNUMBER(OFFSET('Hygiene Data'!$G$5,0,10*ROW('Hygiene Data'!G19))),'Data Summary'!DX25="Yes"),OFFSET('Hygiene Data'!$G$5,0,10*ROW('Hygiene Data'!G19)),NA())</f>
        <v>#N/A</v>
      </c>
      <c r="BJ25" s="92" t="e">
        <f ca="true">+IF(AND(ISNUMBER(OFFSET('Hygiene Data'!$G$7,0,10*ROW('Hygiene Data'!G19))),'Data Summary'!DY25="Yes"),OFFSET('Hygiene Data'!$G$7,0,10*ROW('Hygiene Data'!G19)),NA())</f>
        <v>#N/A</v>
      </c>
      <c r="BK25" s="92" t="e">
        <f ca="true">+IF(AND(ISNUMBER(OFFSET('Hygiene Data'!$G$9,0,10*ROW('Hygiene Data'!G19))),'Data Summary'!DZ25="Yes"),OFFSET('Hygiene Data'!$G$9,0,10*ROW('Hygiene Data'!G19)),NA())</f>
        <v>#N/A</v>
      </c>
      <c r="BL25" s="92" t="e">
        <f ca="true">+IF(AND(ISNUMBER(OFFSET('Hygiene Data'!$H$5,0,10*ROW('Hygiene Data'!H19))),'Data Summary'!EA25="Yes"),OFFSET('Hygiene Data'!$H$5,0,10*ROW('Hygiene Data'!H19)),NA())</f>
        <v>#N/A</v>
      </c>
      <c r="BM25" s="92" t="e">
        <f ca="true">+IF(AND(ISNUMBER(OFFSET('Hygiene Data'!$H$7,0,10*ROW('Hygiene Data'!H19))),'Data Summary'!EB25="Yes"),OFFSET('Hygiene Data'!$H$7,0,10*ROW('Hygiene Data'!H19)),NA())</f>
        <v>#N/A</v>
      </c>
      <c r="BN25" s="92" t="e">
        <f ca="true">+IF(AND(ISNUMBER(OFFSET('Hygiene Data'!$H$9,0,10*ROW('Hygiene Data'!H19))),'Data Summary'!EC25="Yes"),OFFSET('Hygiene Data'!$H$9,0,10*ROW('Hygiene Data'!H19)),NA())</f>
        <v>#N/A</v>
      </c>
      <c r="BO25" s="92" t="e">
        <f ca="true">+IF(AND(ISNUMBER(OFFSET('Hygiene Data'!$I$5,0,10*ROW('Hygiene Data'!I19))),'Data Summary'!ED25="Yes"),OFFSET('Hygiene Data'!$I$5,0,10*ROW('Hygiene Data'!I19)),NA())</f>
        <v>#N/A</v>
      </c>
      <c r="BP25" s="92" t="e">
        <f ca="true">+IF(AND(ISNUMBER(OFFSET('Hygiene Data'!$I$7,0,10*ROW('Hygiene Data'!I19))),'Data Summary'!EE25="Yes"),OFFSET('Hygiene Data'!$I$7,0,10*ROW('Hygiene Data'!I19)),NA())</f>
        <v>#N/A</v>
      </c>
      <c r="BQ25" s="92" t="e">
        <f ca="true">+IF(AND(ISNUMBER(OFFSET('Hygiene Data'!$I$9,0,10*ROW('Hygiene Data'!I19))),'Data Summary'!EF25="Yes"),OFFSET('Hygiene Data'!$I$9,0,10*ROW('Hygiene Data'!I19)),NA())</f>
        <v>#N/A</v>
      </c>
    </row>
    <row xmlns:x14ac="http://schemas.microsoft.com/office/spreadsheetml/2009/9/ac" r="26" x14ac:dyDescent="0.2">
      <c r="A26" s="340" t="e">
        <f ca="true">+RIGHT('Data Summary'!A26,LEN('Data Summary'!A26)-9)</f>
        <v>#VALUE!</v>
      </c>
      <c r="B26" s="34" t="str">
        <f ca="true">+IF(ISTEXT('Data Summary'!B26),'Data Summary'!B26,"")</f>
        <v/>
      </c>
      <c r="C26" s="339" t="e">
        <f ca="true">+VALUE('Data Summary'!C26)</f>
        <v>#VALUE!</v>
      </c>
      <c r="D26" s="90" t="e">
        <f ca="true">+IF(AND(ISNUMBER(OFFSET('Water Data'!$D$4,0,10*ROW('Water Data'!D20))),'Data Summary'!BS26="Yes"),100-OFFSET('Water Data'!$D$4,0,10*ROW('Water Data'!D20)),NA())</f>
        <v>#N/A</v>
      </c>
      <c r="E26" s="90" t="e">
        <f ca="true">+IF(AND(ISNUMBER(OFFSET('Water Data'!$D$6,0,10*ROW('Water Data'!D20))),'Data Summary'!BT26="Yes"),OFFSET('Water Data'!$D$6,0,10*ROW('Water Data'!D20)),NA())</f>
        <v>#N/A</v>
      </c>
      <c r="F26" s="90" t="e">
        <f ca="true">+IF(AND(ISNUMBER(OFFSET('Water Data'!$D$9,0,10*ROW('Water Data'!D20))),'Data Summary'!BU26="Yes"),OFFSET('Water Data'!$D$9,0,10*ROW('Water Data'!D20)),NA())</f>
        <v>#N/A</v>
      </c>
      <c r="G26" s="90" t="e">
        <f ca="true">+IF(AND(ISNUMBER(OFFSET('Water Data'!$E$4,0,10*ROW('Water Data'!E20))),'Data Summary'!BV26="Yes"),100-OFFSET('Water Data'!$E$4,0,10*ROW('Water Data'!E20)),NA())</f>
        <v>#N/A</v>
      </c>
      <c r="H26" s="90" t="e">
        <f ca="true">+IF(AND(ISNUMBER(OFFSET('Water Data'!$E$6,0,10*ROW('Water Data'!E20))),'Data Summary'!BW26="Yes"),OFFSET('Water Data'!$E$6,0,10*ROW('Water Data'!E20)),NA())</f>
        <v>#N/A</v>
      </c>
      <c r="I26" s="90" t="e">
        <f ca="true">+IF(AND(ISNUMBER(OFFSET('Water Data'!$E$9,0,10*ROW('Water Data'!E20))),'Data Summary'!BX26="Yes"),OFFSET('Water Data'!$E$9,0,10*ROW('Water Data'!E20)),NA())</f>
        <v>#N/A</v>
      </c>
      <c r="J26" s="90" t="e">
        <f ca="true">+IF(AND(ISNUMBER(OFFSET('Water Data'!$F$4,0,10*ROW('Water Data'!F20))),'Data Summary'!BY26="Yes"),100-OFFSET('Water Data'!$F$4,0,10*ROW('Water Data'!F20)),NA())</f>
        <v>#N/A</v>
      </c>
      <c r="K26" s="90" t="e">
        <f ca="true">+IF(AND(ISNUMBER(OFFSET('Water Data'!$F$6,0,10*ROW('Water Data'!F20))),'Data Summary'!BZ26="Yes"),OFFSET('Water Data'!$F$6,0,10*ROW('Water Data'!F20)),NA())</f>
        <v>#N/A</v>
      </c>
      <c r="L26" s="90" t="e">
        <f ca="true">+IF(AND(ISNUMBER(OFFSET('Water Data'!$F$9,0,10*ROW('Water Data'!F20))),'Data Summary'!CA26="Yes"),OFFSET('Water Data'!$F$9,0,10*ROW('Water Data'!F20)),NA())</f>
        <v>#N/A</v>
      </c>
      <c r="M26" s="90" t="e">
        <f ca="true">+IF(AND(ISNUMBER(OFFSET('Water Data'!$G$4,0,10*ROW('Water Data'!G20))),'Data Summary'!CB26="Yes"),100-OFFSET('Water Data'!$G$4,0,10*ROW('Water Data'!G20)),NA())</f>
        <v>#N/A</v>
      </c>
      <c r="N26" s="90" t="e">
        <f ca="true">+IF(AND(ISNUMBER(OFFSET('Water Data'!$G$6,0,10*ROW('Water Data'!G20))),'Data Summary'!CC26="Yes"),OFFSET('Water Data'!$G$6,0,10*ROW('Water Data'!G20)),NA())</f>
        <v>#N/A</v>
      </c>
      <c r="O26" s="90" t="e">
        <f ca="true">+IF(AND(ISNUMBER(OFFSET('Water Data'!$G$9,0,10*ROW('Water Data'!G20))),'Data Summary'!CD26="Yes"),OFFSET('Water Data'!$G$9,0,10*ROW('Water Data'!G20)),NA())</f>
        <v>#N/A</v>
      </c>
      <c r="P26" s="90" t="e">
        <f ca="true">+IF(AND(ISNUMBER(OFFSET('Water Data'!$H$4,0,10*ROW('Water Data'!H20))),'Data Summary'!CE26="Yes"),100-OFFSET('Water Data'!$H$4,0,10*ROW('Water Data'!H20)),NA())</f>
        <v>#N/A</v>
      </c>
      <c r="Q26" s="90" t="e">
        <f ca="true">+IF(AND(ISNUMBER(OFFSET('Water Data'!$H$6,0,10*ROW('Water Data'!H20))),'Data Summary'!CF26="Yes"),OFFSET('Water Data'!$H$6,0,10*ROW('Water Data'!H20)),NA())</f>
        <v>#N/A</v>
      </c>
      <c r="R26" s="90" t="e">
        <f ca="true">+IF(AND(ISNUMBER(OFFSET('Water Data'!$H$9,0,10*ROW('Water Data'!H20))),'Data Summary'!CG26="Yes"),OFFSET('Water Data'!$H$9,0,10*ROW('Water Data'!H20)),NA())</f>
        <v>#N/A</v>
      </c>
      <c r="S26" s="90" t="e">
        <f ca="true">+IF(AND(ISNUMBER(OFFSET('Water Data'!$I$4,0,10*ROW('Water Data'!I20))),'Data Summary'!CH26="Yes"),100-OFFSET('Water Data'!$I$4,0,10*ROW('Water Data'!I20)),NA())</f>
        <v>#N/A</v>
      </c>
      <c r="T26" s="90" t="e">
        <f ca="true">+IF(AND(ISNUMBER(OFFSET('Water Data'!$I$6,0,10*ROW('Water Data'!I20))),'Data Summary'!CI26="Yes"),OFFSET('Water Data'!$I$6,0,10*ROW('Water Data'!I20)),NA())</f>
        <v>#N/A</v>
      </c>
      <c r="U26" s="90" t="e">
        <f ca="true">+IF(AND(ISNUMBER(OFFSET('Water Data'!$I$9,0,10*ROW('Water Data'!I20))),'Data Summary'!CJ26="Yes"),OFFSET('Water Data'!$I$9,0,10*ROW('Water Data'!I20)),NA())</f>
        <v>#N/A</v>
      </c>
      <c r="V26" s="91" t="e">
        <f ca="true">+IF(AND(ISNUMBER(OFFSET('Sanitation Data'!$D$4,0,10*ROW('Sanitation Data'!D20))),'Data Summary'!CK26="Yes"),100-OFFSET('Sanitation Data'!$D$4,0,10*ROW('Sanitation Data'!D20)),NA())</f>
        <v>#N/A</v>
      </c>
      <c r="W26" s="91" t="e">
        <f ca="true">+IF(AND(ISNUMBER(OFFSET('Sanitation Data'!$D$6,0,10*ROW('Sanitation Data'!D20))),'Data Summary'!CL26="Yes"),OFFSET('Sanitation Data'!$D$6,0,10*ROW('Sanitation Data'!D20)),NA())</f>
        <v>#N/A</v>
      </c>
      <c r="X26" s="91" t="e">
        <f ca="true">+IF(AND(ISNUMBER(OFFSET('Sanitation Data'!$D$10,0,10*ROW('Sanitation Data'!D20))),'Data Summary'!CM26="Yes"),OFFSET('Sanitation Data'!$D$10,0,10*ROW('Sanitation Data'!D20)),NA())</f>
        <v>#N/A</v>
      </c>
      <c r="Y26" s="91" t="e">
        <f ca="true">+IF(AND(ISNUMBER(OFFSET('Sanitation Data'!$D$11,0,10*ROW('Sanitation Data'!D20))),'Data Summary'!CN26="Yes"),OFFSET('Sanitation Data'!$D$11,0,10*ROW('Sanitation Data'!D20)),NA())</f>
        <v>#N/A</v>
      </c>
      <c r="Z26" s="91" t="e">
        <f ca="true">+IF(AND(ISNUMBER(OFFSET('Sanitation Data'!$D$12,0,10*ROW('Sanitation Data'!D20))),'Data Summary'!CO26="Yes"),OFFSET('Sanitation Data'!$D$12,0,10*ROW('Sanitation Data'!D20)),NA())</f>
        <v>#N/A</v>
      </c>
      <c r="AA26" s="91" t="e">
        <f ca="true">+IF(AND(ISNUMBER(OFFSET('Sanitation Data'!$E$4,0,10*ROW('Sanitation Data'!E20))),'Data Summary'!CP26="Yes"),100-OFFSET('Sanitation Data'!$E$4,0,10*ROW('Sanitation Data'!E20)),NA())</f>
        <v>#N/A</v>
      </c>
      <c r="AB26" s="91" t="e">
        <f ca="true">+IF(AND(ISNUMBER(OFFSET('Sanitation Data'!$E$6,0,10*ROW('Sanitation Data'!E20))),'Data Summary'!CQ26="Yes"),OFFSET('Sanitation Data'!$E$6,0,10*ROW('Sanitation Data'!E20)),NA())</f>
        <v>#N/A</v>
      </c>
      <c r="AC26" s="91" t="e">
        <f ca="true">+IF(AND(ISNUMBER(OFFSET('Sanitation Data'!$E$10,0,10*ROW('Sanitation Data'!E20))),'Data Summary'!CR26="Yes"),OFFSET('Sanitation Data'!$E$10,0,10*ROW('Sanitation Data'!E20)),NA())</f>
        <v>#N/A</v>
      </c>
      <c r="AD26" s="91" t="e">
        <f ca="true">+IF(AND(ISNUMBER(OFFSET('Sanitation Data'!$E$11,0,10*ROW('Sanitation Data'!E20))),'Data Summary'!CS26="Yes"),OFFSET('Sanitation Data'!$E$11,0,10*ROW('Sanitation Data'!E20)),NA())</f>
        <v>#N/A</v>
      </c>
      <c r="AE26" s="91" t="e">
        <f ca="true">+IF(AND(ISNUMBER(OFFSET('Sanitation Data'!$E$12,0,10*ROW('Sanitation Data'!E20))),'Data Summary'!CT26="Yes"),OFFSET('Sanitation Data'!$E$12,0,10*ROW('Sanitation Data'!E20)),NA())</f>
        <v>#N/A</v>
      </c>
      <c r="AF26" s="91" t="e">
        <f ca="true">+IF(AND(ISNUMBER(OFFSET('Sanitation Data'!$F$4,0,10*ROW('Sanitation Data'!F20))),'Data Summary'!CU26="Yes"),100-OFFSET('Sanitation Data'!$F$4,0,10*ROW('Sanitation Data'!F20)),NA())</f>
        <v>#N/A</v>
      </c>
      <c r="AG26" s="91" t="e">
        <f ca="true">+IF(AND(ISNUMBER(OFFSET('Sanitation Data'!$F$6,0,10*ROW('Sanitation Data'!F20))),'Data Summary'!CV26="Yes"),OFFSET('Sanitation Data'!$F$6,0,10*ROW('Sanitation Data'!F20)),NA())</f>
        <v>#N/A</v>
      </c>
      <c r="AH26" s="91" t="e">
        <f ca="true">+IF(AND(ISNUMBER(OFFSET('Sanitation Data'!$F$10,0,10*ROW('Sanitation Data'!F20))),'Data Summary'!CW26="Yes"),OFFSET('Sanitation Data'!$F$10,0,10*ROW('Sanitation Data'!F20)),NA())</f>
        <v>#N/A</v>
      </c>
      <c r="AI26" s="91" t="e">
        <f ca="true">+IF(AND(ISNUMBER(OFFSET('Sanitation Data'!$F$11,0,10*ROW('Sanitation Data'!F20))),'Data Summary'!CX26="Yes"),OFFSET('Sanitation Data'!$F$11,0,10*ROW('Sanitation Data'!F20)),NA())</f>
        <v>#N/A</v>
      </c>
      <c r="AJ26" s="91" t="e">
        <f ca="true">+IF(AND(ISNUMBER(OFFSET('Sanitation Data'!$F$12,0,10*ROW('Sanitation Data'!F20))),'Data Summary'!CY26="Yes"),OFFSET('Sanitation Data'!$F$12,0,10*ROW('Sanitation Data'!F20)),NA())</f>
        <v>#N/A</v>
      </c>
      <c r="AK26" s="91" t="e">
        <f ca="true">+IF(AND(ISNUMBER(OFFSET('Sanitation Data'!$G$4,0,10*ROW('Sanitation Data'!G20))),'Data Summary'!CZ26="Yes"),100-OFFSET('Sanitation Data'!$G$4,0,10*ROW('Sanitation Data'!G20)),NA())</f>
        <v>#N/A</v>
      </c>
      <c r="AL26" s="91" t="e">
        <f ca="true">+IF(AND(ISNUMBER(OFFSET('Sanitation Data'!$G$6,0,10*ROW('Sanitation Data'!G20))),'Data Summary'!DA26="Yes"),OFFSET('Sanitation Data'!$G$6,0,10*ROW('Sanitation Data'!G20)),NA())</f>
        <v>#N/A</v>
      </c>
      <c r="AM26" s="91" t="e">
        <f ca="true">+IF(AND(ISNUMBER(OFFSET('Sanitation Data'!$G$10,0,10*ROW('Sanitation Data'!G20))),'Data Summary'!DB26="Yes"),OFFSET('Sanitation Data'!$G$10,0,10*ROW('Sanitation Data'!G20)),NA())</f>
        <v>#N/A</v>
      </c>
      <c r="AN26" s="91" t="e">
        <f ca="true">+IF(AND(ISNUMBER(OFFSET('Sanitation Data'!$G$11,0,10*ROW('Sanitation Data'!G20))),'Data Summary'!DC26="Yes"),OFFSET('Sanitation Data'!$G$11,0,10*ROW('Sanitation Data'!G20)),NA())</f>
        <v>#N/A</v>
      </c>
      <c r="AO26" s="91" t="e">
        <f ca="true">+IF(AND(ISNUMBER(OFFSET('Sanitation Data'!$G$12,0,10*ROW('Sanitation Data'!G20))),'Data Summary'!DD26="Yes"),OFFSET('Sanitation Data'!$G$12,0,10*ROW('Sanitation Data'!G20)),NA())</f>
        <v>#N/A</v>
      </c>
      <c r="AP26" s="91" t="e">
        <f ca="true">+IF(AND(ISNUMBER(OFFSET('Sanitation Data'!$H$4,0,10*ROW('Sanitation Data'!H20))),'Data Summary'!DE26="Yes"),100-OFFSET('Sanitation Data'!$H$4,0,10*ROW('Sanitation Data'!H20)),NA())</f>
        <v>#N/A</v>
      </c>
      <c r="AQ26" s="91" t="e">
        <f ca="true">+IF(AND(ISNUMBER(OFFSET('Sanitation Data'!$H$6,0,10*ROW('Sanitation Data'!H20))),'Data Summary'!DF26="Yes"),OFFSET('Sanitation Data'!$H$6,0,10*ROW('Sanitation Data'!H20)),NA())</f>
        <v>#N/A</v>
      </c>
      <c r="AR26" s="91" t="e">
        <f ca="true">+IF(AND(ISNUMBER(OFFSET('Sanitation Data'!$H$10,0,10*ROW('Sanitation Data'!H20))),'Data Summary'!DG26="Yes"),OFFSET('Sanitation Data'!$H$10,0,10*ROW('Sanitation Data'!H20)),NA())</f>
        <v>#N/A</v>
      </c>
      <c r="AS26" s="91" t="e">
        <f ca="true">+IF(AND(ISNUMBER(OFFSET('Sanitation Data'!$H$11,0,10*ROW('Sanitation Data'!H20))),'Data Summary'!DH26="Yes"),OFFSET('Sanitation Data'!$H$11,0,10*ROW('Sanitation Data'!H20)),NA())</f>
        <v>#N/A</v>
      </c>
      <c r="AT26" s="91" t="e">
        <f ca="true">+IF(AND(ISNUMBER(OFFSET('Sanitation Data'!$H$12,0,10*ROW('Sanitation Data'!H20))),'Data Summary'!DI26="Yes"),OFFSET('Sanitation Data'!$H$12,0,10*ROW('Sanitation Data'!H20)),NA())</f>
        <v>#N/A</v>
      </c>
      <c r="AU26" s="91" t="e">
        <f ca="true">+IF(AND(ISNUMBER(OFFSET('Sanitation Data'!$I$4,0,10*ROW('Sanitation Data'!I20))),'Data Summary'!DJ26="Yes"),100-OFFSET('Sanitation Data'!$I$4,0,10*ROW('Sanitation Data'!I20)),NA())</f>
        <v>#N/A</v>
      </c>
      <c r="AV26" s="91" t="e">
        <f ca="true">+IF(AND(ISNUMBER(OFFSET('Sanitation Data'!$I$6,0,10*ROW('Sanitation Data'!I20))),'Data Summary'!DK26="Yes"),OFFSET('Sanitation Data'!$I$6,0,10*ROW('Sanitation Data'!I20)),NA())</f>
        <v>#N/A</v>
      </c>
      <c r="AW26" s="91" t="e">
        <f ca="true">+IF(AND(ISNUMBER(OFFSET('Sanitation Data'!$I$10,0,10*ROW('Sanitation Data'!I20))),'Data Summary'!DL26="Yes"),OFFSET('Sanitation Data'!$I$10,0,10*ROW('Sanitation Data'!I20)),NA())</f>
        <v>#N/A</v>
      </c>
      <c r="AX26" s="91" t="e">
        <f ca="true">+IF(AND(ISNUMBER(OFFSET('Sanitation Data'!$I$11,0,10*ROW('Sanitation Data'!I20))),'Data Summary'!DM26="Yes"),OFFSET('Sanitation Data'!$I$11,0,10*ROW('Sanitation Data'!I20)),NA())</f>
        <v>#N/A</v>
      </c>
      <c r="AY26" s="91" t="e">
        <f ca="true">+IF(AND(ISNUMBER(OFFSET('Sanitation Data'!$I$12,0,10*ROW('Sanitation Data'!I20))),'Data Summary'!DN26="Yes"),OFFSET('Sanitation Data'!$I$12,0,10*ROW('Sanitation Data'!I20)),NA())</f>
        <v>#N/A</v>
      </c>
      <c r="AZ26" s="92" t="e">
        <f ca="true">+IF(AND(ISNUMBER(OFFSET('Hygiene Data'!$D$5,0,10*ROW('Hygiene Data'!D20))),'Data Summary'!DO26="Yes"),OFFSET('Hygiene Data'!$D$5,0,10*ROW('Hygiene Data'!D20)),NA())</f>
        <v>#N/A</v>
      </c>
      <c r="BA26" s="92" t="e">
        <f ca="true">+IF(AND(ISNUMBER(OFFSET('Hygiene Data'!$D$7,0,10*ROW('Hygiene Data'!D20))),'Data Summary'!DP26="Yes"),OFFSET('Hygiene Data'!$D$7,0,10*ROW('Hygiene Data'!D20)),NA())</f>
        <v>#N/A</v>
      </c>
      <c r="BB26" s="92" t="e">
        <f ca="true">+IF(AND(ISNUMBER(OFFSET('Hygiene Data'!$D$9,0,10*ROW('Hygiene Data'!D20))),'Data Summary'!DQ26="Yes"),OFFSET('Hygiene Data'!$D$9,0,10*ROW('Hygiene Data'!D20)),NA())</f>
        <v>#N/A</v>
      </c>
      <c r="BC26" s="92" t="e">
        <f ca="true">+IF(AND(ISNUMBER(OFFSET('Hygiene Data'!$E$5,0,10*ROW('Hygiene Data'!E20))),'Data Summary'!DR26="Yes"),OFFSET('Hygiene Data'!$E$5,0,10*ROW('Hygiene Data'!E20)),NA())</f>
        <v>#N/A</v>
      </c>
      <c r="BD26" s="92" t="e">
        <f ca="true">+IF(AND(ISNUMBER(OFFSET('Hygiene Data'!$E$7,0,10*ROW('Hygiene Data'!E20))),'Data Summary'!DS26="Yes"),OFFSET('Hygiene Data'!$E$7,0,10*ROW('Hygiene Data'!E20)),NA())</f>
        <v>#N/A</v>
      </c>
      <c r="BE26" s="92" t="e">
        <f ca="true">+IF(AND(ISNUMBER(OFFSET('Hygiene Data'!$E$9,0,10*ROW('Hygiene Data'!E20))),'Data Summary'!DT26="Yes"),OFFSET('Hygiene Data'!$E$9,0,10*ROW('Hygiene Data'!E20)),NA())</f>
        <v>#N/A</v>
      </c>
      <c r="BF26" s="92" t="e">
        <f ca="true">+IF(AND(ISNUMBER(OFFSET('Hygiene Data'!$F$5,0,10*ROW('Hygiene Data'!F20))),'Data Summary'!DU26="Yes"),OFFSET('Hygiene Data'!$F$5,0,10*ROW('Hygiene Data'!F20)),NA())</f>
        <v>#N/A</v>
      </c>
      <c r="BG26" s="92" t="e">
        <f ca="true">+IF(AND(ISNUMBER(OFFSET('Hygiene Data'!$F$7,0,10*ROW('Hygiene Data'!F20))),'Data Summary'!DV26="Yes"),OFFSET('Hygiene Data'!$F$7,0,10*ROW('Hygiene Data'!F20)),NA())</f>
        <v>#N/A</v>
      </c>
      <c r="BH26" s="92" t="e">
        <f ca="true">+IF(AND(ISNUMBER(OFFSET('Hygiene Data'!$F$9,0,10*ROW('Hygiene Data'!F20))),'Data Summary'!DW26="Yes"),OFFSET('Hygiene Data'!$F$9,0,10*ROW('Hygiene Data'!F20)),NA())</f>
        <v>#N/A</v>
      </c>
      <c r="BI26" s="92" t="e">
        <f ca="true">+IF(AND(ISNUMBER(OFFSET('Hygiene Data'!$G$5,0,10*ROW('Hygiene Data'!G20))),'Data Summary'!DX26="Yes"),OFFSET('Hygiene Data'!$G$5,0,10*ROW('Hygiene Data'!G20)),NA())</f>
        <v>#N/A</v>
      </c>
      <c r="BJ26" s="92" t="e">
        <f ca="true">+IF(AND(ISNUMBER(OFFSET('Hygiene Data'!$G$7,0,10*ROW('Hygiene Data'!G20))),'Data Summary'!DY26="Yes"),OFFSET('Hygiene Data'!$G$7,0,10*ROW('Hygiene Data'!G20)),NA())</f>
        <v>#N/A</v>
      </c>
      <c r="BK26" s="92" t="e">
        <f ca="true">+IF(AND(ISNUMBER(OFFSET('Hygiene Data'!$G$9,0,10*ROW('Hygiene Data'!G20))),'Data Summary'!DZ26="Yes"),OFFSET('Hygiene Data'!$G$9,0,10*ROW('Hygiene Data'!G20)),NA())</f>
        <v>#N/A</v>
      </c>
      <c r="BL26" s="92" t="e">
        <f ca="true">+IF(AND(ISNUMBER(OFFSET('Hygiene Data'!$H$5,0,10*ROW('Hygiene Data'!H20))),'Data Summary'!EA26="Yes"),OFFSET('Hygiene Data'!$H$5,0,10*ROW('Hygiene Data'!H20)),NA())</f>
        <v>#N/A</v>
      </c>
      <c r="BM26" s="92" t="e">
        <f ca="true">+IF(AND(ISNUMBER(OFFSET('Hygiene Data'!$H$7,0,10*ROW('Hygiene Data'!H20))),'Data Summary'!EB26="Yes"),OFFSET('Hygiene Data'!$H$7,0,10*ROW('Hygiene Data'!H20)),NA())</f>
        <v>#N/A</v>
      </c>
      <c r="BN26" s="92" t="e">
        <f ca="true">+IF(AND(ISNUMBER(OFFSET('Hygiene Data'!$H$9,0,10*ROW('Hygiene Data'!H20))),'Data Summary'!EC26="Yes"),OFFSET('Hygiene Data'!$H$9,0,10*ROW('Hygiene Data'!H20)),NA())</f>
        <v>#N/A</v>
      </c>
      <c r="BO26" s="92" t="e">
        <f ca="true">+IF(AND(ISNUMBER(OFFSET('Hygiene Data'!$I$5,0,10*ROW('Hygiene Data'!I20))),'Data Summary'!ED26="Yes"),OFFSET('Hygiene Data'!$I$5,0,10*ROW('Hygiene Data'!I20)),NA())</f>
        <v>#N/A</v>
      </c>
      <c r="BP26" s="92" t="e">
        <f ca="true">+IF(AND(ISNUMBER(OFFSET('Hygiene Data'!$I$7,0,10*ROW('Hygiene Data'!I20))),'Data Summary'!EE26="Yes"),OFFSET('Hygiene Data'!$I$7,0,10*ROW('Hygiene Data'!I20)),NA())</f>
        <v>#N/A</v>
      </c>
      <c r="BQ26" s="92" t="e">
        <f ca="true">+IF(AND(ISNUMBER(OFFSET('Hygiene Data'!$I$9,0,10*ROW('Hygiene Data'!I20))),'Data Summary'!EF26="Yes"),OFFSET('Hygiene Data'!$I$9,0,10*ROW('Hygiene Data'!I20)),NA())</f>
        <v>#N/A</v>
      </c>
    </row>
    <row xmlns:x14ac="http://schemas.microsoft.com/office/spreadsheetml/2009/9/ac" r="27" x14ac:dyDescent="0.2">
      <c r="A27" s="340" t="e">
        <f ca="true">+RIGHT('Data Summary'!A27,LEN('Data Summary'!A27)-9)</f>
        <v>#VALUE!</v>
      </c>
      <c r="B27" s="34" t="str">
        <f ca="true">+IF(ISTEXT('Data Summary'!B27),'Data Summary'!B27,"")</f>
        <v/>
      </c>
      <c r="C27" s="339" t="e">
        <f ca="true">+VALUE('Data Summary'!C27)</f>
        <v>#VALUE!</v>
      </c>
      <c r="D27" s="90" t="e">
        <f ca="true">+IF(AND(ISNUMBER(OFFSET('Water Data'!$D$4,0,10*ROW('Water Data'!D21))),'Data Summary'!BS27="Yes"),100-OFFSET('Water Data'!$D$4,0,10*ROW('Water Data'!D21)),NA())</f>
        <v>#N/A</v>
      </c>
      <c r="E27" s="90" t="e">
        <f ca="true">+IF(AND(ISNUMBER(OFFSET('Water Data'!$D$6,0,10*ROW('Water Data'!D21))),'Data Summary'!BT27="Yes"),OFFSET('Water Data'!$D$6,0,10*ROW('Water Data'!D21)),NA())</f>
        <v>#N/A</v>
      </c>
      <c r="F27" s="90" t="e">
        <f ca="true">+IF(AND(ISNUMBER(OFFSET('Water Data'!$D$9,0,10*ROW('Water Data'!D21))),'Data Summary'!BU27="Yes"),OFFSET('Water Data'!$D$9,0,10*ROW('Water Data'!D21)),NA())</f>
        <v>#N/A</v>
      </c>
      <c r="G27" s="90" t="e">
        <f ca="true">+IF(AND(ISNUMBER(OFFSET('Water Data'!$E$4,0,10*ROW('Water Data'!E21))),'Data Summary'!BV27="Yes"),100-OFFSET('Water Data'!$E$4,0,10*ROW('Water Data'!E21)),NA())</f>
        <v>#N/A</v>
      </c>
      <c r="H27" s="90" t="e">
        <f ca="true">+IF(AND(ISNUMBER(OFFSET('Water Data'!$E$6,0,10*ROW('Water Data'!E21))),'Data Summary'!BW27="Yes"),OFFSET('Water Data'!$E$6,0,10*ROW('Water Data'!E21)),NA())</f>
        <v>#N/A</v>
      </c>
      <c r="I27" s="90" t="e">
        <f ca="true">+IF(AND(ISNUMBER(OFFSET('Water Data'!$E$9,0,10*ROW('Water Data'!E21))),'Data Summary'!BX27="Yes"),OFFSET('Water Data'!$E$9,0,10*ROW('Water Data'!E21)),NA())</f>
        <v>#N/A</v>
      </c>
      <c r="J27" s="90" t="e">
        <f ca="true">+IF(AND(ISNUMBER(OFFSET('Water Data'!$F$4,0,10*ROW('Water Data'!F21))),'Data Summary'!BY27="Yes"),100-OFFSET('Water Data'!$F$4,0,10*ROW('Water Data'!F21)),NA())</f>
        <v>#N/A</v>
      </c>
      <c r="K27" s="90" t="e">
        <f ca="true">+IF(AND(ISNUMBER(OFFSET('Water Data'!$F$6,0,10*ROW('Water Data'!F21))),'Data Summary'!BZ27="Yes"),OFFSET('Water Data'!$F$6,0,10*ROW('Water Data'!F21)),NA())</f>
        <v>#N/A</v>
      </c>
      <c r="L27" s="90" t="e">
        <f ca="true">+IF(AND(ISNUMBER(OFFSET('Water Data'!$F$9,0,10*ROW('Water Data'!F21))),'Data Summary'!CA27="Yes"),OFFSET('Water Data'!$F$9,0,10*ROW('Water Data'!F21)),NA())</f>
        <v>#N/A</v>
      </c>
      <c r="M27" s="90" t="e">
        <f ca="true">+IF(AND(ISNUMBER(OFFSET('Water Data'!$G$4,0,10*ROW('Water Data'!G21))),'Data Summary'!CB27="Yes"),100-OFFSET('Water Data'!$G$4,0,10*ROW('Water Data'!G21)),NA())</f>
        <v>#N/A</v>
      </c>
      <c r="N27" s="90" t="e">
        <f ca="true">+IF(AND(ISNUMBER(OFFSET('Water Data'!$G$6,0,10*ROW('Water Data'!G21))),'Data Summary'!CC27="Yes"),OFFSET('Water Data'!$G$6,0,10*ROW('Water Data'!G21)),NA())</f>
        <v>#N/A</v>
      </c>
      <c r="O27" s="90" t="e">
        <f ca="true">+IF(AND(ISNUMBER(OFFSET('Water Data'!$G$9,0,10*ROW('Water Data'!G21))),'Data Summary'!CD27="Yes"),OFFSET('Water Data'!$G$9,0,10*ROW('Water Data'!G21)),NA())</f>
        <v>#N/A</v>
      </c>
      <c r="P27" s="90" t="e">
        <f ca="true">+IF(AND(ISNUMBER(OFFSET('Water Data'!$H$4,0,10*ROW('Water Data'!H21))),'Data Summary'!CE27="Yes"),100-OFFSET('Water Data'!$H$4,0,10*ROW('Water Data'!H21)),NA())</f>
        <v>#N/A</v>
      </c>
      <c r="Q27" s="90" t="e">
        <f ca="true">+IF(AND(ISNUMBER(OFFSET('Water Data'!$H$6,0,10*ROW('Water Data'!H21))),'Data Summary'!CF27="Yes"),OFFSET('Water Data'!$H$6,0,10*ROW('Water Data'!H21)),NA())</f>
        <v>#N/A</v>
      </c>
      <c r="R27" s="90" t="e">
        <f ca="true">+IF(AND(ISNUMBER(OFFSET('Water Data'!$H$9,0,10*ROW('Water Data'!H21))),'Data Summary'!CG27="Yes"),OFFSET('Water Data'!$H$9,0,10*ROW('Water Data'!H21)),NA())</f>
        <v>#N/A</v>
      </c>
      <c r="S27" s="90" t="e">
        <f ca="true">+IF(AND(ISNUMBER(OFFSET('Water Data'!$I$4,0,10*ROW('Water Data'!I21))),'Data Summary'!CH27="Yes"),100-OFFSET('Water Data'!$I$4,0,10*ROW('Water Data'!I21)),NA())</f>
        <v>#N/A</v>
      </c>
      <c r="T27" s="90" t="e">
        <f ca="true">+IF(AND(ISNUMBER(OFFSET('Water Data'!$I$6,0,10*ROW('Water Data'!I21))),'Data Summary'!CI27="Yes"),OFFSET('Water Data'!$I$6,0,10*ROW('Water Data'!I21)),NA())</f>
        <v>#N/A</v>
      </c>
      <c r="U27" s="90" t="e">
        <f ca="true">+IF(AND(ISNUMBER(OFFSET('Water Data'!$I$9,0,10*ROW('Water Data'!I21))),'Data Summary'!CJ27="Yes"),OFFSET('Water Data'!$I$9,0,10*ROW('Water Data'!I21)),NA())</f>
        <v>#N/A</v>
      </c>
      <c r="V27" s="91" t="e">
        <f ca="true">+IF(AND(ISNUMBER(OFFSET('Sanitation Data'!$D$4,0,10*ROW('Sanitation Data'!D21))),'Data Summary'!CK27="Yes"),100-OFFSET('Sanitation Data'!$D$4,0,10*ROW('Sanitation Data'!D21)),NA())</f>
        <v>#N/A</v>
      </c>
      <c r="W27" s="91" t="e">
        <f ca="true">+IF(AND(ISNUMBER(OFFSET('Sanitation Data'!$D$6,0,10*ROW('Sanitation Data'!D21))),'Data Summary'!CL27="Yes"),OFFSET('Sanitation Data'!$D$6,0,10*ROW('Sanitation Data'!D21)),NA())</f>
        <v>#N/A</v>
      </c>
      <c r="X27" s="91" t="e">
        <f ca="true">+IF(AND(ISNUMBER(OFFSET('Sanitation Data'!$D$10,0,10*ROW('Sanitation Data'!D21))),'Data Summary'!CM27="Yes"),OFFSET('Sanitation Data'!$D$10,0,10*ROW('Sanitation Data'!D21)),NA())</f>
        <v>#N/A</v>
      </c>
      <c r="Y27" s="91" t="e">
        <f ca="true">+IF(AND(ISNUMBER(OFFSET('Sanitation Data'!$D$11,0,10*ROW('Sanitation Data'!D21))),'Data Summary'!CN27="Yes"),OFFSET('Sanitation Data'!$D$11,0,10*ROW('Sanitation Data'!D21)),NA())</f>
        <v>#N/A</v>
      </c>
      <c r="Z27" s="91" t="e">
        <f ca="true">+IF(AND(ISNUMBER(OFFSET('Sanitation Data'!$D$12,0,10*ROW('Sanitation Data'!D21))),'Data Summary'!CO27="Yes"),OFFSET('Sanitation Data'!$D$12,0,10*ROW('Sanitation Data'!D21)),NA())</f>
        <v>#N/A</v>
      </c>
      <c r="AA27" s="91" t="e">
        <f ca="true">+IF(AND(ISNUMBER(OFFSET('Sanitation Data'!$E$4,0,10*ROW('Sanitation Data'!E21))),'Data Summary'!CP27="Yes"),100-OFFSET('Sanitation Data'!$E$4,0,10*ROW('Sanitation Data'!E21)),NA())</f>
        <v>#N/A</v>
      </c>
      <c r="AB27" s="91" t="e">
        <f ca="true">+IF(AND(ISNUMBER(OFFSET('Sanitation Data'!$E$6,0,10*ROW('Sanitation Data'!E21))),'Data Summary'!CQ27="Yes"),OFFSET('Sanitation Data'!$E$6,0,10*ROW('Sanitation Data'!E21)),NA())</f>
        <v>#N/A</v>
      </c>
      <c r="AC27" s="91" t="e">
        <f ca="true">+IF(AND(ISNUMBER(OFFSET('Sanitation Data'!$E$10,0,10*ROW('Sanitation Data'!E21))),'Data Summary'!CR27="Yes"),OFFSET('Sanitation Data'!$E$10,0,10*ROW('Sanitation Data'!E21)),NA())</f>
        <v>#N/A</v>
      </c>
      <c r="AD27" s="91" t="e">
        <f ca="true">+IF(AND(ISNUMBER(OFFSET('Sanitation Data'!$E$11,0,10*ROW('Sanitation Data'!E21))),'Data Summary'!CS27="Yes"),OFFSET('Sanitation Data'!$E$11,0,10*ROW('Sanitation Data'!E21)),NA())</f>
        <v>#N/A</v>
      </c>
      <c r="AE27" s="91" t="e">
        <f ca="true">+IF(AND(ISNUMBER(OFFSET('Sanitation Data'!$E$12,0,10*ROW('Sanitation Data'!E21))),'Data Summary'!CT27="Yes"),OFFSET('Sanitation Data'!$E$12,0,10*ROW('Sanitation Data'!E21)),NA())</f>
        <v>#N/A</v>
      </c>
      <c r="AF27" s="91" t="e">
        <f ca="true">+IF(AND(ISNUMBER(OFFSET('Sanitation Data'!$F$4,0,10*ROW('Sanitation Data'!F21))),'Data Summary'!CU27="Yes"),100-OFFSET('Sanitation Data'!$F$4,0,10*ROW('Sanitation Data'!F21)),NA())</f>
        <v>#N/A</v>
      </c>
      <c r="AG27" s="91" t="e">
        <f ca="true">+IF(AND(ISNUMBER(OFFSET('Sanitation Data'!$F$6,0,10*ROW('Sanitation Data'!F21))),'Data Summary'!CV27="Yes"),OFFSET('Sanitation Data'!$F$6,0,10*ROW('Sanitation Data'!F21)),NA())</f>
        <v>#N/A</v>
      </c>
      <c r="AH27" s="91" t="e">
        <f ca="true">+IF(AND(ISNUMBER(OFFSET('Sanitation Data'!$F$10,0,10*ROW('Sanitation Data'!F21))),'Data Summary'!CW27="Yes"),OFFSET('Sanitation Data'!$F$10,0,10*ROW('Sanitation Data'!F21)),NA())</f>
        <v>#N/A</v>
      </c>
      <c r="AI27" s="91" t="e">
        <f ca="true">+IF(AND(ISNUMBER(OFFSET('Sanitation Data'!$F$11,0,10*ROW('Sanitation Data'!F21))),'Data Summary'!CX27="Yes"),OFFSET('Sanitation Data'!$F$11,0,10*ROW('Sanitation Data'!F21)),NA())</f>
        <v>#N/A</v>
      </c>
      <c r="AJ27" s="91" t="e">
        <f ca="true">+IF(AND(ISNUMBER(OFFSET('Sanitation Data'!$F$12,0,10*ROW('Sanitation Data'!F21))),'Data Summary'!CY27="Yes"),OFFSET('Sanitation Data'!$F$12,0,10*ROW('Sanitation Data'!F21)),NA())</f>
        <v>#N/A</v>
      </c>
      <c r="AK27" s="91" t="e">
        <f ca="true">+IF(AND(ISNUMBER(OFFSET('Sanitation Data'!$G$4,0,10*ROW('Sanitation Data'!G21))),'Data Summary'!CZ27="Yes"),100-OFFSET('Sanitation Data'!$G$4,0,10*ROW('Sanitation Data'!G21)),NA())</f>
        <v>#N/A</v>
      </c>
      <c r="AL27" s="91" t="e">
        <f ca="true">+IF(AND(ISNUMBER(OFFSET('Sanitation Data'!$G$6,0,10*ROW('Sanitation Data'!G21))),'Data Summary'!DA27="Yes"),OFFSET('Sanitation Data'!$G$6,0,10*ROW('Sanitation Data'!G21)),NA())</f>
        <v>#N/A</v>
      </c>
      <c r="AM27" s="91" t="e">
        <f ca="true">+IF(AND(ISNUMBER(OFFSET('Sanitation Data'!$G$10,0,10*ROW('Sanitation Data'!G21))),'Data Summary'!DB27="Yes"),OFFSET('Sanitation Data'!$G$10,0,10*ROW('Sanitation Data'!G21)),NA())</f>
        <v>#N/A</v>
      </c>
      <c r="AN27" s="91" t="e">
        <f ca="true">+IF(AND(ISNUMBER(OFFSET('Sanitation Data'!$G$11,0,10*ROW('Sanitation Data'!G21))),'Data Summary'!DC27="Yes"),OFFSET('Sanitation Data'!$G$11,0,10*ROW('Sanitation Data'!G21)),NA())</f>
        <v>#N/A</v>
      </c>
      <c r="AO27" s="91" t="e">
        <f ca="true">+IF(AND(ISNUMBER(OFFSET('Sanitation Data'!$G$12,0,10*ROW('Sanitation Data'!G21))),'Data Summary'!DD27="Yes"),OFFSET('Sanitation Data'!$G$12,0,10*ROW('Sanitation Data'!G21)),NA())</f>
        <v>#N/A</v>
      </c>
      <c r="AP27" s="91" t="e">
        <f ca="true">+IF(AND(ISNUMBER(OFFSET('Sanitation Data'!$H$4,0,10*ROW('Sanitation Data'!H21))),'Data Summary'!DE27="Yes"),100-OFFSET('Sanitation Data'!$H$4,0,10*ROW('Sanitation Data'!H21)),NA())</f>
        <v>#N/A</v>
      </c>
      <c r="AQ27" s="91" t="e">
        <f ca="true">+IF(AND(ISNUMBER(OFFSET('Sanitation Data'!$H$6,0,10*ROW('Sanitation Data'!H21))),'Data Summary'!DF27="Yes"),OFFSET('Sanitation Data'!$H$6,0,10*ROW('Sanitation Data'!H21)),NA())</f>
        <v>#N/A</v>
      </c>
      <c r="AR27" s="91" t="e">
        <f ca="true">+IF(AND(ISNUMBER(OFFSET('Sanitation Data'!$H$10,0,10*ROW('Sanitation Data'!H21))),'Data Summary'!DG27="Yes"),OFFSET('Sanitation Data'!$H$10,0,10*ROW('Sanitation Data'!H21)),NA())</f>
        <v>#N/A</v>
      </c>
      <c r="AS27" s="91" t="e">
        <f ca="true">+IF(AND(ISNUMBER(OFFSET('Sanitation Data'!$H$11,0,10*ROW('Sanitation Data'!H21))),'Data Summary'!DH27="Yes"),OFFSET('Sanitation Data'!$H$11,0,10*ROW('Sanitation Data'!H21)),NA())</f>
        <v>#N/A</v>
      </c>
      <c r="AT27" s="91" t="e">
        <f ca="true">+IF(AND(ISNUMBER(OFFSET('Sanitation Data'!$H$12,0,10*ROW('Sanitation Data'!H21))),'Data Summary'!DI27="Yes"),OFFSET('Sanitation Data'!$H$12,0,10*ROW('Sanitation Data'!H21)),NA())</f>
        <v>#N/A</v>
      </c>
      <c r="AU27" s="91" t="e">
        <f ca="true">+IF(AND(ISNUMBER(OFFSET('Sanitation Data'!$I$4,0,10*ROW('Sanitation Data'!I21))),'Data Summary'!DJ27="Yes"),100-OFFSET('Sanitation Data'!$I$4,0,10*ROW('Sanitation Data'!I21)),NA())</f>
        <v>#N/A</v>
      </c>
      <c r="AV27" s="91" t="e">
        <f ca="true">+IF(AND(ISNUMBER(OFFSET('Sanitation Data'!$I$6,0,10*ROW('Sanitation Data'!I21))),'Data Summary'!DK27="Yes"),OFFSET('Sanitation Data'!$I$6,0,10*ROW('Sanitation Data'!I21)),NA())</f>
        <v>#N/A</v>
      </c>
      <c r="AW27" s="91" t="e">
        <f ca="true">+IF(AND(ISNUMBER(OFFSET('Sanitation Data'!$I$10,0,10*ROW('Sanitation Data'!I21))),'Data Summary'!DL27="Yes"),OFFSET('Sanitation Data'!$I$10,0,10*ROW('Sanitation Data'!I21)),NA())</f>
        <v>#N/A</v>
      </c>
      <c r="AX27" s="91" t="e">
        <f ca="true">+IF(AND(ISNUMBER(OFFSET('Sanitation Data'!$I$11,0,10*ROW('Sanitation Data'!I21))),'Data Summary'!DM27="Yes"),OFFSET('Sanitation Data'!$I$11,0,10*ROW('Sanitation Data'!I21)),NA())</f>
        <v>#N/A</v>
      </c>
      <c r="AY27" s="91" t="e">
        <f ca="true">+IF(AND(ISNUMBER(OFFSET('Sanitation Data'!$I$12,0,10*ROW('Sanitation Data'!I21))),'Data Summary'!DN27="Yes"),OFFSET('Sanitation Data'!$I$12,0,10*ROW('Sanitation Data'!I21)),NA())</f>
        <v>#N/A</v>
      </c>
      <c r="AZ27" s="92" t="e">
        <f ca="true">+IF(AND(ISNUMBER(OFFSET('Hygiene Data'!$D$5,0,10*ROW('Hygiene Data'!D21))),'Data Summary'!DO27="Yes"),OFFSET('Hygiene Data'!$D$5,0,10*ROW('Hygiene Data'!D21)),NA())</f>
        <v>#N/A</v>
      </c>
      <c r="BA27" s="92" t="e">
        <f ca="true">+IF(AND(ISNUMBER(OFFSET('Hygiene Data'!$D$7,0,10*ROW('Hygiene Data'!D21))),'Data Summary'!DP27="Yes"),OFFSET('Hygiene Data'!$D$7,0,10*ROW('Hygiene Data'!D21)),NA())</f>
        <v>#N/A</v>
      </c>
      <c r="BB27" s="92" t="e">
        <f ca="true">+IF(AND(ISNUMBER(OFFSET('Hygiene Data'!$D$9,0,10*ROW('Hygiene Data'!D21))),'Data Summary'!DQ27="Yes"),OFFSET('Hygiene Data'!$D$9,0,10*ROW('Hygiene Data'!D21)),NA())</f>
        <v>#N/A</v>
      </c>
      <c r="BC27" s="92" t="e">
        <f ca="true">+IF(AND(ISNUMBER(OFFSET('Hygiene Data'!$E$5,0,10*ROW('Hygiene Data'!E21))),'Data Summary'!DR27="Yes"),OFFSET('Hygiene Data'!$E$5,0,10*ROW('Hygiene Data'!E21)),NA())</f>
        <v>#N/A</v>
      </c>
      <c r="BD27" s="92" t="e">
        <f ca="true">+IF(AND(ISNUMBER(OFFSET('Hygiene Data'!$E$7,0,10*ROW('Hygiene Data'!E21))),'Data Summary'!DS27="Yes"),OFFSET('Hygiene Data'!$E$7,0,10*ROW('Hygiene Data'!E21)),NA())</f>
        <v>#N/A</v>
      </c>
      <c r="BE27" s="92" t="e">
        <f ca="true">+IF(AND(ISNUMBER(OFFSET('Hygiene Data'!$E$9,0,10*ROW('Hygiene Data'!E21))),'Data Summary'!DT27="Yes"),OFFSET('Hygiene Data'!$E$9,0,10*ROW('Hygiene Data'!E21)),NA())</f>
        <v>#N/A</v>
      </c>
      <c r="BF27" s="92" t="e">
        <f ca="true">+IF(AND(ISNUMBER(OFFSET('Hygiene Data'!$F$5,0,10*ROW('Hygiene Data'!F21))),'Data Summary'!DU27="Yes"),OFFSET('Hygiene Data'!$F$5,0,10*ROW('Hygiene Data'!F21)),NA())</f>
        <v>#N/A</v>
      </c>
      <c r="BG27" s="92" t="e">
        <f ca="true">+IF(AND(ISNUMBER(OFFSET('Hygiene Data'!$F$7,0,10*ROW('Hygiene Data'!F21))),'Data Summary'!DV27="Yes"),OFFSET('Hygiene Data'!$F$7,0,10*ROW('Hygiene Data'!F21)),NA())</f>
        <v>#N/A</v>
      </c>
      <c r="BH27" s="92" t="e">
        <f ca="true">+IF(AND(ISNUMBER(OFFSET('Hygiene Data'!$F$9,0,10*ROW('Hygiene Data'!F21))),'Data Summary'!DW27="Yes"),OFFSET('Hygiene Data'!$F$9,0,10*ROW('Hygiene Data'!F21)),NA())</f>
        <v>#N/A</v>
      </c>
      <c r="BI27" s="92" t="e">
        <f ca="true">+IF(AND(ISNUMBER(OFFSET('Hygiene Data'!$G$5,0,10*ROW('Hygiene Data'!G21))),'Data Summary'!DX27="Yes"),OFFSET('Hygiene Data'!$G$5,0,10*ROW('Hygiene Data'!G21)),NA())</f>
        <v>#N/A</v>
      </c>
      <c r="BJ27" s="92" t="e">
        <f ca="true">+IF(AND(ISNUMBER(OFFSET('Hygiene Data'!$G$7,0,10*ROW('Hygiene Data'!G21))),'Data Summary'!DY27="Yes"),OFFSET('Hygiene Data'!$G$7,0,10*ROW('Hygiene Data'!G21)),NA())</f>
        <v>#N/A</v>
      </c>
      <c r="BK27" s="92" t="e">
        <f ca="true">+IF(AND(ISNUMBER(OFFSET('Hygiene Data'!$G$9,0,10*ROW('Hygiene Data'!G21))),'Data Summary'!DZ27="Yes"),OFFSET('Hygiene Data'!$G$9,0,10*ROW('Hygiene Data'!G21)),NA())</f>
        <v>#N/A</v>
      </c>
      <c r="BL27" s="92" t="e">
        <f ca="true">+IF(AND(ISNUMBER(OFFSET('Hygiene Data'!$H$5,0,10*ROW('Hygiene Data'!H21))),'Data Summary'!EA27="Yes"),OFFSET('Hygiene Data'!$H$5,0,10*ROW('Hygiene Data'!H21)),NA())</f>
        <v>#N/A</v>
      </c>
      <c r="BM27" s="92" t="e">
        <f ca="true">+IF(AND(ISNUMBER(OFFSET('Hygiene Data'!$H$7,0,10*ROW('Hygiene Data'!H21))),'Data Summary'!EB27="Yes"),OFFSET('Hygiene Data'!$H$7,0,10*ROW('Hygiene Data'!H21)),NA())</f>
        <v>#N/A</v>
      </c>
      <c r="BN27" s="92" t="e">
        <f ca="true">+IF(AND(ISNUMBER(OFFSET('Hygiene Data'!$H$9,0,10*ROW('Hygiene Data'!H21))),'Data Summary'!EC27="Yes"),OFFSET('Hygiene Data'!$H$9,0,10*ROW('Hygiene Data'!H21)),NA())</f>
        <v>#N/A</v>
      </c>
      <c r="BO27" s="92" t="e">
        <f ca="true">+IF(AND(ISNUMBER(OFFSET('Hygiene Data'!$I$5,0,10*ROW('Hygiene Data'!I21))),'Data Summary'!ED27="Yes"),OFFSET('Hygiene Data'!$I$5,0,10*ROW('Hygiene Data'!I21)),NA())</f>
        <v>#N/A</v>
      </c>
      <c r="BP27" s="92" t="e">
        <f ca="true">+IF(AND(ISNUMBER(OFFSET('Hygiene Data'!$I$7,0,10*ROW('Hygiene Data'!I21))),'Data Summary'!EE27="Yes"),OFFSET('Hygiene Data'!$I$7,0,10*ROW('Hygiene Data'!I21)),NA())</f>
        <v>#N/A</v>
      </c>
      <c r="BQ27" s="92" t="e">
        <f ca="true">+IF(AND(ISNUMBER(OFFSET('Hygiene Data'!$I$9,0,10*ROW('Hygiene Data'!I21))),'Data Summary'!EF27="Yes"),OFFSET('Hygiene Data'!$I$9,0,10*ROW('Hygiene Data'!I21)),NA())</f>
        <v>#N/A</v>
      </c>
    </row>
    <row xmlns:x14ac="http://schemas.microsoft.com/office/spreadsheetml/2009/9/ac" r="28" x14ac:dyDescent="0.2">
      <c r="A28" s="340" t="e">
        <f ca="true">+RIGHT('Data Summary'!A28,LEN('Data Summary'!A28)-9)</f>
        <v>#VALUE!</v>
      </c>
      <c r="B28" s="34" t="str">
        <f ca="true">+IF(ISTEXT('Data Summary'!B28),'Data Summary'!B28,"")</f>
        <v/>
      </c>
      <c r="C28" s="339" t="e">
        <f ca="true">+VALUE('Data Summary'!C28)</f>
        <v>#VALUE!</v>
      </c>
      <c r="D28" s="90" t="e">
        <f ca="true">+IF(AND(ISNUMBER(OFFSET('Water Data'!$D$4,0,10*ROW('Water Data'!D22))),'Data Summary'!BS28="Yes"),100-OFFSET('Water Data'!$D$4,0,10*ROW('Water Data'!D22)),NA())</f>
        <v>#N/A</v>
      </c>
      <c r="E28" s="90" t="e">
        <f ca="true">+IF(AND(ISNUMBER(OFFSET('Water Data'!$D$6,0,10*ROW('Water Data'!D22))),'Data Summary'!BT28="Yes"),OFFSET('Water Data'!$D$6,0,10*ROW('Water Data'!D22)),NA())</f>
        <v>#N/A</v>
      </c>
      <c r="F28" s="90" t="e">
        <f ca="true">+IF(AND(ISNUMBER(OFFSET('Water Data'!$D$9,0,10*ROW('Water Data'!D22))),'Data Summary'!BU28="Yes"),OFFSET('Water Data'!$D$9,0,10*ROW('Water Data'!D22)),NA())</f>
        <v>#N/A</v>
      </c>
      <c r="G28" s="90" t="e">
        <f ca="true">+IF(AND(ISNUMBER(OFFSET('Water Data'!$E$4,0,10*ROW('Water Data'!E22))),'Data Summary'!BV28="Yes"),100-OFFSET('Water Data'!$E$4,0,10*ROW('Water Data'!E22)),NA())</f>
        <v>#N/A</v>
      </c>
      <c r="H28" s="90" t="e">
        <f ca="true">+IF(AND(ISNUMBER(OFFSET('Water Data'!$E$6,0,10*ROW('Water Data'!E22))),'Data Summary'!BW28="Yes"),OFFSET('Water Data'!$E$6,0,10*ROW('Water Data'!E22)),NA())</f>
        <v>#N/A</v>
      </c>
      <c r="I28" s="90" t="e">
        <f ca="true">+IF(AND(ISNUMBER(OFFSET('Water Data'!$E$9,0,10*ROW('Water Data'!E22))),'Data Summary'!BX28="Yes"),OFFSET('Water Data'!$E$9,0,10*ROW('Water Data'!E22)),NA())</f>
        <v>#N/A</v>
      </c>
      <c r="J28" s="90" t="e">
        <f ca="true">+IF(AND(ISNUMBER(OFFSET('Water Data'!$F$4,0,10*ROW('Water Data'!F22))),'Data Summary'!BY28="Yes"),100-OFFSET('Water Data'!$F$4,0,10*ROW('Water Data'!F22)),NA())</f>
        <v>#N/A</v>
      </c>
      <c r="K28" s="90" t="e">
        <f ca="true">+IF(AND(ISNUMBER(OFFSET('Water Data'!$F$6,0,10*ROW('Water Data'!F22))),'Data Summary'!BZ28="Yes"),OFFSET('Water Data'!$F$6,0,10*ROW('Water Data'!F22)),NA())</f>
        <v>#N/A</v>
      </c>
      <c r="L28" s="90" t="e">
        <f ca="true">+IF(AND(ISNUMBER(OFFSET('Water Data'!$F$9,0,10*ROW('Water Data'!F22))),'Data Summary'!CA28="Yes"),OFFSET('Water Data'!$F$9,0,10*ROW('Water Data'!F22)),NA())</f>
        <v>#N/A</v>
      </c>
      <c r="M28" s="90" t="e">
        <f ca="true">+IF(AND(ISNUMBER(OFFSET('Water Data'!$G$4,0,10*ROW('Water Data'!G22))),'Data Summary'!CB28="Yes"),100-OFFSET('Water Data'!$G$4,0,10*ROW('Water Data'!G22)),NA())</f>
        <v>#N/A</v>
      </c>
      <c r="N28" s="90" t="e">
        <f ca="true">+IF(AND(ISNUMBER(OFFSET('Water Data'!$G$6,0,10*ROW('Water Data'!G22))),'Data Summary'!CC28="Yes"),OFFSET('Water Data'!$G$6,0,10*ROW('Water Data'!G22)),NA())</f>
        <v>#N/A</v>
      </c>
      <c r="O28" s="90" t="e">
        <f ca="true">+IF(AND(ISNUMBER(OFFSET('Water Data'!$G$9,0,10*ROW('Water Data'!G22))),'Data Summary'!CD28="Yes"),OFFSET('Water Data'!$G$9,0,10*ROW('Water Data'!G22)),NA())</f>
        <v>#N/A</v>
      </c>
      <c r="P28" s="90" t="e">
        <f ca="true">+IF(AND(ISNUMBER(OFFSET('Water Data'!$H$4,0,10*ROW('Water Data'!H22))),'Data Summary'!CE28="Yes"),100-OFFSET('Water Data'!$H$4,0,10*ROW('Water Data'!H22)),NA())</f>
        <v>#N/A</v>
      </c>
      <c r="Q28" s="90" t="e">
        <f ca="true">+IF(AND(ISNUMBER(OFFSET('Water Data'!$H$6,0,10*ROW('Water Data'!H22))),'Data Summary'!CF28="Yes"),OFFSET('Water Data'!$H$6,0,10*ROW('Water Data'!H22)),NA())</f>
        <v>#N/A</v>
      </c>
      <c r="R28" s="90" t="e">
        <f ca="true">+IF(AND(ISNUMBER(OFFSET('Water Data'!$H$9,0,10*ROW('Water Data'!H22))),'Data Summary'!CG28="Yes"),OFFSET('Water Data'!$H$9,0,10*ROW('Water Data'!H22)),NA())</f>
        <v>#N/A</v>
      </c>
      <c r="S28" s="90" t="e">
        <f ca="true">+IF(AND(ISNUMBER(OFFSET('Water Data'!$I$4,0,10*ROW('Water Data'!I22))),'Data Summary'!CH28="Yes"),100-OFFSET('Water Data'!$I$4,0,10*ROW('Water Data'!I22)),NA())</f>
        <v>#N/A</v>
      </c>
      <c r="T28" s="90" t="e">
        <f ca="true">+IF(AND(ISNUMBER(OFFSET('Water Data'!$I$6,0,10*ROW('Water Data'!I22))),'Data Summary'!CI28="Yes"),OFFSET('Water Data'!$I$6,0,10*ROW('Water Data'!I22)),NA())</f>
        <v>#N/A</v>
      </c>
      <c r="U28" s="90" t="e">
        <f ca="true">+IF(AND(ISNUMBER(OFFSET('Water Data'!$I$9,0,10*ROW('Water Data'!I22))),'Data Summary'!CJ28="Yes"),OFFSET('Water Data'!$I$9,0,10*ROW('Water Data'!I22)),NA())</f>
        <v>#N/A</v>
      </c>
      <c r="V28" s="91" t="e">
        <f ca="true">+IF(AND(ISNUMBER(OFFSET('Sanitation Data'!$D$4,0,10*ROW('Sanitation Data'!D22))),'Data Summary'!CK28="Yes"),100-OFFSET('Sanitation Data'!$D$4,0,10*ROW('Sanitation Data'!D22)),NA())</f>
        <v>#N/A</v>
      </c>
      <c r="W28" s="91" t="e">
        <f ca="true">+IF(AND(ISNUMBER(OFFSET('Sanitation Data'!$D$6,0,10*ROW('Sanitation Data'!D22))),'Data Summary'!CL28="Yes"),OFFSET('Sanitation Data'!$D$6,0,10*ROW('Sanitation Data'!D22)),NA())</f>
        <v>#N/A</v>
      </c>
      <c r="X28" s="91" t="e">
        <f ca="true">+IF(AND(ISNUMBER(OFFSET('Sanitation Data'!$D$10,0,10*ROW('Sanitation Data'!D22))),'Data Summary'!CM28="Yes"),OFFSET('Sanitation Data'!$D$10,0,10*ROW('Sanitation Data'!D22)),NA())</f>
        <v>#N/A</v>
      </c>
      <c r="Y28" s="91" t="e">
        <f ca="true">+IF(AND(ISNUMBER(OFFSET('Sanitation Data'!$D$11,0,10*ROW('Sanitation Data'!D22))),'Data Summary'!CN28="Yes"),OFFSET('Sanitation Data'!$D$11,0,10*ROW('Sanitation Data'!D22)),NA())</f>
        <v>#N/A</v>
      </c>
      <c r="Z28" s="91" t="e">
        <f ca="true">+IF(AND(ISNUMBER(OFFSET('Sanitation Data'!$D$12,0,10*ROW('Sanitation Data'!D22))),'Data Summary'!CO28="Yes"),OFFSET('Sanitation Data'!$D$12,0,10*ROW('Sanitation Data'!D22)),NA())</f>
        <v>#N/A</v>
      </c>
      <c r="AA28" s="91" t="e">
        <f ca="true">+IF(AND(ISNUMBER(OFFSET('Sanitation Data'!$E$4,0,10*ROW('Sanitation Data'!E22))),'Data Summary'!CP28="Yes"),100-OFFSET('Sanitation Data'!$E$4,0,10*ROW('Sanitation Data'!E22)),NA())</f>
        <v>#N/A</v>
      </c>
      <c r="AB28" s="91" t="e">
        <f ca="true">+IF(AND(ISNUMBER(OFFSET('Sanitation Data'!$E$6,0,10*ROW('Sanitation Data'!E22))),'Data Summary'!CQ28="Yes"),OFFSET('Sanitation Data'!$E$6,0,10*ROW('Sanitation Data'!E22)),NA())</f>
        <v>#N/A</v>
      </c>
      <c r="AC28" s="91" t="e">
        <f ca="true">+IF(AND(ISNUMBER(OFFSET('Sanitation Data'!$E$10,0,10*ROW('Sanitation Data'!E22))),'Data Summary'!CR28="Yes"),OFFSET('Sanitation Data'!$E$10,0,10*ROW('Sanitation Data'!E22)),NA())</f>
        <v>#N/A</v>
      </c>
      <c r="AD28" s="91" t="e">
        <f ca="true">+IF(AND(ISNUMBER(OFFSET('Sanitation Data'!$E$11,0,10*ROW('Sanitation Data'!E22))),'Data Summary'!CS28="Yes"),OFFSET('Sanitation Data'!$E$11,0,10*ROW('Sanitation Data'!E22)),NA())</f>
        <v>#N/A</v>
      </c>
      <c r="AE28" s="91" t="e">
        <f ca="true">+IF(AND(ISNUMBER(OFFSET('Sanitation Data'!$E$12,0,10*ROW('Sanitation Data'!E22))),'Data Summary'!CT28="Yes"),OFFSET('Sanitation Data'!$E$12,0,10*ROW('Sanitation Data'!E22)),NA())</f>
        <v>#N/A</v>
      </c>
      <c r="AF28" s="91" t="e">
        <f ca="true">+IF(AND(ISNUMBER(OFFSET('Sanitation Data'!$F$4,0,10*ROW('Sanitation Data'!F22))),'Data Summary'!CU28="Yes"),100-OFFSET('Sanitation Data'!$F$4,0,10*ROW('Sanitation Data'!F22)),NA())</f>
        <v>#N/A</v>
      </c>
      <c r="AG28" s="91" t="e">
        <f ca="true">+IF(AND(ISNUMBER(OFFSET('Sanitation Data'!$F$6,0,10*ROW('Sanitation Data'!F22))),'Data Summary'!CV28="Yes"),OFFSET('Sanitation Data'!$F$6,0,10*ROW('Sanitation Data'!F22)),NA())</f>
        <v>#N/A</v>
      </c>
      <c r="AH28" s="91" t="e">
        <f ca="true">+IF(AND(ISNUMBER(OFFSET('Sanitation Data'!$F$10,0,10*ROW('Sanitation Data'!F22))),'Data Summary'!CW28="Yes"),OFFSET('Sanitation Data'!$F$10,0,10*ROW('Sanitation Data'!F22)),NA())</f>
        <v>#N/A</v>
      </c>
      <c r="AI28" s="91" t="e">
        <f ca="true">+IF(AND(ISNUMBER(OFFSET('Sanitation Data'!$F$11,0,10*ROW('Sanitation Data'!F22))),'Data Summary'!CX28="Yes"),OFFSET('Sanitation Data'!$F$11,0,10*ROW('Sanitation Data'!F22)),NA())</f>
        <v>#N/A</v>
      </c>
      <c r="AJ28" s="91" t="e">
        <f ca="true">+IF(AND(ISNUMBER(OFFSET('Sanitation Data'!$F$12,0,10*ROW('Sanitation Data'!F22))),'Data Summary'!CY28="Yes"),OFFSET('Sanitation Data'!$F$12,0,10*ROW('Sanitation Data'!F22)),NA())</f>
        <v>#N/A</v>
      </c>
      <c r="AK28" s="91" t="e">
        <f ca="true">+IF(AND(ISNUMBER(OFFSET('Sanitation Data'!$G$4,0,10*ROW('Sanitation Data'!G22))),'Data Summary'!CZ28="Yes"),100-OFFSET('Sanitation Data'!$G$4,0,10*ROW('Sanitation Data'!G22)),NA())</f>
        <v>#N/A</v>
      </c>
      <c r="AL28" s="91" t="e">
        <f ca="true">+IF(AND(ISNUMBER(OFFSET('Sanitation Data'!$G$6,0,10*ROW('Sanitation Data'!G22))),'Data Summary'!DA28="Yes"),OFFSET('Sanitation Data'!$G$6,0,10*ROW('Sanitation Data'!G22)),NA())</f>
        <v>#N/A</v>
      </c>
      <c r="AM28" s="91" t="e">
        <f ca="true">+IF(AND(ISNUMBER(OFFSET('Sanitation Data'!$G$10,0,10*ROW('Sanitation Data'!G22))),'Data Summary'!DB28="Yes"),OFFSET('Sanitation Data'!$G$10,0,10*ROW('Sanitation Data'!G22)),NA())</f>
        <v>#N/A</v>
      </c>
      <c r="AN28" s="91" t="e">
        <f ca="true">+IF(AND(ISNUMBER(OFFSET('Sanitation Data'!$G$11,0,10*ROW('Sanitation Data'!G22))),'Data Summary'!DC28="Yes"),OFFSET('Sanitation Data'!$G$11,0,10*ROW('Sanitation Data'!G22)),NA())</f>
        <v>#N/A</v>
      </c>
      <c r="AO28" s="91" t="e">
        <f ca="true">+IF(AND(ISNUMBER(OFFSET('Sanitation Data'!$G$12,0,10*ROW('Sanitation Data'!G22))),'Data Summary'!DD28="Yes"),OFFSET('Sanitation Data'!$G$12,0,10*ROW('Sanitation Data'!G22)),NA())</f>
        <v>#N/A</v>
      </c>
      <c r="AP28" s="91" t="e">
        <f ca="true">+IF(AND(ISNUMBER(OFFSET('Sanitation Data'!$H$4,0,10*ROW('Sanitation Data'!H22))),'Data Summary'!DE28="Yes"),100-OFFSET('Sanitation Data'!$H$4,0,10*ROW('Sanitation Data'!H22)),NA())</f>
        <v>#N/A</v>
      </c>
      <c r="AQ28" s="91" t="e">
        <f ca="true">+IF(AND(ISNUMBER(OFFSET('Sanitation Data'!$H$6,0,10*ROW('Sanitation Data'!H22))),'Data Summary'!DF28="Yes"),OFFSET('Sanitation Data'!$H$6,0,10*ROW('Sanitation Data'!H22)),NA())</f>
        <v>#N/A</v>
      </c>
      <c r="AR28" s="91" t="e">
        <f ca="true">+IF(AND(ISNUMBER(OFFSET('Sanitation Data'!$H$10,0,10*ROW('Sanitation Data'!H22))),'Data Summary'!DG28="Yes"),OFFSET('Sanitation Data'!$H$10,0,10*ROW('Sanitation Data'!H22)),NA())</f>
        <v>#N/A</v>
      </c>
      <c r="AS28" s="91" t="e">
        <f ca="true">+IF(AND(ISNUMBER(OFFSET('Sanitation Data'!$H$11,0,10*ROW('Sanitation Data'!H22))),'Data Summary'!DH28="Yes"),OFFSET('Sanitation Data'!$H$11,0,10*ROW('Sanitation Data'!H22)),NA())</f>
        <v>#N/A</v>
      </c>
      <c r="AT28" s="91" t="e">
        <f ca="true">+IF(AND(ISNUMBER(OFFSET('Sanitation Data'!$H$12,0,10*ROW('Sanitation Data'!H22))),'Data Summary'!DI28="Yes"),OFFSET('Sanitation Data'!$H$12,0,10*ROW('Sanitation Data'!H22)),NA())</f>
        <v>#N/A</v>
      </c>
      <c r="AU28" s="91" t="e">
        <f ca="true">+IF(AND(ISNUMBER(OFFSET('Sanitation Data'!$I$4,0,10*ROW('Sanitation Data'!I22))),'Data Summary'!DJ28="Yes"),100-OFFSET('Sanitation Data'!$I$4,0,10*ROW('Sanitation Data'!I22)),NA())</f>
        <v>#N/A</v>
      </c>
      <c r="AV28" s="91" t="e">
        <f ca="true">+IF(AND(ISNUMBER(OFFSET('Sanitation Data'!$I$6,0,10*ROW('Sanitation Data'!I22))),'Data Summary'!DK28="Yes"),OFFSET('Sanitation Data'!$I$6,0,10*ROW('Sanitation Data'!I22)),NA())</f>
        <v>#N/A</v>
      </c>
      <c r="AW28" s="91" t="e">
        <f ca="true">+IF(AND(ISNUMBER(OFFSET('Sanitation Data'!$I$10,0,10*ROW('Sanitation Data'!I22))),'Data Summary'!DL28="Yes"),OFFSET('Sanitation Data'!$I$10,0,10*ROW('Sanitation Data'!I22)),NA())</f>
        <v>#N/A</v>
      </c>
      <c r="AX28" s="91" t="e">
        <f ca="true">+IF(AND(ISNUMBER(OFFSET('Sanitation Data'!$I$11,0,10*ROW('Sanitation Data'!I22))),'Data Summary'!DM28="Yes"),OFFSET('Sanitation Data'!$I$11,0,10*ROW('Sanitation Data'!I22)),NA())</f>
        <v>#N/A</v>
      </c>
      <c r="AY28" s="91" t="e">
        <f ca="true">+IF(AND(ISNUMBER(OFFSET('Sanitation Data'!$I$12,0,10*ROW('Sanitation Data'!I22))),'Data Summary'!DN28="Yes"),OFFSET('Sanitation Data'!$I$12,0,10*ROW('Sanitation Data'!I22)),NA())</f>
        <v>#N/A</v>
      </c>
      <c r="AZ28" s="92" t="e">
        <f ca="true">+IF(AND(ISNUMBER(OFFSET('Hygiene Data'!$D$5,0,10*ROW('Hygiene Data'!D22))),'Data Summary'!DO28="Yes"),OFFSET('Hygiene Data'!$D$5,0,10*ROW('Hygiene Data'!D22)),NA())</f>
        <v>#N/A</v>
      </c>
      <c r="BA28" s="92" t="e">
        <f ca="true">+IF(AND(ISNUMBER(OFFSET('Hygiene Data'!$D$7,0,10*ROW('Hygiene Data'!D22))),'Data Summary'!DP28="Yes"),OFFSET('Hygiene Data'!$D$7,0,10*ROW('Hygiene Data'!D22)),NA())</f>
        <v>#N/A</v>
      </c>
      <c r="BB28" s="92" t="e">
        <f ca="true">+IF(AND(ISNUMBER(OFFSET('Hygiene Data'!$D$9,0,10*ROW('Hygiene Data'!D22))),'Data Summary'!DQ28="Yes"),OFFSET('Hygiene Data'!$D$9,0,10*ROW('Hygiene Data'!D22)),NA())</f>
        <v>#N/A</v>
      </c>
      <c r="BC28" s="92" t="e">
        <f ca="true">+IF(AND(ISNUMBER(OFFSET('Hygiene Data'!$E$5,0,10*ROW('Hygiene Data'!E22))),'Data Summary'!DR28="Yes"),OFFSET('Hygiene Data'!$E$5,0,10*ROW('Hygiene Data'!E22)),NA())</f>
        <v>#N/A</v>
      </c>
      <c r="BD28" s="92" t="e">
        <f ca="true">+IF(AND(ISNUMBER(OFFSET('Hygiene Data'!$E$7,0,10*ROW('Hygiene Data'!E22))),'Data Summary'!DS28="Yes"),OFFSET('Hygiene Data'!$E$7,0,10*ROW('Hygiene Data'!E22)),NA())</f>
        <v>#N/A</v>
      </c>
      <c r="BE28" s="92" t="e">
        <f ca="true">+IF(AND(ISNUMBER(OFFSET('Hygiene Data'!$E$9,0,10*ROW('Hygiene Data'!E22))),'Data Summary'!DT28="Yes"),OFFSET('Hygiene Data'!$E$9,0,10*ROW('Hygiene Data'!E22)),NA())</f>
        <v>#N/A</v>
      </c>
      <c r="BF28" s="92" t="e">
        <f ca="true">+IF(AND(ISNUMBER(OFFSET('Hygiene Data'!$F$5,0,10*ROW('Hygiene Data'!F22))),'Data Summary'!DU28="Yes"),OFFSET('Hygiene Data'!$F$5,0,10*ROW('Hygiene Data'!F22)),NA())</f>
        <v>#N/A</v>
      </c>
      <c r="BG28" s="92" t="e">
        <f ca="true">+IF(AND(ISNUMBER(OFFSET('Hygiene Data'!$F$7,0,10*ROW('Hygiene Data'!F22))),'Data Summary'!DV28="Yes"),OFFSET('Hygiene Data'!$F$7,0,10*ROW('Hygiene Data'!F22)),NA())</f>
        <v>#N/A</v>
      </c>
      <c r="BH28" s="92" t="e">
        <f ca="true">+IF(AND(ISNUMBER(OFFSET('Hygiene Data'!$F$9,0,10*ROW('Hygiene Data'!F22))),'Data Summary'!DW28="Yes"),OFFSET('Hygiene Data'!$F$9,0,10*ROW('Hygiene Data'!F22)),NA())</f>
        <v>#N/A</v>
      </c>
      <c r="BI28" s="92" t="e">
        <f ca="true">+IF(AND(ISNUMBER(OFFSET('Hygiene Data'!$G$5,0,10*ROW('Hygiene Data'!G22))),'Data Summary'!DX28="Yes"),OFFSET('Hygiene Data'!$G$5,0,10*ROW('Hygiene Data'!G22)),NA())</f>
        <v>#N/A</v>
      </c>
      <c r="BJ28" s="92" t="e">
        <f ca="true">+IF(AND(ISNUMBER(OFFSET('Hygiene Data'!$G$7,0,10*ROW('Hygiene Data'!G22))),'Data Summary'!DY28="Yes"),OFFSET('Hygiene Data'!$G$7,0,10*ROW('Hygiene Data'!G22)),NA())</f>
        <v>#N/A</v>
      </c>
      <c r="BK28" s="92" t="e">
        <f ca="true">+IF(AND(ISNUMBER(OFFSET('Hygiene Data'!$G$9,0,10*ROW('Hygiene Data'!G22))),'Data Summary'!DZ28="Yes"),OFFSET('Hygiene Data'!$G$9,0,10*ROW('Hygiene Data'!G22)),NA())</f>
        <v>#N/A</v>
      </c>
      <c r="BL28" s="92" t="e">
        <f ca="true">+IF(AND(ISNUMBER(OFFSET('Hygiene Data'!$H$5,0,10*ROW('Hygiene Data'!H22))),'Data Summary'!EA28="Yes"),OFFSET('Hygiene Data'!$H$5,0,10*ROW('Hygiene Data'!H22)),NA())</f>
        <v>#N/A</v>
      </c>
      <c r="BM28" s="92" t="e">
        <f ca="true">+IF(AND(ISNUMBER(OFFSET('Hygiene Data'!$H$7,0,10*ROW('Hygiene Data'!H22))),'Data Summary'!EB28="Yes"),OFFSET('Hygiene Data'!$H$7,0,10*ROW('Hygiene Data'!H22)),NA())</f>
        <v>#N/A</v>
      </c>
      <c r="BN28" s="92" t="e">
        <f ca="true">+IF(AND(ISNUMBER(OFFSET('Hygiene Data'!$H$9,0,10*ROW('Hygiene Data'!H22))),'Data Summary'!EC28="Yes"),OFFSET('Hygiene Data'!$H$9,0,10*ROW('Hygiene Data'!H22)),NA())</f>
        <v>#N/A</v>
      </c>
      <c r="BO28" s="92" t="e">
        <f ca="true">+IF(AND(ISNUMBER(OFFSET('Hygiene Data'!$I$5,0,10*ROW('Hygiene Data'!I22))),'Data Summary'!ED28="Yes"),OFFSET('Hygiene Data'!$I$5,0,10*ROW('Hygiene Data'!I22)),NA())</f>
        <v>#N/A</v>
      </c>
      <c r="BP28" s="92" t="e">
        <f ca="true">+IF(AND(ISNUMBER(OFFSET('Hygiene Data'!$I$7,0,10*ROW('Hygiene Data'!I22))),'Data Summary'!EE28="Yes"),OFFSET('Hygiene Data'!$I$7,0,10*ROW('Hygiene Data'!I22)),NA())</f>
        <v>#N/A</v>
      </c>
      <c r="BQ28" s="92" t="e">
        <f ca="true">+IF(AND(ISNUMBER(OFFSET('Hygiene Data'!$I$9,0,10*ROW('Hygiene Data'!I22))),'Data Summary'!EF28="Yes"),OFFSET('Hygiene Data'!$I$9,0,10*ROW('Hygiene Data'!I22)),NA())</f>
        <v>#N/A</v>
      </c>
    </row>
    <row xmlns:x14ac="http://schemas.microsoft.com/office/spreadsheetml/2009/9/ac" r="29" x14ac:dyDescent="0.2">
      <c r="A29" s="340" t="e">
        <f ca="true">+RIGHT('Data Summary'!A29,LEN('Data Summary'!A29)-9)</f>
        <v>#VALUE!</v>
      </c>
      <c r="B29" s="34" t="str">
        <f ca="true">+IF(ISTEXT('Data Summary'!B29),'Data Summary'!B29,"")</f>
        <v/>
      </c>
      <c r="C29" s="339" t="e">
        <f ca="true">+VALUE('Data Summary'!C29)</f>
        <v>#VALUE!</v>
      </c>
      <c r="D29" s="90" t="e">
        <f ca="true">+IF(AND(ISNUMBER(OFFSET('Water Data'!$D$4,0,10*ROW('Water Data'!D23))),'Data Summary'!BS29="Yes"),100-OFFSET('Water Data'!$D$4,0,10*ROW('Water Data'!D23)),NA())</f>
        <v>#N/A</v>
      </c>
      <c r="E29" s="90" t="e">
        <f ca="true">+IF(AND(ISNUMBER(OFFSET('Water Data'!$D$6,0,10*ROW('Water Data'!D23))),'Data Summary'!BT29="Yes"),OFFSET('Water Data'!$D$6,0,10*ROW('Water Data'!D23)),NA())</f>
        <v>#N/A</v>
      </c>
      <c r="F29" s="90" t="e">
        <f ca="true">+IF(AND(ISNUMBER(OFFSET('Water Data'!$D$9,0,10*ROW('Water Data'!D23))),'Data Summary'!BU29="Yes"),OFFSET('Water Data'!$D$9,0,10*ROW('Water Data'!D23)),NA())</f>
        <v>#N/A</v>
      </c>
      <c r="G29" s="90" t="e">
        <f ca="true">+IF(AND(ISNUMBER(OFFSET('Water Data'!$E$4,0,10*ROW('Water Data'!E23))),'Data Summary'!BV29="Yes"),100-OFFSET('Water Data'!$E$4,0,10*ROW('Water Data'!E23)),NA())</f>
        <v>#N/A</v>
      </c>
      <c r="H29" s="90" t="e">
        <f ca="true">+IF(AND(ISNUMBER(OFFSET('Water Data'!$E$6,0,10*ROW('Water Data'!E23))),'Data Summary'!BW29="Yes"),OFFSET('Water Data'!$E$6,0,10*ROW('Water Data'!E23)),NA())</f>
        <v>#N/A</v>
      </c>
      <c r="I29" s="90" t="e">
        <f ca="true">+IF(AND(ISNUMBER(OFFSET('Water Data'!$E$9,0,10*ROW('Water Data'!E23))),'Data Summary'!BX29="Yes"),OFFSET('Water Data'!$E$9,0,10*ROW('Water Data'!E23)),NA())</f>
        <v>#N/A</v>
      </c>
      <c r="J29" s="90" t="e">
        <f ca="true">+IF(AND(ISNUMBER(OFFSET('Water Data'!$F$4,0,10*ROW('Water Data'!F23))),'Data Summary'!BY29="Yes"),100-OFFSET('Water Data'!$F$4,0,10*ROW('Water Data'!F23)),NA())</f>
        <v>#N/A</v>
      </c>
      <c r="K29" s="90" t="e">
        <f ca="true">+IF(AND(ISNUMBER(OFFSET('Water Data'!$F$6,0,10*ROW('Water Data'!F23))),'Data Summary'!BZ29="Yes"),OFFSET('Water Data'!$F$6,0,10*ROW('Water Data'!F23)),NA())</f>
        <v>#N/A</v>
      </c>
      <c r="L29" s="90" t="e">
        <f ca="true">+IF(AND(ISNUMBER(OFFSET('Water Data'!$F$9,0,10*ROW('Water Data'!F23))),'Data Summary'!CA29="Yes"),OFFSET('Water Data'!$F$9,0,10*ROW('Water Data'!F23)),NA())</f>
        <v>#N/A</v>
      </c>
      <c r="M29" s="90" t="e">
        <f ca="true">+IF(AND(ISNUMBER(OFFSET('Water Data'!$G$4,0,10*ROW('Water Data'!G23))),'Data Summary'!CB29="Yes"),100-OFFSET('Water Data'!$G$4,0,10*ROW('Water Data'!G23)),NA())</f>
        <v>#N/A</v>
      </c>
      <c r="N29" s="90" t="e">
        <f ca="true">+IF(AND(ISNUMBER(OFFSET('Water Data'!$G$6,0,10*ROW('Water Data'!G23))),'Data Summary'!CC29="Yes"),OFFSET('Water Data'!$G$6,0,10*ROW('Water Data'!G23)),NA())</f>
        <v>#N/A</v>
      </c>
      <c r="O29" s="90" t="e">
        <f ca="true">+IF(AND(ISNUMBER(OFFSET('Water Data'!$G$9,0,10*ROW('Water Data'!G23))),'Data Summary'!CD29="Yes"),OFFSET('Water Data'!$G$9,0,10*ROW('Water Data'!G23)),NA())</f>
        <v>#N/A</v>
      </c>
      <c r="P29" s="90" t="e">
        <f ca="true">+IF(AND(ISNUMBER(OFFSET('Water Data'!$H$4,0,10*ROW('Water Data'!H23))),'Data Summary'!CE29="Yes"),100-OFFSET('Water Data'!$H$4,0,10*ROW('Water Data'!H23)),NA())</f>
        <v>#N/A</v>
      </c>
      <c r="Q29" s="90" t="e">
        <f ca="true">+IF(AND(ISNUMBER(OFFSET('Water Data'!$H$6,0,10*ROW('Water Data'!H23))),'Data Summary'!CF29="Yes"),OFFSET('Water Data'!$H$6,0,10*ROW('Water Data'!H23)),NA())</f>
        <v>#N/A</v>
      </c>
      <c r="R29" s="90" t="e">
        <f ca="true">+IF(AND(ISNUMBER(OFFSET('Water Data'!$H$9,0,10*ROW('Water Data'!H23))),'Data Summary'!CG29="Yes"),OFFSET('Water Data'!$H$9,0,10*ROW('Water Data'!H23)),NA())</f>
        <v>#N/A</v>
      </c>
      <c r="S29" s="90" t="e">
        <f ca="true">+IF(AND(ISNUMBER(OFFSET('Water Data'!$I$4,0,10*ROW('Water Data'!I23))),'Data Summary'!CH29="Yes"),100-OFFSET('Water Data'!$I$4,0,10*ROW('Water Data'!I23)),NA())</f>
        <v>#N/A</v>
      </c>
      <c r="T29" s="90" t="e">
        <f ca="true">+IF(AND(ISNUMBER(OFFSET('Water Data'!$I$6,0,10*ROW('Water Data'!I23))),'Data Summary'!CI29="Yes"),OFFSET('Water Data'!$I$6,0,10*ROW('Water Data'!I23)),NA())</f>
        <v>#N/A</v>
      </c>
      <c r="U29" s="90" t="e">
        <f ca="true">+IF(AND(ISNUMBER(OFFSET('Water Data'!$I$9,0,10*ROW('Water Data'!I23))),'Data Summary'!CJ29="Yes"),OFFSET('Water Data'!$I$9,0,10*ROW('Water Data'!I23)),NA())</f>
        <v>#N/A</v>
      </c>
      <c r="V29" s="91" t="e">
        <f ca="true">+IF(AND(ISNUMBER(OFFSET('Sanitation Data'!$D$4,0,10*ROW('Sanitation Data'!D23))),'Data Summary'!CK29="Yes"),100-OFFSET('Sanitation Data'!$D$4,0,10*ROW('Sanitation Data'!D23)),NA())</f>
        <v>#N/A</v>
      </c>
      <c r="W29" s="91" t="e">
        <f ca="true">+IF(AND(ISNUMBER(OFFSET('Sanitation Data'!$D$6,0,10*ROW('Sanitation Data'!D23))),'Data Summary'!CL29="Yes"),OFFSET('Sanitation Data'!$D$6,0,10*ROW('Sanitation Data'!D23)),NA())</f>
        <v>#N/A</v>
      </c>
      <c r="X29" s="91" t="e">
        <f ca="true">+IF(AND(ISNUMBER(OFFSET('Sanitation Data'!$D$10,0,10*ROW('Sanitation Data'!D23))),'Data Summary'!CM29="Yes"),OFFSET('Sanitation Data'!$D$10,0,10*ROW('Sanitation Data'!D23)),NA())</f>
        <v>#N/A</v>
      </c>
      <c r="Y29" s="91" t="e">
        <f ca="true">+IF(AND(ISNUMBER(OFFSET('Sanitation Data'!$D$11,0,10*ROW('Sanitation Data'!D23))),'Data Summary'!CN29="Yes"),OFFSET('Sanitation Data'!$D$11,0,10*ROW('Sanitation Data'!D23)),NA())</f>
        <v>#N/A</v>
      </c>
      <c r="Z29" s="91" t="e">
        <f ca="true">+IF(AND(ISNUMBER(OFFSET('Sanitation Data'!$D$12,0,10*ROW('Sanitation Data'!D23))),'Data Summary'!CO29="Yes"),OFFSET('Sanitation Data'!$D$12,0,10*ROW('Sanitation Data'!D23)),NA())</f>
        <v>#N/A</v>
      </c>
      <c r="AA29" s="91" t="e">
        <f ca="true">+IF(AND(ISNUMBER(OFFSET('Sanitation Data'!$E$4,0,10*ROW('Sanitation Data'!E23))),'Data Summary'!CP29="Yes"),100-OFFSET('Sanitation Data'!$E$4,0,10*ROW('Sanitation Data'!E23)),NA())</f>
        <v>#N/A</v>
      </c>
      <c r="AB29" s="91" t="e">
        <f ca="true">+IF(AND(ISNUMBER(OFFSET('Sanitation Data'!$E$6,0,10*ROW('Sanitation Data'!E23))),'Data Summary'!CQ29="Yes"),OFFSET('Sanitation Data'!$E$6,0,10*ROW('Sanitation Data'!E23)),NA())</f>
        <v>#N/A</v>
      </c>
      <c r="AC29" s="91" t="e">
        <f ca="true">+IF(AND(ISNUMBER(OFFSET('Sanitation Data'!$E$10,0,10*ROW('Sanitation Data'!E23))),'Data Summary'!CR29="Yes"),OFFSET('Sanitation Data'!$E$10,0,10*ROW('Sanitation Data'!E23)),NA())</f>
        <v>#N/A</v>
      </c>
      <c r="AD29" s="91" t="e">
        <f ca="true">+IF(AND(ISNUMBER(OFFSET('Sanitation Data'!$E$11,0,10*ROW('Sanitation Data'!E23))),'Data Summary'!CS29="Yes"),OFFSET('Sanitation Data'!$E$11,0,10*ROW('Sanitation Data'!E23)),NA())</f>
        <v>#N/A</v>
      </c>
      <c r="AE29" s="91" t="e">
        <f ca="true">+IF(AND(ISNUMBER(OFFSET('Sanitation Data'!$E$12,0,10*ROW('Sanitation Data'!E23))),'Data Summary'!CT29="Yes"),OFFSET('Sanitation Data'!$E$12,0,10*ROW('Sanitation Data'!E23)),NA())</f>
        <v>#N/A</v>
      </c>
      <c r="AF29" s="91" t="e">
        <f ca="true">+IF(AND(ISNUMBER(OFFSET('Sanitation Data'!$F$4,0,10*ROW('Sanitation Data'!F23))),'Data Summary'!CU29="Yes"),100-OFFSET('Sanitation Data'!$F$4,0,10*ROW('Sanitation Data'!F23)),NA())</f>
        <v>#N/A</v>
      </c>
      <c r="AG29" s="91" t="e">
        <f ca="true">+IF(AND(ISNUMBER(OFFSET('Sanitation Data'!$F$6,0,10*ROW('Sanitation Data'!F23))),'Data Summary'!CV29="Yes"),OFFSET('Sanitation Data'!$F$6,0,10*ROW('Sanitation Data'!F23)),NA())</f>
        <v>#N/A</v>
      </c>
      <c r="AH29" s="91" t="e">
        <f ca="true">+IF(AND(ISNUMBER(OFFSET('Sanitation Data'!$F$10,0,10*ROW('Sanitation Data'!F23))),'Data Summary'!CW29="Yes"),OFFSET('Sanitation Data'!$F$10,0,10*ROW('Sanitation Data'!F23)),NA())</f>
        <v>#N/A</v>
      </c>
      <c r="AI29" s="91" t="e">
        <f ca="true">+IF(AND(ISNUMBER(OFFSET('Sanitation Data'!$F$11,0,10*ROW('Sanitation Data'!F23))),'Data Summary'!CX29="Yes"),OFFSET('Sanitation Data'!$F$11,0,10*ROW('Sanitation Data'!F23)),NA())</f>
        <v>#N/A</v>
      </c>
      <c r="AJ29" s="91" t="e">
        <f ca="true">+IF(AND(ISNUMBER(OFFSET('Sanitation Data'!$F$12,0,10*ROW('Sanitation Data'!F23))),'Data Summary'!CY29="Yes"),OFFSET('Sanitation Data'!$F$12,0,10*ROW('Sanitation Data'!F23)),NA())</f>
        <v>#N/A</v>
      </c>
      <c r="AK29" s="91" t="e">
        <f ca="true">+IF(AND(ISNUMBER(OFFSET('Sanitation Data'!$G$4,0,10*ROW('Sanitation Data'!G23))),'Data Summary'!CZ29="Yes"),100-OFFSET('Sanitation Data'!$G$4,0,10*ROW('Sanitation Data'!G23)),NA())</f>
        <v>#N/A</v>
      </c>
      <c r="AL29" s="91" t="e">
        <f ca="true">+IF(AND(ISNUMBER(OFFSET('Sanitation Data'!$G$6,0,10*ROW('Sanitation Data'!G23))),'Data Summary'!DA29="Yes"),OFFSET('Sanitation Data'!$G$6,0,10*ROW('Sanitation Data'!G23)),NA())</f>
        <v>#N/A</v>
      </c>
      <c r="AM29" s="91" t="e">
        <f ca="true">+IF(AND(ISNUMBER(OFFSET('Sanitation Data'!$G$10,0,10*ROW('Sanitation Data'!G23))),'Data Summary'!DB29="Yes"),OFFSET('Sanitation Data'!$G$10,0,10*ROW('Sanitation Data'!G23)),NA())</f>
        <v>#N/A</v>
      </c>
      <c r="AN29" s="91" t="e">
        <f ca="true">+IF(AND(ISNUMBER(OFFSET('Sanitation Data'!$G$11,0,10*ROW('Sanitation Data'!G23))),'Data Summary'!DC29="Yes"),OFFSET('Sanitation Data'!$G$11,0,10*ROW('Sanitation Data'!G23)),NA())</f>
        <v>#N/A</v>
      </c>
      <c r="AO29" s="91" t="e">
        <f ca="true">+IF(AND(ISNUMBER(OFFSET('Sanitation Data'!$G$12,0,10*ROW('Sanitation Data'!G23))),'Data Summary'!DD29="Yes"),OFFSET('Sanitation Data'!$G$12,0,10*ROW('Sanitation Data'!G23)),NA())</f>
        <v>#N/A</v>
      </c>
      <c r="AP29" s="91" t="e">
        <f ca="true">+IF(AND(ISNUMBER(OFFSET('Sanitation Data'!$H$4,0,10*ROW('Sanitation Data'!H23))),'Data Summary'!DE29="Yes"),100-OFFSET('Sanitation Data'!$H$4,0,10*ROW('Sanitation Data'!H23)),NA())</f>
        <v>#N/A</v>
      </c>
      <c r="AQ29" s="91" t="e">
        <f ca="true">+IF(AND(ISNUMBER(OFFSET('Sanitation Data'!$H$6,0,10*ROW('Sanitation Data'!H23))),'Data Summary'!DF29="Yes"),OFFSET('Sanitation Data'!$H$6,0,10*ROW('Sanitation Data'!H23)),NA())</f>
        <v>#N/A</v>
      </c>
      <c r="AR29" s="91" t="e">
        <f ca="true">+IF(AND(ISNUMBER(OFFSET('Sanitation Data'!$H$10,0,10*ROW('Sanitation Data'!H23))),'Data Summary'!DG29="Yes"),OFFSET('Sanitation Data'!$H$10,0,10*ROW('Sanitation Data'!H23)),NA())</f>
        <v>#N/A</v>
      </c>
      <c r="AS29" s="91" t="e">
        <f ca="true">+IF(AND(ISNUMBER(OFFSET('Sanitation Data'!$H$11,0,10*ROW('Sanitation Data'!H23))),'Data Summary'!DH29="Yes"),OFFSET('Sanitation Data'!$H$11,0,10*ROW('Sanitation Data'!H23)),NA())</f>
        <v>#N/A</v>
      </c>
      <c r="AT29" s="91" t="e">
        <f ca="true">+IF(AND(ISNUMBER(OFFSET('Sanitation Data'!$H$12,0,10*ROW('Sanitation Data'!H23))),'Data Summary'!DI29="Yes"),OFFSET('Sanitation Data'!$H$12,0,10*ROW('Sanitation Data'!H23)),NA())</f>
        <v>#N/A</v>
      </c>
      <c r="AU29" s="91" t="e">
        <f ca="true">+IF(AND(ISNUMBER(OFFSET('Sanitation Data'!$I$4,0,10*ROW('Sanitation Data'!I23))),'Data Summary'!DJ29="Yes"),100-OFFSET('Sanitation Data'!$I$4,0,10*ROW('Sanitation Data'!I23)),NA())</f>
        <v>#N/A</v>
      </c>
      <c r="AV29" s="91" t="e">
        <f ca="true">+IF(AND(ISNUMBER(OFFSET('Sanitation Data'!$I$6,0,10*ROW('Sanitation Data'!I23))),'Data Summary'!DK29="Yes"),OFFSET('Sanitation Data'!$I$6,0,10*ROW('Sanitation Data'!I23)),NA())</f>
        <v>#N/A</v>
      </c>
      <c r="AW29" s="91" t="e">
        <f ca="true">+IF(AND(ISNUMBER(OFFSET('Sanitation Data'!$I$10,0,10*ROW('Sanitation Data'!I23))),'Data Summary'!DL29="Yes"),OFFSET('Sanitation Data'!$I$10,0,10*ROW('Sanitation Data'!I23)),NA())</f>
        <v>#N/A</v>
      </c>
      <c r="AX29" s="91" t="e">
        <f ca="true">+IF(AND(ISNUMBER(OFFSET('Sanitation Data'!$I$11,0,10*ROW('Sanitation Data'!I23))),'Data Summary'!DM29="Yes"),OFFSET('Sanitation Data'!$I$11,0,10*ROW('Sanitation Data'!I23)),NA())</f>
        <v>#N/A</v>
      </c>
      <c r="AY29" s="91" t="e">
        <f ca="true">+IF(AND(ISNUMBER(OFFSET('Sanitation Data'!$I$12,0,10*ROW('Sanitation Data'!I23))),'Data Summary'!DN29="Yes"),OFFSET('Sanitation Data'!$I$12,0,10*ROW('Sanitation Data'!I23)),NA())</f>
        <v>#N/A</v>
      </c>
      <c r="AZ29" s="92" t="e">
        <f ca="true">+IF(AND(ISNUMBER(OFFSET('Hygiene Data'!$D$5,0,10*ROW('Hygiene Data'!D23))),'Data Summary'!DO29="Yes"),OFFSET('Hygiene Data'!$D$5,0,10*ROW('Hygiene Data'!D23)),NA())</f>
        <v>#N/A</v>
      </c>
      <c r="BA29" s="92" t="e">
        <f ca="true">+IF(AND(ISNUMBER(OFFSET('Hygiene Data'!$D$7,0,10*ROW('Hygiene Data'!D23))),'Data Summary'!DP29="Yes"),OFFSET('Hygiene Data'!$D$7,0,10*ROW('Hygiene Data'!D23)),NA())</f>
        <v>#N/A</v>
      </c>
      <c r="BB29" s="92" t="e">
        <f ca="true">+IF(AND(ISNUMBER(OFFSET('Hygiene Data'!$D$9,0,10*ROW('Hygiene Data'!D23))),'Data Summary'!DQ29="Yes"),OFFSET('Hygiene Data'!$D$9,0,10*ROW('Hygiene Data'!D23)),NA())</f>
        <v>#N/A</v>
      </c>
      <c r="BC29" s="92" t="e">
        <f ca="true">+IF(AND(ISNUMBER(OFFSET('Hygiene Data'!$E$5,0,10*ROW('Hygiene Data'!E23))),'Data Summary'!DR29="Yes"),OFFSET('Hygiene Data'!$E$5,0,10*ROW('Hygiene Data'!E23)),NA())</f>
        <v>#N/A</v>
      </c>
      <c r="BD29" s="92" t="e">
        <f ca="true">+IF(AND(ISNUMBER(OFFSET('Hygiene Data'!$E$7,0,10*ROW('Hygiene Data'!E23))),'Data Summary'!DS29="Yes"),OFFSET('Hygiene Data'!$E$7,0,10*ROW('Hygiene Data'!E23)),NA())</f>
        <v>#N/A</v>
      </c>
      <c r="BE29" s="92" t="e">
        <f ca="true">+IF(AND(ISNUMBER(OFFSET('Hygiene Data'!$E$9,0,10*ROW('Hygiene Data'!E23))),'Data Summary'!DT29="Yes"),OFFSET('Hygiene Data'!$E$9,0,10*ROW('Hygiene Data'!E23)),NA())</f>
        <v>#N/A</v>
      </c>
      <c r="BF29" s="92" t="e">
        <f ca="true">+IF(AND(ISNUMBER(OFFSET('Hygiene Data'!$F$5,0,10*ROW('Hygiene Data'!F23))),'Data Summary'!DU29="Yes"),OFFSET('Hygiene Data'!$F$5,0,10*ROW('Hygiene Data'!F23)),NA())</f>
        <v>#N/A</v>
      </c>
      <c r="BG29" s="92" t="e">
        <f ca="true">+IF(AND(ISNUMBER(OFFSET('Hygiene Data'!$F$7,0,10*ROW('Hygiene Data'!F23))),'Data Summary'!DV29="Yes"),OFFSET('Hygiene Data'!$F$7,0,10*ROW('Hygiene Data'!F23)),NA())</f>
        <v>#N/A</v>
      </c>
      <c r="BH29" s="92" t="e">
        <f ca="true">+IF(AND(ISNUMBER(OFFSET('Hygiene Data'!$F$9,0,10*ROW('Hygiene Data'!F23))),'Data Summary'!DW29="Yes"),OFFSET('Hygiene Data'!$F$9,0,10*ROW('Hygiene Data'!F23)),NA())</f>
        <v>#N/A</v>
      </c>
      <c r="BI29" s="92" t="e">
        <f ca="true">+IF(AND(ISNUMBER(OFFSET('Hygiene Data'!$G$5,0,10*ROW('Hygiene Data'!G23))),'Data Summary'!DX29="Yes"),OFFSET('Hygiene Data'!$G$5,0,10*ROW('Hygiene Data'!G23)),NA())</f>
        <v>#N/A</v>
      </c>
      <c r="BJ29" s="92" t="e">
        <f ca="true">+IF(AND(ISNUMBER(OFFSET('Hygiene Data'!$G$7,0,10*ROW('Hygiene Data'!G23))),'Data Summary'!DY29="Yes"),OFFSET('Hygiene Data'!$G$7,0,10*ROW('Hygiene Data'!G23)),NA())</f>
        <v>#N/A</v>
      </c>
      <c r="BK29" s="92" t="e">
        <f ca="true">+IF(AND(ISNUMBER(OFFSET('Hygiene Data'!$G$9,0,10*ROW('Hygiene Data'!G23))),'Data Summary'!DZ29="Yes"),OFFSET('Hygiene Data'!$G$9,0,10*ROW('Hygiene Data'!G23)),NA())</f>
        <v>#N/A</v>
      </c>
      <c r="BL29" s="92" t="e">
        <f ca="true">+IF(AND(ISNUMBER(OFFSET('Hygiene Data'!$H$5,0,10*ROW('Hygiene Data'!H23))),'Data Summary'!EA29="Yes"),OFFSET('Hygiene Data'!$H$5,0,10*ROW('Hygiene Data'!H23)),NA())</f>
        <v>#N/A</v>
      </c>
      <c r="BM29" s="92" t="e">
        <f ca="true">+IF(AND(ISNUMBER(OFFSET('Hygiene Data'!$H$7,0,10*ROW('Hygiene Data'!H23))),'Data Summary'!EB29="Yes"),OFFSET('Hygiene Data'!$H$7,0,10*ROW('Hygiene Data'!H23)),NA())</f>
        <v>#N/A</v>
      </c>
      <c r="BN29" s="92" t="e">
        <f ca="true">+IF(AND(ISNUMBER(OFFSET('Hygiene Data'!$H$9,0,10*ROW('Hygiene Data'!H23))),'Data Summary'!EC29="Yes"),OFFSET('Hygiene Data'!$H$9,0,10*ROW('Hygiene Data'!H23)),NA())</f>
        <v>#N/A</v>
      </c>
      <c r="BO29" s="92" t="e">
        <f ca="true">+IF(AND(ISNUMBER(OFFSET('Hygiene Data'!$I$5,0,10*ROW('Hygiene Data'!I23))),'Data Summary'!ED29="Yes"),OFFSET('Hygiene Data'!$I$5,0,10*ROW('Hygiene Data'!I23)),NA())</f>
        <v>#N/A</v>
      </c>
      <c r="BP29" s="92" t="e">
        <f ca="true">+IF(AND(ISNUMBER(OFFSET('Hygiene Data'!$I$7,0,10*ROW('Hygiene Data'!I23))),'Data Summary'!EE29="Yes"),OFFSET('Hygiene Data'!$I$7,0,10*ROW('Hygiene Data'!I23)),NA())</f>
        <v>#N/A</v>
      </c>
      <c r="BQ29" s="92" t="e">
        <f ca="true">+IF(AND(ISNUMBER(OFFSET('Hygiene Data'!$I$9,0,10*ROW('Hygiene Data'!I23))),'Data Summary'!EF29="Yes"),OFFSET('Hygiene Data'!$I$9,0,10*ROW('Hygiene Data'!I23)),NA())</f>
        <v>#N/A</v>
      </c>
    </row>
    <row xmlns:x14ac="http://schemas.microsoft.com/office/spreadsheetml/2009/9/ac" r="30" x14ac:dyDescent="0.2">
      <c r="A30" s="340" t="e">
        <f ca="true">+RIGHT('Data Summary'!A30,LEN('Data Summary'!A30)-9)</f>
        <v>#VALUE!</v>
      </c>
      <c r="B30" s="34" t="str">
        <f ca="true">+IF(ISTEXT('Data Summary'!B30),'Data Summary'!B30,"")</f>
        <v/>
      </c>
      <c r="C30" s="339" t="e">
        <f ca="true">+VALUE('Data Summary'!C30)</f>
        <v>#VALUE!</v>
      </c>
      <c r="D30" s="90" t="e">
        <f ca="true">+IF(AND(ISNUMBER(OFFSET('Water Data'!$D$4,0,10*ROW('Water Data'!D24))),'Data Summary'!BS30="Yes"),100-OFFSET('Water Data'!$D$4,0,10*ROW('Water Data'!D24)),NA())</f>
        <v>#N/A</v>
      </c>
      <c r="E30" s="90" t="e">
        <f ca="true">+IF(AND(ISNUMBER(OFFSET('Water Data'!$D$6,0,10*ROW('Water Data'!D24))),'Data Summary'!BT30="Yes"),OFFSET('Water Data'!$D$6,0,10*ROW('Water Data'!D24)),NA())</f>
        <v>#N/A</v>
      </c>
      <c r="F30" s="90" t="e">
        <f ca="true">+IF(AND(ISNUMBER(OFFSET('Water Data'!$D$9,0,10*ROW('Water Data'!D24))),'Data Summary'!BU30="Yes"),OFFSET('Water Data'!$D$9,0,10*ROW('Water Data'!D24)),NA())</f>
        <v>#N/A</v>
      </c>
      <c r="G30" s="90" t="e">
        <f ca="true">+IF(AND(ISNUMBER(OFFSET('Water Data'!$E$4,0,10*ROW('Water Data'!E24))),'Data Summary'!BV30="Yes"),100-OFFSET('Water Data'!$E$4,0,10*ROW('Water Data'!E24)),NA())</f>
        <v>#N/A</v>
      </c>
      <c r="H30" s="90" t="e">
        <f ca="true">+IF(AND(ISNUMBER(OFFSET('Water Data'!$E$6,0,10*ROW('Water Data'!E24))),'Data Summary'!BW30="Yes"),OFFSET('Water Data'!$E$6,0,10*ROW('Water Data'!E24)),NA())</f>
        <v>#N/A</v>
      </c>
      <c r="I30" s="90" t="e">
        <f ca="true">+IF(AND(ISNUMBER(OFFSET('Water Data'!$E$9,0,10*ROW('Water Data'!E24))),'Data Summary'!BX30="Yes"),OFFSET('Water Data'!$E$9,0,10*ROW('Water Data'!E24)),NA())</f>
        <v>#N/A</v>
      </c>
      <c r="J30" s="90" t="e">
        <f ca="true">+IF(AND(ISNUMBER(OFFSET('Water Data'!$F$4,0,10*ROW('Water Data'!F24))),'Data Summary'!BY30="Yes"),100-OFFSET('Water Data'!$F$4,0,10*ROW('Water Data'!F24)),NA())</f>
        <v>#N/A</v>
      </c>
      <c r="K30" s="90" t="e">
        <f ca="true">+IF(AND(ISNUMBER(OFFSET('Water Data'!$F$6,0,10*ROW('Water Data'!F24))),'Data Summary'!BZ30="Yes"),OFFSET('Water Data'!$F$6,0,10*ROW('Water Data'!F24)),NA())</f>
        <v>#N/A</v>
      </c>
      <c r="L30" s="90" t="e">
        <f ca="true">+IF(AND(ISNUMBER(OFFSET('Water Data'!$F$9,0,10*ROW('Water Data'!F24))),'Data Summary'!CA30="Yes"),OFFSET('Water Data'!$F$9,0,10*ROW('Water Data'!F24)),NA())</f>
        <v>#N/A</v>
      </c>
      <c r="M30" s="90" t="e">
        <f ca="true">+IF(AND(ISNUMBER(OFFSET('Water Data'!$G$4,0,10*ROW('Water Data'!G24))),'Data Summary'!CB30="Yes"),100-OFFSET('Water Data'!$G$4,0,10*ROW('Water Data'!G24)),NA())</f>
        <v>#N/A</v>
      </c>
      <c r="N30" s="90" t="e">
        <f ca="true">+IF(AND(ISNUMBER(OFFSET('Water Data'!$G$6,0,10*ROW('Water Data'!G24))),'Data Summary'!CC30="Yes"),OFFSET('Water Data'!$G$6,0,10*ROW('Water Data'!G24)),NA())</f>
        <v>#N/A</v>
      </c>
      <c r="O30" s="90" t="e">
        <f ca="true">+IF(AND(ISNUMBER(OFFSET('Water Data'!$G$9,0,10*ROW('Water Data'!G24))),'Data Summary'!CD30="Yes"),OFFSET('Water Data'!$G$9,0,10*ROW('Water Data'!G24)),NA())</f>
        <v>#N/A</v>
      </c>
      <c r="P30" s="90" t="e">
        <f ca="true">+IF(AND(ISNUMBER(OFFSET('Water Data'!$H$4,0,10*ROW('Water Data'!H24))),'Data Summary'!CE30="Yes"),100-OFFSET('Water Data'!$H$4,0,10*ROW('Water Data'!H24)),NA())</f>
        <v>#N/A</v>
      </c>
      <c r="Q30" s="90" t="e">
        <f ca="true">+IF(AND(ISNUMBER(OFFSET('Water Data'!$H$6,0,10*ROW('Water Data'!H24))),'Data Summary'!CF30="Yes"),OFFSET('Water Data'!$H$6,0,10*ROW('Water Data'!H24)),NA())</f>
        <v>#N/A</v>
      </c>
      <c r="R30" s="90" t="e">
        <f ca="true">+IF(AND(ISNUMBER(OFFSET('Water Data'!$H$9,0,10*ROW('Water Data'!H24))),'Data Summary'!CG30="Yes"),OFFSET('Water Data'!$H$9,0,10*ROW('Water Data'!H24)),NA())</f>
        <v>#N/A</v>
      </c>
      <c r="S30" s="90" t="e">
        <f ca="true">+IF(AND(ISNUMBER(OFFSET('Water Data'!$I$4,0,10*ROW('Water Data'!I24))),'Data Summary'!CH30="Yes"),100-OFFSET('Water Data'!$I$4,0,10*ROW('Water Data'!I24)),NA())</f>
        <v>#N/A</v>
      </c>
      <c r="T30" s="90" t="e">
        <f ca="true">+IF(AND(ISNUMBER(OFFSET('Water Data'!$I$6,0,10*ROW('Water Data'!I24))),'Data Summary'!CI30="Yes"),OFFSET('Water Data'!$I$6,0,10*ROW('Water Data'!I24)),NA())</f>
        <v>#N/A</v>
      </c>
      <c r="U30" s="90" t="e">
        <f ca="true">+IF(AND(ISNUMBER(OFFSET('Water Data'!$I$9,0,10*ROW('Water Data'!I24))),'Data Summary'!CJ30="Yes"),OFFSET('Water Data'!$I$9,0,10*ROW('Water Data'!I24)),NA())</f>
        <v>#N/A</v>
      </c>
      <c r="V30" s="91" t="e">
        <f ca="true">+IF(AND(ISNUMBER(OFFSET('Sanitation Data'!$D$4,0,10*ROW('Sanitation Data'!D24))),'Data Summary'!CK30="Yes"),100-OFFSET('Sanitation Data'!$D$4,0,10*ROW('Sanitation Data'!D24)),NA())</f>
        <v>#N/A</v>
      </c>
      <c r="W30" s="91" t="e">
        <f ca="true">+IF(AND(ISNUMBER(OFFSET('Sanitation Data'!$D$6,0,10*ROW('Sanitation Data'!D24))),'Data Summary'!CL30="Yes"),OFFSET('Sanitation Data'!$D$6,0,10*ROW('Sanitation Data'!D24)),NA())</f>
        <v>#N/A</v>
      </c>
      <c r="X30" s="91" t="e">
        <f ca="true">+IF(AND(ISNUMBER(OFFSET('Sanitation Data'!$D$10,0,10*ROW('Sanitation Data'!D24))),'Data Summary'!CM30="Yes"),OFFSET('Sanitation Data'!$D$10,0,10*ROW('Sanitation Data'!D24)),NA())</f>
        <v>#N/A</v>
      </c>
      <c r="Y30" s="91" t="e">
        <f ca="true">+IF(AND(ISNUMBER(OFFSET('Sanitation Data'!$D$11,0,10*ROW('Sanitation Data'!D24))),'Data Summary'!CN30="Yes"),OFFSET('Sanitation Data'!$D$11,0,10*ROW('Sanitation Data'!D24)),NA())</f>
        <v>#N/A</v>
      </c>
      <c r="Z30" s="91" t="e">
        <f ca="true">+IF(AND(ISNUMBER(OFFSET('Sanitation Data'!$D$12,0,10*ROW('Sanitation Data'!D24))),'Data Summary'!CO30="Yes"),OFFSET('Sanitation Data'!$D$12,0,10*ROW('Sanitation Data'!D24)),NA())</f>
        <v>#N/A</v>
      </c>
      <c r="AA30" s="91" t="e">
        <f ca="true">+IF(AND(ISNUMBER(OFFSET('Sanitation Data'!$E$4,0,10*ROW('Sanitation Data'!E24))),'Data Summary'!CP30="Yes"),100-OFFSET('Sanitation Data'!$E$4,0,10*ROW('Sanitation Data'!E24)),NA())</f>
        <v>#N/A</v>
      </c>
      <c r="AB30" s="91" t="e">
        <f ca="true">+IF(AND(ISNUMBER(OFFSET('Sanitation Data'!$E$6,0,10*ROW('Sanitation Data'!E24))),'Data Summary'!CQ30="Yes"),OFFSET('Sanitation Data'!$E$6,0,10*ROW('Sanitation Data'!E24)),NA())</f>
        <v>#N/A</v>
      </c>
      <c r="AC30" s="91" t="e">
        <f ca="true">+IF(AND(ISNUMBER(OFFSET('Sanitation Data'!$E$10,0,10*ROW('Sanitation Data'!E24))),'Data Summary'!CR30="Yes"),OFFSET('Sanitation Data'!$E$10,0,10*ROW('Sanitation Data'!E24)),NA())</f>
        <v>#N/A</v>
      </c>
      <c r="AD30" s="91" t="e">
        <f ca="true">+IF(AND(ISNUMBER(OFFSET('Sanitation Data'!$E$11,0,10*ROW('Sanitation Data'!E24))),'Data Summary'!CS30="Yes"),OFFSET('Sanitation Data'!$E$11,0,10*ROW('Sanitation Data'!E24)),NA())</f>
        <v>#N/A</v>
      </c>
      <c r="AE30" s="91" t="e">
        <f ca="true">+IF(AND(ISNUMBER(OFFSET('Sanitation Data'!$E$12,0,10*ROW('Sanitation Data'!E24))),'Data Summary'!CT30="Yes"),OFFSET('Sanitation Data'!$E$12,0,10*ROW('Sanitation Data'!E24)),NA())</f>
        <v>#N/A</v>
      </c>
      <c r="AF30" s="91" t="e">
        <f ca="true">+IF(AND(ISNUMBER(OFFSET('Sanitation Data'!$F$4,0,10*ROW('Sanitation Data'!F24))),'Data Summary'!CU30="Yes"),100-OFFSET('Sanitation Data'!$F$4,0,10*ROW('Sanitation Data'!F24)),NA())</f>
        <v>#N/A</v>
      </c>
      <c r="AG30" s="91" t="e">
        <f ca="true">+IF(AND(ISNUMBER(OFFSET('Sanitation Data'!$F$6,0,10*ROW('Sanitation Data'!F24))),'Data Summary'!CV30="Yes"),OFFSET('Sanitation Data'!$F$6,0,10*ROW('Sanitation Data'!F24)),NA())</f>
        <v>#N/A</v>
      </c>
      <c r="AH30" s="91" t="e">
        <f ca="true">+IF(AND(ISNUMBER(OFFSET('Sanitation Data'!$F$10,0,10*ROW('Sanitation Data'!F24))),'Data Summary'!CW30="Yes"),OFFSET('Sanitation Data'!$F$10,0,10*ROW('Sanitation Data'!F24)),NA())</f>
        <v>#N/A</v>
      </c>
      <c r="AI30" s="91" t="e">
        <f ca="true">+IF(AND(ISNUMBER(OFFSET('Sanitation Data'!$F$11,0,10*ROW('Sanitation Data'!F24))),'Data Summary'!CX30="Yes"),OFFSET('Sanitation Data'!$F$11,0,10*ROW('Sanitation Data'!F24)),NA())</f>
        <v>#N/A</v>
      </c>
      <c r="AJ30" s="91" t="e">
        <f ca="true">+IF(AND(ISNUMBER(OFFSET('Sanitation Data'!$F$12,0,10*ROW('Sanitation Data'!F24))),'Data Summary'!CY30="Yes"),OFFSET('Sanitation Data'!$F$12,0,10*ROW('Sanitation Data'!F24)),NA())</f>
        <v>#N/A</v>
      </c>
      <c r="AK30" s="91" t="e">
        <f ca="true">+IF(AND(ISNUMBER(OFFSET('Sanitation Data'!$G$4,0,10*ROW('Sanitation Data'!G24))),'Data Summary'!CZ30="Yes"),100-OFFSET('Sanitation Data'!$G$4,0,10*ROW('Sanitation Data'!G24)),NA())</f>
        <v>#N/A</v>
      </c>
      <c r="AL30" s="91" t="e">
        <f ca="true">+IF(AND(ISNUMBER(OFFSET('Sanitation Data'!$G$6,0,10*ROW('Sanitation Data'!G24))),'Data Summary'!DA30="Yes"),OFFSET('Sanitation Data'!$G$6,0,10*ROW('Sanitation Data'!G24)),NA())</f>
        <v>#N/A</v>
      </c>
      <c r="AM30" s="91" t="e">
        <f ca="true">+IF(AND(ISNUMBER(OFFSET('Sanitation Data'!$G$10,0,10*ROW('Sanitation Data'!G24))),'Data Summary'!DB30="Yes"),OFFSET('Sanitation Data'!$G$10,0,10*ROW('Sanitation Data'!G24)),NA())</f>
        <v>#N/A</v>
      </c>
      <c r="AN30" s="91" t="e">
        <f ca="true">+IF(AND(ISNUMBER(OFFSET('Sanitation Data'!$G$11,0,10*ROW('Sanitation Data'!G24))),'Data Summary'!DC30="Yes"),OFFSET('Sanitation Data'!$G$11,0,10*ROW('Sanitation Data'!G24)),NA())</f>
        <v>#N/A</v>
      </c>
      <c r="AO30" s="91" t="e">
        <f ca="true">+IF(AND(ISNUMBER(OFFSET('Sanitation Data'!$G$12,0,10*ROW('Sanitation Data'!G24))),'Data Summary'!DD30="Yes"),OFFSET('Sanitation Data'!$G$12,0,10*ROW('Sanitation Data'!G24)),NA())</f>
        <v>#N/A</v>
      </c>
      <c r="AP30" s="91" t="e">
        <f ca="true">+IF(AND(ISNUMBER(OFFSET('Sanitation Data'!$H$4,0,10*ROW('Sanitation Data'!H24))),'Data Summary'!DE30="Yes"),100-OFFSET('Sanitation Data'!$H$4,0,10*ROW('Sanitation Data'!H24)),NA())</f>
        <v>#N/A</v>
      </c>
      <c r="AQ30" s="91" t="e">
        <f ca="true">+IF(AND(ISNUMBER(OFFSET('Sanitation Data'!$H$6,0,10*ROW('Sanitation Data'!H24))),'Data Summary'!DF30="Yes"),OFFSET('Sanitation Data'!$H$6,0,10*ROW('Sanitation Data'!H24)),NA())</f>
        <v>#N/A</v>
      </c>
      <c r="AR30" s="91" t="e">
        <f ca="true">+IF(AND(ISNUMBER(OFFSET('Sanitation Data'!$H$10,0,10*ROW('Sanitation Data'!H24))),'Data Summary'!DG30="Yes"),OFFSET('Sanitation Data'!$H$10,0,10*ROW('Sanitation Data'!H24)),NA())</f>
        <v>#N/A</v>
      </c>
      <c r="AS30" s="91" t="e">
        <f ca="true">+IF(AND(ISNUMBER(OFFSET('Sanitation Data'!$H$11,0,10*ROW('Sanitation Data'!H24))),'Data Summary'!DH30="Yes"),OFFSET('Sanitation Data'!$H$11,0,10*ROW('Sanitation Data'!H24)),NA())</f>
        <v>#N/A</v>
      </c>
      <c r="AT30" s="91" t="e">
        <f ca="true">+IF(AND(ISNUMBER(OFFSET('Sanitation Data'!$H$12,0,10*ROW('Sanitation Data'!H24))),'Data Summary'!DI30="Yes"),OFFSET('Sanitation Data'!$H$12,0,10*ROW('Sanitation Data'!H24)),NA())</f>
        <v>#N/A</v>
      </c>
      <c r="AU30" s="91" t="e">
        <f ca="true">+IF(AND(ISNUMBER(OFFSET('Sanitation Data'!$I$4,0,10*ROW('Sanitation Data'!I24))),'Data Summary'!DJ30="Yes"),100-OFFSET('Sanitation Data'!$I$4,0,10*ROW('Sanitation Data'!I24)),NA())</f>
        <v>#N/A</v>
      </c>
      <c r="AV30" s="91" t="e">
        <f ca="true">+IF(AND(ISNUMBER(OFFSET('Sanitation Data'!$I$6,0,10*ROW('Sanitation Data'!I24))),'Data Summary'!DK30="Yes"),OFFSET('Sanitation Data'!$I$6,0,10*ROW('Sanitation Data'!I24)),NA())</f>
        <v>#N/A</v>
      </c>
      <c r="AW30" s="91" t="e">
        <f ca="true">+IF(AND(ISNUMBER(OFFSET('Sanitation Data'!$I$10,0,10*ROW('Sanitation Data'!I24))),'Data Summary'!DL30="Yes"),OFFSET('Sanitation Data'!$I$10,0,10*ROW('Sanitation Data'!I24)),NA())</f>
        <v>#N/A</v>
      </c>
      <c r="AX30" s="91" t="e">
        <f ca="true">+IF(AND(ISNUMBER(OFFSET('Sanitation Data'!$I$11,0,10*ROW('Sanitation Data'!I24))),'Data Summary'!DM30="Yes"),OFFSET('Sanitation Data'!$I$11,0,10*ROW('Sanitation Data'!I24)),NA())</f>
        <v>#N/A</v>
      </c>
      <c r="AY30" s="91" t="e">
        <f ca="true">+IF(AND(ISNUMBER(OFFSET('Sanitation Data'!$I$12,0,10*ROW('Sanitation Data'!I24))),'Data Summary'!DN30="Yes"),OFFSET('Sanitation Data'!$I$12,0,10*ROW('Sanitation Data'!I24)),NA())</f>
        <v>#N/A</v>
      </c>
      <c r="AZ30" s="92" t="e">
        <f ca="true">+IF(AND(ISNUMBER(OFFSET('Hygiene Data'!$D$5,0,10*ROW('Hygiene Data'!D24))),'Data Summary'!DO30="Yes"),OFFSET('Hygiene Data'!$D$5,0,10*ROW('Hygiene Data'!D24)),NA())</f>
        <v>#N/A</v>
      </c>
      <c r="BA30" s="92" t="e">
        <f ca="true">+IF(AND(ISNUMBER(OFFSET('Hygiene Data'!$D$7,0,10*ROW('Hygiene Data'!D24))),'Data Summary'!DP30="Yes"),OFFSET('Hygiene Data'!$D$7,0,10*ROW('Hygiene Data'!D24)),NA())</f>
        <v>#N/A</v>
      </c>
      <c r="BB30" s="92" t="e">
        <f ca="true">+IF(AND(ISNUMBER(OFFSET('Hygiene Data'!$D$9,0,10*ROW('Hygiene Data'!D24))),'Data Summary'!DQ30="Yes"),OFFSET('Hygiene Data'!$D$9,0,10*ROW('Hygiene Data'!D24)),NA())</f>
        <v>#N/A</v>
      </c>
      <c r="BC30" s="92" t="e">
        <f ca="true">+IF(AND(ISNUMBER(OFFSET('Hygiene Data'!$E$5,0,10*ROW('Hygiene Data'!E24))),'Data Summary'!DR30="Yes"),OFFSET('Hygiene Data'!$E$5,0,10*ROW('Hygiene Data'!E24)),NA())</f>
        <v>#N/A</v>
      </c>
      <c r="BD30" s="92" t="e">
        <f ca="true">+IF(AND(ISNUMBER(OFFSET('Hygiene Data'!$E$7,0,10*ROW('Hygiene Data'!E24))),'Data Summary'!DS30="Yes"),OFFSET('Hygiene Data'!$E$7,0,10*ROW('Hygiene Data'!E24)),NA())</f>
        <v>#N/A</v>
      </c>
      <c r="BE30" s="92" t="e">
        <f ca="true">+IF(AND(ISNUMBER(OFFSET('Hygiene Data'!$E$9,0,10*ROW('Hygiene Data'!E24))),'Data Summary'!DT30="Yes"),OFFSET('Hygiene Data'!$E$9,0,10*ROW('Hygiene Data'!E24)),NA())</f>
        <v>#N/A</v>
      </c>
      <c r="BF30" s="92" t="e">
        <f ca="true">+IF(AND(ISNUMBER(OFFSET('Hygiene Data'!$F$5,0,10*ROW('Hygiene Data'!F24))),'Data Summary'!DU30="Yes"),OFFSET('Hygiene Data'!$F$5,0,10*ROW('Hygiene Data'!F24)),NA())</f>
        <v>#N/A</v>
      </c>
      <c r="BG30" s="92" t="e">
        <f ca="true">+IF(AND(ISNUMBER(OFFSET('Hygiene Data'!$F$7,0,10*ROW('Hygiene Data'!F24))),'Data Summary'!DV30="Yes"),OFFSET('Hygiene Data'!$F$7,0,10*ROW('Hygiene Data'!F24)),NA())</f>
        <v>#N/A</v>
      </c>
      <c r="BH30" s="92" t="e">
        <f ca="true">+IF(AND(ISNUMBER(OFFSET('Hygiene Data'!$F$9,0,10*ROW('Hygiene Data'!F24))),'Data Summary'!DW30="Yes"),OFFSET('Hygiene Data'!$F$9,0,10*ROW('Hygiene Data'!F24)),NA())</f>
        <v>#N/A</v>
      </c>
      <c r="BI30" s="92" t="e">
        <f ca="true">+IF(AND(ISNUMBER(OFFSET('Hygiene Data'!$G$5,0,10*ROW('Hygiene Data'!G24))),'Data Summary'!DX30="Yes"),OFFSET('Hygiene Data'!$G$5,0,10*ROW('Hygiene Data'!G24)),NA())</f>
        <v>#N/A</v>
      </c>
      <c r="BJ30" s="92" t="e">
        <f ca="true">+IF(AND(ISNUMBER(OFFSET('Hygiene Data'!$G$7,0,10*ROW('Hygiene Data'!G24))),'Data Summary'!DY30="Yes"),OFFSET('Hygiene Data'!$G$7,0,10*ROW('Hygiene Data'!G24)),NA())</f>
        <v>#N/A</v>
      </c>
      <c r="BK30" s="92" t="e">
        <f ca="true">+IF(AND(ISNUMBER(OFFSET('Hygiene Data'!$G$9,0,10*ROW('Hygiene Data'!G24))),'Data Summary'!DZ30="Yes"),OFFSET('Hygiene Data'!$G$9,0,10*ROW('Hygiene Data'!G24)),NA())</f>
        <v>#N/A</v>
      </c>
      <c r="BL30" s="92" t="e">
        <f ca="true">+IF(AND(ISNUMBER(OFFSET('Hygiene Data'!$H$5,0,10*ROW('Hygiene Data'!H24))),'Data Summary'!EA30="Yes"),OFFSET('Hygiene Data'!$H$5,0,10*ROW('Hygiene Data'!H24)),NA())</f>
        <v>#N/A</v>
      </c>
      <c r="BM30" s="92" t="e">
        <f ca="true">+IF(AND(ISNUMBER(OFFSET('Hygiene Data'!$H$7,0,10*ROW('Hygiene Data'!H24))),'Data Summary'!EB30="Yes"),OFFSET('Hygiene Data'!$H$7,0,10*ROW('Hygiene Data'!H24)),NA())</f>
        <v>#N/A</v>
      </c>
      <c r="BN30" s="92" t="e">
        <f ca="true">+IF(AND(ISNUMBER(OFFSET('Hygiene Data'!$H$9,0,10*ROW('Hygiene Data'!H24))),'Data Summary'!EC30="Yes"),OFFSET('Hygiene Data'!$H$9,0,10*ROW('Hygiene Data'!H24)),NA())</f>
        <v>#N/A</v>
      </c>
      <c r="BO30" s="92" t="e">
        <f ca="true">+IF(AND(ISNUMBER(OFFSET('Hygiene Data'!$I$5,0,10*ROW('Hygiene Data'!I24))),'Data Summary'!ED30="Yes"),OFFSET('Hygiene Data'!$I$5,0,10*ROW('Hygiene Data'!I24)),NA())</f>
        <v>#N/A</v>
      </c>
      <c r="BP30" s="92" t="e">
        <f ca="true">+IF(AND(ISNUMBER(OFFSET('Hygiene Data'!$I$7,0,10*ROW('Hygiene Data'!I24))),'Data Summary'!EE30="Yes"),OFFSET('Hygiene Data'!$I$7,0,10*ROW('Hygiene Data'!I24)),NA())</f>
        <v>#N/A</v>
      </c>
      <c r="BQ30" s="92" t="e">
        <f ca="true">+IF(AND(ISNUMBER(OFFSET('Hygiene Data'!$I$9,0,10*ROW('Hygiene Data'!I24))),'Data Summary'!EF30="Yes"),OFFSET('Hygiene Data'!$I$9,0,10*ROW('Hygiene Data'!I24)),NA())</f>
        <v>#N/A</v>
      </c>
    </row>
    <row xmlns:x14ac="http://schemas.microsoft.com/office/spreadsheetml/2009/9/ac" r="31" x14ac:dyDescent="0.2">
      <c r="A31" s="340" t="e">
        <f ca="true">+RIGHT('Data Summary'!A31,LEN('Data Summary'!A31)-9)</f>
        <v>#VALUE!</v>
      </c>
      <c r="B31" s="34" t="str">
        <f ca="true">+IF(ISTEXT('Data Summary'!B31),'Data Summary'!B31,"")</f>
        <v/>
      </c>
      <c r="C31" s="339" t="e">
        <f ca="true">+VALUE('Data Summary'!C31)</f>
        <v>#VALUE!</v>
      </c>
      <c r="D31" s="90" t="e">
        <f ca="true">+IF(AND(ISNUMBER(OFFSET('Water Data'!$D$4,0,10*ROW('Water Data'!D25))),'Data Summary'!BS31="Yes"),100-OFFSET('Water Data'!$D$4,0,10*ROW('Water Data'!D25)),NA())</f>
        <v>#N/A</v>
      </c>
      <c r="E31" s="90" t="e">
        <f ca="true">+IF(AND(ISNUMBER(OFFSET('Water Data'!$D$6,0,10*ROW('Water Data'!D25))),'Data Summary'!BT31="Yes"),OFFSET('Water Data'!$D$6,0,10*ROW('Water Data'!D25)),NA())</f>
        <v>#N/A</v>
      </c>
      <c r="F31" s="90" t="e">
        <f ca="true">+IF(AND(ISNUMBER(OFFSET('Water Data'!$D$9,0,10*ROW('Water Data'!D25))),'Data Summary'!BU31="Yes"),OFFSET('Water Data'!$D$9,0,10*ROW('Water Data'!D25)),NA())</f>
        <v>#N/A</v>
      </c>
      <c r="G31" s="90" t="e">
        <f ca="true">+IF(AND(ISNUMBER(OFFSET('Water Data'!$E$4,0,10*ROW('Water Data'!E25))),'Data Summary'!BV31="Yes"),100-OFFSET('Water Data'!$E$4,0,10*ROW('Water Data'!E25)),NA())</f>
        <v>#N/A</v>
      </c>
      <c r="H31" s="90" t="e">
        <f ca="true">+IF(AND(ISNUMBER(OFFSET('Water Data'!$E$6,0,10*ROW('Water Data'!E25))),'Data Summary'!BW31="Yes"),OFFSET('Water Data'!$E$6,0,10*ROW('Water Data'!E25)),NA())</f>
        <v>#N/A</v>
      </c>
      <c r="I31" s="90" t="e">
        <f ca="true">+IF(AND(ISNUMBER(OFFSET('Water Data'!$E$9,0,10*ROW('Water Data'!E25))),'Data Summary'!BX31="Yes"),OFFSET('Water Data'!$E$9,0,10*ROW('Water Data'!E25)),NA())</f>
        <v>#N/A</v>
      </c>
      <c r="J31" s="90" t="e">
        <f ca="true">+IF(AND(ISNUMBER(OFFSET('Water Data'!$F$4,0,10*ROW('Water Data'!F25))),'Data Summary'!BY31="Yes"),100-OFFSET('Water Data'!$F$4,0,10*ROW('Water Data'!F25)),NA())</f>
        <v>#N/A</v>
      </c>
      <c r="K31" s="90" t="e">
        <f ca="true">+IF(AND(ISNUMBER(OFFSET('Water Data'!$F$6,0,10*ROW('Water Data'!F25))),'Data Summary'!BZ31="Yes"),OFFSET('Water Data'!$F$6,0,10*ROW('Water Data'!F25)),NA())</f>
        <v>#N/A</v>
      </c>
      <c r="L31" s="90" t="e">
        <f ca="true">+IF(AND(ISNUMBER(OFFSET('Water Data'!$F$9,0,10*ROW('Water Data'!F25))),'Data Summary'!CA31="Yes"),OFFSET('Water Data'!$F$9,0,10*ROW('Water Data'!F25)),NA())</f>
        <v>#N/A</v>
      </c>
      <c r="M31" s="90" t="e">
        <f ca="true">+IF(AND(ISNUMBER(OFFSET('Water Data'!$G$4,0,10*ROW('Water Data'!G25))),'Data Summary'!CB31="Yes"),100-OFFSET('Water Data'!$G$4,0,10*ROW('Water Data'!G25)),NA())</f>
        <v>#N/A</v>
      </c>
      <c r="N31" s="90" t="e">
        <f ca="true">+IF(AND(ISNUMBER(OFFSET('Water Data'!$G$6,0,10*ROW('Water Data'!G25))),'Data Summary'!CC31="Yes"),OFFSET('Water Data'!$G$6,0,10*ROW('Water Data'!G25)),NA())</f>
        <v>#N/A</v>
      </c>
      <c r="O31" s="90" t="e">
        <f ca="true">+IF(AND(ISNUMBER(OFFSET('Water Data'!$G$9,0,10*ROW('Water Data'!G25))),'Data Summary'!CD31="Yes"),OFFSET('Water Data'!$G$9,0,10*ROW('Water Data'!G25)),NA())</f>
        <v>#N/A</v>
      </c>
      <c r="P31" s="90" t="e">
        <f ca="true">+IF(AND(ISNUMBER(OFFSET('Water Data'!$H$4,0,10*ROW('Water Data'!H25))),'Data Summary'!CE31="Yes"),100-OFFSET('Water Data'!$H$4,0,10*ROW('Water Data'!H25)),NA())</f>
        <v>#N/A</v>
      </c>
      <c r="Q31" s="90" t="e">
        <f ca="true">+IF(AND(ISNUMBER(OFFSET('Water Data'!$H$6,0,10*ROW('Water Data'!H25))),'Data Summary'!CF31="Yes"),OFFSET('Water Data'!$H$6,0,10*ROW('Water Data'!H25)),NA())</f>
        <v>#N/A</v>
      </c>
      <c r="R31" s="90" t="e">
        <f ca="true">+IF(AND(ISNUMBER(OFFSET('Water Data'!$H$9,0,10*ROW('Water Data'!H25))),'Data Summary'!CG31="Yes"),OFFSET('Water Data'!$H$9,0,10*ROW('Water Data'!H25)),NA())</f>
        <v>#N/A</v>
      </c>
      <c r="S31" s="90" t="e">
        <f ca="true">+IF(AND(ISNUMBER(OFFSET('Water Data'!$I$4,0,10*ROW('Water Data'!I25))),'Data Summary'!CH31="Yes"),100-OFFSET('Water Data'!$I$4,0,10*ROW('Water Data'!I25)),NA())</f>
        <v>#N/A</v>
      </c>
      <c r="T31" s="90" t="e">
        <f ca="true">+IF(AND(ISNUMBER(OFFSET('Water Data'!$I$6,0,10*ROW('Water Data'!I25))),'Data Summary'!CI31="Yes"),OFFSET('Water Data'!$I$6,0,10*ROW('Water Data'!I25)),NA())</f>
        <v>#N/A</v>
      </c>
      <c r="U31" s="90" t="e">
        <f ca="true">+IF(AND(ISNUMBER(OFFSET('Water Data'!$I$9,0,10*ROW('Water Data'!I25))),'Data Summary'!CJ31="Yes"),OFFSET('Water Data'!$I$9,0,10*ROW('Water Data'!I25)),NA())</f>
        <v>#N/A</v>
      </c>
      <c r="V31" s="91" t="e">
        <f ca="true">+IF(AND(ISNUMBER(OFFSET('Sanitation Data'!$D$4,0,10*ROW('Sanitation Data'!D25))),'Data Summary'!CK31="Yes"),100-OFFSET('Sanitation Data'!$D$4,0,10*ROW('Sanitation Data'!D25)),NA())</f>
        <v>#N/A</v>
      </c>
      <c r="W31" s="91" t="e">
        <f ca="true">+IF(AND(ISNUMBER(OFFSET('Sanitation Data'!$D$6,0,10*ROW('Sanitation Data'!D25))),'Data Summary'!CL31="Yes"),OFFSET('Sanitation Data'!$D$6,0,10*ROW('Sanitation Data'!D25)),NA())</f>
        <v>#N/A</v>
      </c>
      <c r="X31" s="91" t="e">
        <f ca="true">+IF(AND(ISNUMBER(OFFSET('Sanitation Data'!$D$10,0,10*ROW('Sanitation Data'!D25))),'Data Summary'!CM31="Yes"),OFFSET('Sanitation Data'!$D$10,0,10*ROW('Sanitation Data'!D25)),NA())</f>
        <v>#N/A</v>
      </c>
      <c r="Y31" s="91" t="e">
        <f ca="true">+IF(AND(ISNUMBER(OFFSET('Sanitation Data'!$D$11,0,10*ROW('Sanitation Data'!D25))),'Data Summary'!CN31="Yes"),OFFSET('Sanitation Data'!$D$11,0,10*ROW('Sanitation Data'!D25)),NA())</f>
        <v>#N/A</v>
      </c>
      <c r="Z31" s="91" t="e">
        <f ca="true">+IF(AND(ISNUMBER(OFFSET('Sanitation Data'!$D$12,0,10*ROW('Sanitation Data'!D25))),'Data Summary'!CO31="Yes"),OFFSET('Sanitation Data'!$D$12,0,10*ROW('Sanitation Data'!D25)),NA())</f>
        <v>#N/A</v>
      </c>
      <c r="AA31" s="91" t="e">
        <f ca="true">+IF(AND(ISNUMBER(OFFSET('Sanitation Data'!$E$4,0,10*ROW('Sanitation Data'!E25))),'Data Summary'!CP31="Yes"),100-OFFSET('Sanitation Data'!$E$4,0,10*ROW('Sanitation Data'!E25)),NA())</f>
        <v>#N/A</v>
      </c>
      <c r="AB31" s="91" t="e">
        <f ca="true">+IF(AND(ISNUMBER(OFFSET('Sanitation Data'!$E$6,0,10*ROW('Sanitation Data'!E25))),'Data Summary'!CQ31="Yes"),OFFSET('Sanitation Data'!$E$6,0,10*ROW('Sanitation Data'!E25)),NA())</f>
        <v>#N/A</v>
      </c>
      <c r="AC31" s="91" t="e">
        <f ca="true">+IF(AND(ISNUMBER(OFFSET('Sanitation Data'!$E$10,0,10*ROW('Sanitation Data'!E25))),'Data Summary'!CR31="Yes"),OFFSET('Sanitation Data'!$E$10,0,10*ROW('Sanitation Data'!E25)),NA())</f>
        <v>#N/A</v>
      </c>
      <c r="AD31" s="91" t="e">
        <f ca="true">+IF(AND(ISNUMBER(OFFSET('Sanitation Data'!$E$11,0,10*ROW('Sanitation Data'!E25))),'Data Summary'!CS31="Yes"),OFFSET('Sanitation Data'!$E$11,0,10*ROW('Sanitation Data'!E25)),NA())</f>
        <v>#N/A</v>
      </c>
      <c r="AE31" s="91" t="e">
        <f ca="true">+IF(AND(ISNUMBER(OFFSET('Sanitation Data'!$E$12,0,10*ROW('Sanitation Data'!E25))),'Data Summary'!CT31="Yes"),OFFSET('Sanitation Data'!$E$12,0,10*ROW('Sanitation Data'!E25)),NA())</f>
        <v>#N/A</v>
      </c>
      <c r="AF31" s="91" t="e">
        <f ca="true">+IF(AND(ISNUMBER(OFFSET('Sanitation Data'!$F$4,0,10*ROW('Sanitation Data'!F25))),'Data Summary'!CU31="Yes"),100-OFFSET('Sanitation Data'!$F$4,0,10*ROW('Sanitation Data'!F25)),NA())</f>
        <v>#N/A</v>
      </c>
      <c r="AG31" s="91" t="e">
        <f ca="true">+IF(AND(ISNUMBER(OFFSET('Sanitation Data'!$F$6,0,10*ROW('Sanitation Data'!F25))),'Data Summary'!CV31="Yes"),OFFSET('Sanitation Data'!$F$6,0,10*ROW('Sanitation Data'!F25)),NA())</f>
        <v>#N/A</v>
      </c>
      <c r="AH31" s="91" t="e">
        <f ca="true">+IF(AND(ISNUMBER(OFFSET('Sanitation Data'!$F$10,0,10*ROW('Sanitation Data'!F25))),'Data Summary'!CW31="Yes"),OFFSET('Sanitation Data'!$F$10,0,10*ROW('Sanitation Data'!F25)),NA())</f>
        <v>#N/A</v>
      </c>
      <c r="AI31" s="91" t="e">
        <f ca="true">+IF(AND(ISNUMBER(OFFSET('Sanitation Data'!$F$11,0,10*ROW('Sanitation Data'!F25))),'Data Summary'!CX31="Yes"),OFFSET('Sanitation Data'!$F$11,0,10*ROW('Sanitation Data'!F25)),NA())</f>
        <v>#N/A</v>
      </c>
      <c r="AJ31" s="91" t="e">
        <f ca="true">+IF(AND(ISNUMBER(OFFSET('Sanitation Data'!$F$12,0,10*ROW('Sanitation Data'!F25))),'Data Summary'!CY31="Yes"),OFFSET('Sanitation Data'!$F$12,0,10*ROW('Sanitation Data'!F25)),NA())</f>
        <v>#N/A</v>
      </c>
      <c r="AK31" s="91" t="e">
        <f ca="true">+IF(AND(ISNUMBER(OFFSET('Sanitation Data'!$G$4,0,10*ROW('Sanitation Data'!G25))),'Data Summary'!CZ31="Yes"),100-OFFSET('Sanitation Data'!$G$4,0,10*ROW('Sanitation Data'!G25)),NA())</f>
        <v>#N/A</v>
      </c>
      <c r="AL31" s="91" t="e">
        <f ca="true">+IF(AND(ISNUMBER(OFFSET('Sanitation Data'!$G$6,0,10*ROW('Sanitation Data'!G25))),'Data Summary'!DA31="Yes"),OFFSET('Sanitation Data'!$G$6,0,10*ROW('Sanitation Data'!G25)),NA())</f>
        <v>#N/A</v>
      </c>
      <c r="AM31" s="91" t="e">
        <f ca="true">+IF(AND(ISNUMBER(OFFSET('Sanitation Data'!$G$10,0,10*ROW('Sanitation Data'!G25))),'Data Summary'!DB31="Yes"),OFFSET('Sanitation Data'!$G$10,0,10*ROW('Sanitation Data'!G25)),NA())</f>
        <v>#N/A</v>
      </c>
      <c r="AN31" s="91" t="e">
        <f ca="true">+IF(AND(ISNUMBER(OFFSET('Sanitation Data'!$G$11,0,10*ROW('Sanitation Data'!G25))),'Data Summary'!DC31="Yes"),OFFSET('Sanitation Data'!$G$11,0,10*ROW('Sanitation Data'!G25)),NA())</f>
        <v>#N/A</v>
      </c>
      <c r="AO31" s="91" t="e">
        <f ca="true">+IF(AND(ISNUMBER(OFFSET('Sanitation Data'!$G$12,0,10*ROW('Sanitation Data'!G25))),'Data Summary'!DD31="Yes"),OFFSET('Sanitation Data'!$G$12,0,10*ROW('Sanitation Data'!G25)),NA())</f>
        <v>#N/A</v>
      </c>
      <c r="AP31" s="91" t="e">
        <f ca="true">+IF(AND(ISNUMBER(OFFSET('Sanitation Data'!$H$4,0,10*ROW('Sanitation Data'!H25))),'Data Summary'!DE31="Yes"),100-OFFSET('Sanitation Data'!$H$4,0,10*ROW('Sanitation Data'!H25)),NA())</f>
        <v>#N/A</v>
      </c>
      <c r="AQ31" s="91" t="e">
        <f ca="true">+IF(AND(ISNUMBER(OFFSET('Sanitation Data'!$H$6,0,10*ROW('Sanitation Data'!H25))),'Data Summary'!DF31="Yes"),OFFSET('Sanitation Data'!$H$6,0,10*ROW('Sanitation Data'!H25)),NA())</f>
        <v>#N/A</v>
      </c>
      <c r="AR31" s="91" t="e">
        <f ca="true">+IF(AND(ISNUMBER(OFFSET('Sanitation Data'!$H$10,0,10*ROW('Sanitation Data'!H25))),'Data Summary'!DG31="Yes"),OFFSET('Sanitation Data'!$H$10,0,10*ROW('Sanitation Data'!H25)),NA())</f>
        <v>#N/A</v>
      </c>
      <c r="AS31" s="91" t="e">
        <f ca="true">+IF(AND(ISNUMBER(OFFSET('Sanitation Data'!$H$11,0,10*ROW('Sanitation Data'!H25))),'Data Summary'!DH31="Yes"),OFFSET('Sanitation Data'!$H$11,0,10*ROW('Sanitation Data'!H25)),NA())</f>
        <v>#N/A</v>
      </c>
      <c r="AT31" s="91" t="e">
        <f ca="true">+IF(AND(ISNUMBER(OFFSET('Sanitation Data'!$H$12,0,10*ROW('Sanitation Data'!H25))),'Data Summary'!DI31="Yes"),OFFSET('Sanitation Data'!$H$12,0,10*ROW('Sanitation Data'!H25)),NA())</f>
        <v>#N/A</v>
      </c>
      <c r="AU31" s="91" t="e">
        <f ca="true">+IF(AND(ISNUMBER(OFFSET('Sanitation Data'!$I$4,0,10*ROW('Sanitation Data'!I25))),'Data Summary'!DJ31="Yes"),100-OFFSET('Sanitation Data'!$I$4,0,10*ROW('Sanitation Data'!I25)),NA())</f>
        <v>#N/A</v>
      </c>
      <c r="AV31" s="91" t="e">
        <f ca="true">+IF(AND(ISNUMBER(OFFSET('Sanitation Data'!$I$6,0,10*ROW('Sanitation Data'!I25))),'Data Summary'!DK31="Yes"),OFFSET('Sanitation Data'!$I$6,0,10*ROW('Sanitation Data'!I25)),NA())</f>
        <v>#N/A</v>
      </c>
      <c r="AW31" s="91" t="e">
        <f ca="true">+IF(AND(ISNUMBER(OFFSET('Sanitation Data'!$I$10,0,10*ROW('Sanitation Data'!I25))),'Data Summary'!DL31="Yes"),OFFSET('Sanitation Data'!$I$10,0,10*ROW('Sanitation Data'!I25)),NA())</f>
        <v>#N/A</v>
      </c>
      <c r="AX31" s="91" t="e">
        <f ca="true">+IF(AND(ISNUMBER(OFFSET('Sanitation Data'!$I$11,0,10*ROW('Sanitation Data'!I25))),'Data Summary'!DM31="Yes"),OFFSET('Sanitation Data'!$I$11,0,10*ROW('Sanitation Data'!I25)),NA())</f>
        <v>#N/A</v>
      </c>
      <c r="AY31" s="91" t="e">
        <f ca="true">+IF(AND(ISNUMBER(OFFSET('Sanitation Data'!$I$12,0,10*ROW('Sanitation Data'!I25))),'Data Summary'!DN31="Yes"),OFFSET('Sanitation Data'!$I$12,0,10*ROW('Sanitation Data'!I25)),NA())</f>
        <v>#N/A</v>
      </c>
      <c r="AZ31" s="92" t="e">
        <f ca="true">+IF(AND(ISNUMBER(OFFSET('Hygiene Data'!$D$5,0,10*ROW('Hygiene Data'!D25))),'Data Summary'!DO31="Yes"),OFFSET('Hygiene Data'!$D$5,0,10*ROW('Hygiene Data'!D25)),NA())</f>
        <v>#N/A</v>
      </c>
      <c r="BA31" s="92" t="e">
        <f ca="true">+IF(AND(ISNUMBER(OFFSET('Hygiene Data'!$D$7,0,10*ROW('Hygiene Data'!D25))),'Data Summary'!DP31="Yes"),OFFSET('Hygiene Data'!$D$7,0,10*ROW('Hygiene Data'!D25)),NA())</f>
        <v>#N/A</v>
      </c>
      <c r="BB31" s="92" t="e">
        <f ca="true">+IF(AND(ISNUMBER(OFFSET('Hygiene Data'!$D$9,0,10*ROW('Hygiene Data'!D25))),'Data Summary'!DQ31="Yes"),OFFSET('Hygiene Data'!$D$9,0,10*ROW('Hygiene Data'!D25)),NA())</f>
        <v>#N/A</v>
      </c>
      <c r="BC31" s="92" t="e">
        <f ca="true">+IF(AND(ISNUMBER(OFFSET('Hygiene Data'!$E$5,0,10*ROW('Hygiene Data'!E25))),'Data Summary'!DR31="Yes"),OFFSET('Hygiene Data'!$E$5,0,10*ROW('Hygiene Data'!E25)),NA())</f>
        <v>#N/A</v>
      </c>
      <c r="BD31" s="92" t="e">
        <f ca="true">+IF(AND(ISNUMBER(OFFSET('Hygiene Data'!$E$7,0,10*ROW('Hygiene Data'!E25))),'Data Summary'!DS31="Yes"),OFFSET('Hygiene Data'!$E$7,0,10*ROW('Hygiene Data'!E25)),NA())</f>
        <v>#N/A</v>
      </c>
      <c r="BE31" s="92" t="e">
        <f ca="true">+IF(AND(ISNUMBER(OFFSET('Hygiene Data'!$E$9,0,10*ROW('Hygiene Data'!E25))),'Data Summary'!DT31="Yes"),OFFSET('Hygiene Data'!$E$9,0,10*ROW('Hygiene Data'!E25)),NA())</f>
        <v>#N/A</v>
      </c>
      <c r="BF31" s="92" t="e">
        <f ca="true">+IF(AND(ISNUMBER(OFFSET('Hygiene Data'!$F$5,0,10*ROW('Hygiene Data'!F25))),'Data Summary'!DU31="Yes"),OFFSET('Hygiene Data'!$F$5,0,10*ROW('Hygiene Data'!F25)),NA())</f>
        <v>#N/A</v>
      </c>
      <c r="BG31" s="92" t="e">
        <f ca="true">+IF(AND(ISNUMBER(OFFSET('Hygiene Data'!$F$7,0,10*ROW('Hygiene Data'!F25))),'Data Summary'!DV31="Yes"),OFFSET('Hygiene Data'!$F$7,0,10*ROW('Hygiene Data'!F25)),NA())</f>
        <v>#N/A</v>
      </c>
      <c r="BH31" s="92" t="e">
        <f ca="true">+IF(AND(ISNUMBER(OFFSET('Hygiene Data'!$F$9,0,10*ROW('Hygiene Data'!F25))),'Data Summary'!DW31="Yes"),OFFSET('Hygiene Data'!$F$9,0,10*ROW('Hygiene Data'!F25)),NA())</f>
        <v>#N/A</v>
      </c>
      <c r="BI31" s="92" t="e">
        <f ca="true">+IF(AND(ISNUMBER(OFFSET('Hygiene Data'!$G$5,0,10*ROW('Hygiene Data'!G25))),'Data Summary'!DX31="Yes"),OFFSET('Hygiene Data'!$G$5,0,10*ROW('Hygiene Data'!G25)),NA())</f>
        <v>#N/A</v>
      </c>
      <c r="BJ31" s="92" t="e">
        <f ca="true">+IF(AND(ISNUMBER(OFFSET('Hygiene Data'!$G$7,0,10*ROW('Hygiene Data'!G25))),'Data Summary'!DY31="Yes"),OFFSET('Hygiene Data'!$G$7,0,10*ROW('Hygiene Data'!G25)),NA())</f>
        <v>#N/A</v>
      </c>
      <c r="BK31" s="92" t="e">
        <f ca="true">+IF(AND(ISNUMBER(OFFSET('Hygiene Data'!$G$9,0,10*ROW('Hygiene Data'!G25))),'Data Summary'!DZ31="Yes"),OFFSET('Hygiene Data'!$G$9,0,10*ROW('Hygiene Data'!G25)),NA())</f>
        <v>#N/A</v>
      </c>
      <c r="BL31" s="92" t="e">
        <f ca="true">+IF(AND(ISNUMBER(OFFSET('Hygiene Data'!$H$5,0,10*ROW('Hygiene Data'!H25))),'Data Summary'!EA31="Yes"),OFFSET('Hygiene Data'!$H$5,0,10*ROW('Hygiene Data'!H25)),NA())</f>
        <v>#N/A</v>
      </c>
      <c r="BM31" s="92" t="e">
        <f ca="true">+IF(AND(ISNUMBER(OFFSET('Hygiene Data'!$H$7,0,10*ROW('Hygiene Data'!H25))),'Data Summary'!EB31="Yes"),OFFSET('Hygiene Data'!$H$7,0,10*ROW('Hygiene Data'!H25)),NA())</f>
        <v>#N/A</v>
      </c>
      <c r="BN31" s="92" t="e">
        <f ca="true">+IF(AND(ISNUMBER(OFFSET('Hygiene Data'!$H$9,0,10*ROW('Hygiene Data'!H25))),'Data Summary'!EC31="Yes"),OFFSET('Hygiene Data'!$H$9,0,10*ROW('Hygiene Data'!H25)),NA())</f>
        <v>#N/A</v>
      </c>
      <c r="BO31" s="92" t="e">
        <f ca="true">+IF(AND(ISNUMBER(OFFSET('Hygiene Data'!$I$5,0,10*ROW('Hygiene Data'!I25))),'Data Summary'!ED31="Yes"),OFFSET('Hygiene Data'!$I$5,0,10*ROW('Hygiene Data'!I25)),NA())</f>
        <v>#N/A</v>
      </c>
      <c r="BP31" s="92" t="e">
        <f ca="true">+IF(AND(ISNUMBER(OFFSET('Hygiene Data'!$I$7,0,10*ROW('Hygiene Data'!I25))),'Data Summary'!EE31="Yes"),OFFSET('Hygiene Data'!$I$7,0,10*ROW('Hygiene Data'!I25)),NA())</f>
        <v>#N/A</v>
      </c>
      <c r="BQ31" s="92" t="e">
        <f ca="true">+IF(AND(ISNUMBER(OFFSET('Hygiene Data'!$I$9,0,10*ROW('Hygiene Data'!I25))),'Data Summary'!EF31="Yes"),OFFSET('Hygiene Data'!$I$9,0,10*ROW('Hygiene Data'!I25)),NA())</f>
        <v>#N/A</v>
      </c>
    </row>
    <row xmlns:x14ac="http://schemas.microsoft.com/office/spreadsheetml/2009/9/ac" r="32" x14ac:dyDescent="0.2">
      <c r="A32" s="340" t="e">
        <f ca="true">+RIGHT('Data Summary'!A32,LEN('Data Summary'!A32)-9)</f>
        <v>#VALUE!</v>
      </c>
      <c r="B32" s="34" t="str">
        <f ca="true">+IF(ISTEXT('Data Summary'!B32),'Data Summary'!B32,"")</f>
        <v/>
      </c>
      <c r="C32" s="339" t="e">
        <f ca="true">+VALUE('Data Summary'!C32)</f>
        <v>#VALUE!</v>
      </c>
      <c r="D32" s="90" t="e">
        <f ca="true">+IF(AND(ISNUMBER(OFFSET('Water Data'!$D$4,0,10*ROW('Water Data'!D26))),'Data Summary'!BS32="Yes"),100-OFFSET('Water Data'!$D$4,0,10*ROW('Water Data'!D26)),NA())</f>
        <v>#N/A</v>
      </c>
      <c r="E32" s="90" t="e">
        <f ca="true">+IF(AND(ISNUMBER(OFFSET('Water Data'!$D$6,0,10*ROW('Water Data'!D26))),'Data Summary'!BT32="Yes"),OFFSET('Water Data'!$D$6,0,10*ROW('Water Data'!D26)),NA())</f>
        <v>#N/A</v>
      </c>
      <c r="F32" s="90" t="e">
        <f ca="true">+IF(AND(ISNUMBER(OFFSET('Water Data'!$D$9,0,10*ROW('Water Data'!D26))),'Data Summary'!BU32="Yes"),OFFSET('Water Data'!$D$9,0,10*ROW('Water Data'!D26)),NA())</f>
        <v>#N/A</v>
      </c>
      <c r="G32" s="90" t="e">
        <f ca="true">+IF(AND(ISNUMBER(OFFSET('Water Data'!$E$4,0,10*ROW('Water Data'!E26))),'Data Summary'!BV32="Yes"),100-OFFSET('Water Data'!$E$4,0,10*ROW('Water Data'!E26)),NA())</f>
        <v>#N/A</v>
      </c>
      <c r="H32" s="90" t="e">
        <f ca="true">+IF(AND(ISNUMBER(OFFSET('Water Data'!$E$6,0,10*ROW('Water Data'!E26))),'Data Summary'!BW32="Yes"),OFFSET('Water Data'!$E$6,0,10*ROW('Water Data'!E26)),NA())</f>
        <v>#N/A</v>
      </c>
      <c r="I32" s="90" t="e">
        <f ca="true">+IF(AND(ISNUMBER(OFFSET('Water Data'!$E$9,0,10*ROW('Water Data'!E26))),'Data Summary'!BX32="Yes"),OFFSET('Water Data'!$E$9,0,10*ROW('Water Data'!E26)),NA())</f>
        <v>#N/A</v>
      </c>
      <c r="J32" s="90" t="e">
        <f ca="true">+IF(AND(ISNUMBER(OFFSET('Water Data'!$F$4,0,10*ROW('Water Data'!F26))),'Data Summary'!BY32="Yes"),100-OFFSET('Water Data'!$F$4,0,10*ROW('Water Data'!F26)),NA())</f>
        <v>#N/A</v>
      </c>
      <c r="K32" s="90" t="e">
        <f ca="true">+IF(AND(ISNUMBER(OFFSET('Water Data'!$F$6,0,10*ROW('Water Data'!F26))),'Data Summary'!BZ32="Yes"),OFFSET('Water Data'!$F$6,0,10*ROW('Water Data'!F26)),NA())</f>
        <v>#N/A</v>
      </c>
      <c r="L32" s="90" t="e">
        <f ca="true">+IF(AND(ISNUMBER(OFFSET('Water Data'!$F$9,0,10*ROW('Water Data'!F26))),'Data Summary'!CA32="Yes"),OFFSET('Water Data'!$F$9,0,10*ROW('Water Data'!F26)),NA())</f>
        <v>#N/A</v>
      </c>
      <c r="M32" s="90" t="e">
        <f ca="true">+IF(AND(ISNUMBER(OFFSET('Water Data'!$G$4,0,10*ROW('Water Data'!G26))),'Data Summary'!CB32="Yes"),100-OFFSET('Water Data'!$G$4,0,10*ROW('Water Data'!G26)),NA())</f>
        <v>#N/A</v>
      </c>
      <c r="N32" s="90" t="e">
        <f ca="true">+IF(AND(ISNUMBER(OFFSET('Water Data'!$G$6,0,10*ROW('Water Data'!G26))),'Data Summary'!CC32="Yes"),OFFSET('Water Data'!$G$6,0,10*ROW('Water Data'!G26)),NA())</f>
        <v>#N/A</v>
      </c>
      <c r="O32" s="90" t="e">
        <f ca="true">+IF(AND(ISNUMBER(OFFSET('Water Data'!$G$9,0,10*ROW('Water Data'!G26))),'Data Summary'!CD32="Yes"),OFFSET('Water Data'!$G$9,0,10*ROW('Water Data'!G26)),NA())</f>
        <v>#N/A</v>
      </c>
      <c r="P32" s="90" t="e">
        <f ca="true">+IF(AND(ISNUMBER(OFFSET('Water Data'!$H$4,0,10*ROW('Water Data'!H26))),'Data Summary'!CE32="Yes"),100-OFFSET('Water Data'!$H$4,0,10*ROW('Water Data'!H26)),NA())</f>
        <v>#N/A</v>
      </c>
      <c r="Q32" s="90" t="e">
        <f ca="true">+IF(AND(ISNUMBER(OFFSET('Water Data'!$H$6,0,10*ROW('Water Data'!H26))),'Data Summary'!CF32="Yes"),OFFSET('Water Data'!$H$6,0,10*ROW('Water Data'!H26)),NA())</f>
        <v>#N/A</v>
      </c>
      <c r="R32" s="90" t="e">
        <f ca="true">+IF(AND(ISNUMBER(OFFSET('Water Data'!$H$9,0,10*ROW('Water Data'!H26))),'Data Summary'!CG32="Yes"),OFFSET('Water Data'!$H$9,0,10*ROW('Water Data'!H26)),NA())</f>
        <v>#N/A</v>
      </c>
      <c r="S32" s="90" t="e">
        <f ca="true">+IF(AND(ISNUMBER(OFFSET('Water Data'!$I$4,0,10*ROW('Water Data'!I26))),'Data Summary'!CH32="Yes"),100-OFFSET('Water Data'!$I$4,0,10*ROW('Water Data'!I26)),NA())</f>
        <v>#N/A</v>
      </c>
      <c r="T32" s="90" t="e">
        <f ca="true">+IF(AND(ISNUMBER(OFFSET('Water Data'!$I$6,0,10*ROW('Water Data'!I26))),'Data Summary'!CI32="Yes"),OFFSET('Water Data'!$I$6,0,10*ROW('Water Data'!I26)),NA())</f>
        <v>#N/A</v>
      </c>
      <c r="U32" s="90" t="e">
        <f ca="true">+IF(AND(ISNUMBER(OFFSET('Water Data'!$I$9,0,10*ROW('Water Data'!I26))),'Data Summary'!CJ32="Yes"),OFFSET('Water Data'!$I$9,0,10*ROW('Water Data'!I26)),NA())</f>
        <v>#N/A</v>
      </c>
      <c r="V32" s="91" t="e">
        <f ca="true">+IF(AND(ISNUMBER(OFFSET('Sanitation Data'!$D$4,0,10*ROW('Sanitation Data'!D26))),'Data Summary'!CK32="Yes"),100-OFFSET('Sanitation Data'!$D$4,0,10*ROW('Sanitation Data'!D26)),NA())</f>
        <v>#N/A</v>
      </c>
      <c r="W32" s="91" t="e">
        <f ca="true">+IF(AND(ISNUMBER(OFFSET('Sanitation Data'!$D$6,0,10*ROW('Sanitation Data'!D26))),'Data Summary'!CL32="Yes"),OFFSET('Sanitation Data'!$D$6,0,10*ROW('Sanitation Data'!D26)),NA())</f>
        <v>#N/A</v>
      </c>
      <c r="X32" s="91" t="e">
        <f ca="true">+IF(AND(ISNUMBER(OFFSET('Sanitation Data'!$D$10,0,10*ROW('Sanitation Data'!D26))),'Data Summary'!CM32="Yes"),OFFSET('Sanitation Data'!$D$10,0,10*ROW('Sanitation Data'!D26)),NA())</f>
        <v>#N/A</v>
      </c>
      <c r="Y32" s="91" t="e">
        <f ca="true">+IF(AND(ISNUMBER(OFFSET('Sanitation Data'!$D$11,0,10*ROW('Sanitation Data'!D26))),'Data Summary'!CN32="Yes"),OFFSET('Sanitation Data'!$D$11,0,10*ROW('Sanitation Data'!D26)),NA())</f>
        <v>#N/A</v>
      </c>
      <c r="Z32" s="91" t="e">
        <f ca="true">+IF(AND(ISNUMBER(OFFSET('Sanitation Data'!$D$12,0,10*ROW('Sanitation Data'!D26))),'Data Summary'!CO32="Yes"),OFFSET('Sanitation Data'!$D$12,0,10*ROW('Sanitation Data'!D26)),NA())</f>
        <v>#N/A</v>
      </c>
      <c r="AA32" s="91" t="e">
        <f ca="true">+IF(AND(ISNUMBER(OFFSET('Sanitation Data'!$E$4,0,10*ROW('Sanitation Data'!E26))),'Data Summary'!CP32="Yes"),100-OFFSET('Sanitation Data'!$E$4,0,10*ROW('Sanitation Data'!E26)),NA())</f>
        <v>#N/A</v>
      </c>
      <c r="AB32" s="91" t="e">
        <f ca="true">+IF(AND(ISNUMBER(OFFSET('Sanitation Data'!$E$6,0,10*ROW('Sanitation Data'!E26))),'Data Summary'!CQ32="Yes"),OFFSET('Sanitation Data'!$E$6,0,10*ROW('Sanitation Data'!E26)),NA())</f>
        <v>#N/A</v>
      </c>
      <c r="AC32" s="91" t="e">
        <f ca="true">+IF(AND(ISNUMBER(OFFSET('Sanitation Data'!$E$10,0,10*ROW('Sanitation Data'!E26))),'Data Summary'!CR32="Yes"),OFFSET('Sanitation Data'!$E$10,0,10*ROW('Sanitation Data'!E26)),NA())</f>
        <v>#N/A</v>
      </c>
      <c r="AD32" s="91" t="e">
        <f ca="true">+IF(AND(ISNUMBER(OFFSET('Sanitation Data'!$E$11,0,10*ROW('Sanitation Data'!E26))),'Data Summary'!CS32="Yes"),OFFSET('Sanitation Data'!$E$11,0,10*ROW('Sanitation Data'!E26)),NA())</f>
        <v>#N/A</v>
      </c>
      <c r="AE32" s="91" t="e">
        <f ca="true">+IF(AND(ISNUMBER(OFFSET('Sanitation Data'!$E$12,0,10*ROW('Sanitation Data'!E26))),'Data Summary'!CT32="Yes"),OFFSET('Sanitation Data'!$E$12,0,10*ROW('Sanitation Data'!E26)),NA())</f>
        <v>#N/A</v>
      </c>
      <c r="AF32" s="91" t="e">
        <f ca="true">+IF(AND(ISNUMBER(OFFSET('Sanitation Data'!$F$4,0,10*ROW('Sanitation Data'!F26))),'Data Summary'!CU32="Yes"),100-OFFSET('Sanitation Data'!$F$4,0,10*ROW('Sanitation Data'!F26)),NA())</f>
        <v>#N/A</v>
      </c>
      <c r="AG32" s="91" t="e">
        <f ca="true">+IF(AND(ISNUMBER(OFFSET('Sanitation Data'!$F$6,0,10*ROW('Sanitation Data'!F26))),'Data Summary'!CV32="Yes"),OFFSET('Sanitation Data'!$F$6,0,10*ROW('Sanitation Data'!F26)),NA())</f>
        <v>#N/A</v>
      </c>
      <c r="AH32" s="91" t="e">
        <f ca="true">+IF(AND(ISNUMBER(OFFSET('Sanitation Data'!$F$10,0,10*ROW('Sanitation Data'!F26))),'Data Summary'!CW32="Yes"),OFFSET('Sanitation Data'!$F$10,0,10*ROW('Sanitation Data'!F26)),NA())</f>
        <v>#N/A</v>
      </c>
      <c r="AI32" s="91" t="e">
        <f ca="true">+IF(AND(ISNUMBER(OFFSET('Sanitation Data'!$F$11,0,10*ROW('Sanitation Data'!F26))),'Data Summary'!CX32="Yes"),OFFSET('Sanitation Data'!$F$11,0,10*ROW('Sanitation Data'!F26)),NA())</f>
        <v>#N/A</v>
      </c>
      <c r="AJ32" s="91" t="e">
        <f ca="true">+IF(AND(ISNUMBER(OFFSET('Sanitation Data'!$F$12,0,10*ROW('Sanitation Data'!F26))),'Data Summary'!CY32="Yes"),OFFSET('Sanitation Data'!$F$12,0,10*ROW('Sanitation Data'!F26)),NA())</f>
        <v>#N/A</v>
      </c>
      <c r="AK32" s="91" t="e">
        <f ca="true">+IF(AND(ISNUMBER(OFFSET('Sanitation Data'!$G$4,0,10*ROW('Sanitation Data'!G26))),'Data Summary'!CZ32="Yes"),100-OFFSET('Sanitation Data'!$G$4,0,10*ROW('Sanitation Data'!G26)),NA())</f>
        <v>#N/A</v>
      </c>
      <c r="AL32" s="91" t="e">
        <f ca="true">+IF(AND(ISNUMBER(OFFSET('Sanitation Data'!$G$6,0,10*ROW('Sanitation Data'!G26))),'Data Summary'!DA32="Yes"),OFFSET('Sanitation Data'!$G$6,0,10*ROW('Sanitation Data'!G26)),NA())</f>
        <v>#N/A</v>
      </c>
      <c r="AM32" s="91" t="e">
        <f ca="true">+IF(AND(ISNUMBER(OFFSET('Sanitation Data'!$G$10,0,10*ROW('Sanitation Data'!G26))),'Data Summary'!DB32="Yes"),OFFSET('Sanitation Data'!$G$10,0,10*ROW('Sanitation Data'!G26)),NA())</f>
        <v>#N/A</v>
      </c>
      <c r="AN32" s="91" t="e">
        <f ca="true">+IF(AND(ISNUMBER(OFFSET('Sanitation Data'!$G$11,0,10*ROW('Sanitation Data'!G26))),'Data Summary'!DC32="Yes"),OFFSET('Sanitation Data'!$G$11,0,10*ROW('Sanitation Data'!G26)),NA())</f>
        <v>#N/A</v>
      </c>
      <c r="AO32" s="91" t="e">
        <f ca="true">+IF(AND(ISNUMBER(OFFSET('Sanitation Data'!$G$12,0,10*ROW('Sanitation Data'!G26))),'Data Summary'!DD32="Yes"),OFFSET('Sanitation Data'!$G$12,0,10*ROW('Sanitation Data'!G26)),NA())</f>
        <v>#N/A</v>
      </c>
      <c r="AP32" s="91" t="e">
        <f ca="true">+IF(AND(ISNUMBER(OFFSET('Sanitation Data'!$H$4,0,10*ROW('Sanitation Data'!H26))),'Data Summary'!DE32="Yes"),100-OFFSET('Sanitation Data'!$H$4,0,10*ROW('Sanitation Data'!H26)),NA())</f>
        <v>#N/A</v>
      </c>
      <c r="AQ32" s="91" t="e">
        <f ca="true">+IF(AND(ISNUMBER(OFFSET('Sanitation Data'!$H$6,0,10*ROW('Sanitation Data'!H26))),'Data Summary'!DF32="Yes"),OFFSET('Sanitation Data'!$H$6,0,10*ROW('Sanitation Data'!H26)),NA())</f>
        <v>#N/A</v>
      </c>
      <c r="AR32" s="91" t="e">
        <f ca="true">+IF(AND(ISNUMBER(OFFSET('Sanitation Data'!$H$10,0,10*ROW('Sanitation Data'!H26))),'Data Summary'!DG32="Yes"),OFFSET('Sanitation Data'!$H$10,0,10*ROW('Sanitation Data'!H26)),NA())</f>
        <v>#N/A</v>
      </c>
      <c r="AS32" s="91" t="e">
        <f ca="true">+IF(AND(ISNUMBER(OFFSET('Sanitation Data'!$H$11,0,10*ROW('Sanitation Data'!H26))),'Data Summary'!DH32="Yes"),OFFSET('Sanitation Data'!$H$11,0,10*ROW('Sanitation Data'!H26)),NA())</f>
        <v>#N/A</v>
      </c>
      <c r="AT32" s="91" t="e">
        <f ca="true">+IF(AND(ISNUMBER(OFFSET('Sanitation Data'!$H$12,0,10*ROW('Sanitation Data'!H26))),'Data Summary'!DI32="Yes"),OFFSET('Sanitation Data'!$H$12,0,10*ROW('Sanitation Data'!H26)),NA())</f>
        <v>#N/A</v>
      </c>
      <c r="AU32" s="91" t="e">
        <f ca="true">+IF(AND(ISNUMBER(OFFSET('Sanitation Data'!$I$4,0,10*ROW('Sanitation Data'!I26))),'Data Summary'!DJ32="Yes"),100-OFFSET('Sanitation Data'!$I$4,0,10*ROW('Sanitation Data'!I26)),NA())</f>
        <v>#N/A</v>
      </c>
      <c r="AV32" s="91" t="e">
        <f ca="true">+IF(AND(ISNUMBER(OFFSET('Sanitation Data'!$I$6,0,10*ROW('Sanitation Data'!I26))),'Data Summary'!DK32="Yes"),OFFSET('Sanitation Data'!$I$6,0,10*ROW('Sanitation Data'!I26)),NA())</f>
        <v>#N/A</v>
      </c>
      <c r="AW32" s="91" t="e">
        <f ca="true">+IF(AND(ISNUMBER(OFFSET('Sanitation Data'!$I$10,0,10*ROW('Sanitation Data'!I26))),'Data Summary'!DL32="Yes"),OFFSET('Sanitation Data'!$I$10,0,10*ROW('Sanitation Data'!I26)),NA())</f>
        <v>#N/A</v>
      </c>
      <c r="AX32" s="91" t="e">
        <f ca="true">+IF(AND(ISNUMBER(OFFSET('Sanitation Data'!$I$11,0,10*ROW('Sanitation Data'!I26))),'Data Summary'!DM32="Yes"),OFFSET('Sanitation Data'!$I$11,0,10*ROW('Sanitation Data'!I26)),NA())</f>
        <v>#N/A</v>
      </c>
      <c r="AY32" s="91" t="e">
        <f ca="true">+IF(AND(ISNUMBER(OFFSET('Sanitation Data'!$I$12,0,10*ROW('Sanitation Data'!I26))),'Data Summary'!DN32="Yes"),OFFSET('Sanitation Data'!$I$12,0,10*ROW('Sanitation Data'!I26)),NA())</f>
        <v>#N/A</v>
      </c>
      <c r="AZ32" s="92" t="e">
        <f ca="true">+IF(AND(ISNUMBER(OFFSET('Hygiene Data'!$D$5,0,10*ROW('Hygiene Data'!D26))),'Data Summary'!DO32="Yes"),OFFSET('Hygiene Data'!$D$5,0,10*ROW('Hygiene Data'!D26)),NA())</f>
        <v>#N/A</v>
      </c>
      <c r="BA32" s="92" t="e">
        <f ca="true">+IF(AND(ISNUMBER(OFFSET('Hygiene Data'!$D$7,0,10*ROW('Hygiene Data'!D26))),'Data Summary'!DP32="Yes"),OFFSET('Hygiene Data'!$D$7,0,10*ROW('Hygiene Data'!D26)),NA())</f>
        <v>#N/A</v>
      </c>
      <c r="BB32" s="92" t="e">
        <f ca="true">+IF(AND(ISNUMBER(OFFSET('Hygiene Data'!$D$9,0,10*ROW('Hygiene Data'!D26))),'Data Summary'!DQ32="Yes"),OFFSET('Hygiene Data'!$D$9,0,10*ROW('Hygiene Data'!D26)),NA())</f>
        <v>#N/A</v>
      </c>
      <c r="BC32" s="92" t="e">
        <f ca="true">+IF(AND(ISNUMBER(OFFSET('Hygiene Data'!$E$5,0,10*ROW('Hygiene Data'!E26))),'Data Summary'!DR32="Yes"),OFFSET('Hygiene Data'!$E$5,0,10*ROW('Hygiene Data'!E26)),NA())</f>
        <v>#N/A</v>
      </c>
      <c r="BD32" s="92" t="e">
        <f ca="true">+IF(AND(ISNUMBER(OFFSET('Hygiene Data'!$E$7,0,10*ROW('Hygiene Data'!E26))),'Data Summary'!DS32="Yes"),OFFSET('Hygiene Data'!$E$7,0,10*ROW('Hygiene Data'!E26)),NA())</f>
        <v>#N/A</v>
      </c>
      <c r="BE32" s="92" t="e">
        <f ca="true">+IF(AND(ISNUMBER(OFFSET('Hygiene Data'!$E$9,0,10*ROW('Hygiene Data'!E26))),'Data Summary'!DT32="Yes"),OFFSET('Hygiene Data'!$E$9,0,10*ROW('Hygiene Data'!E26)),NA())</f>
        <v>#N/A</v>
      </c>
      <c r="BF32" s="92" t="e">
        <f ca="true">+IF(AND(ISNUMBER(OFFSET('Hygiene Data'!$F$5,0,10*ROW('Hygiene Data'!F26))),'Data Summary'!DU32="Yes"),OFFSET('Hygiene Data'!$F$5,0,10*ROW('Hygiene Data'!F26)),NA())</f>
        <v>#N/A</v>
      </c>
      <c r="BG32" s="92" t="e">
        <f ca="true">+IF(AND(ISNUMBER(OFFSET('Hygiene Data'!$F$7,0,10*ROW('Hygiene Data'!F26))),'Data Summary'!DV32="Yes"),OFFSET('Hygiene Data'!$F$7,0,10*ROW('Hygiene Data'!F26)),NA())</f>
        <v>#N/A</v>
      </c>
      <c r="BH32" s="92" t="e">
        <f ca="true">+IF(AND(ISNUMBER(OFFSET('Hygiene Data'!$F$9,0,10*ROW('Hygiene Data'!F26))),'Data Summary'!DW32="Yes"),OFFSET('Hygiene Data'!$F$9,0,10*ROW('Hygiene Data'!F26)),NA())</f>
        <v>#N/A</v>
      </c>
      <c r="BI32" s="92" t="e">
        <f ca="true">+IF(AND(ISNUMBER(OFFSET('Hygiene Data'!$G$5,0,10*ROW('Hygiene Data'!G26))),'Data Summary'!DX32="Yes"),OFFSET('Hygiene Data'!$G$5,0,10*ROW('Hygiene Data'!G26)),NA())</f>
        <v>#N/A</v>
      </c>
      <c r="BJ32" s="92" t="e">
        <f ca="true">+IF(AND(ISNUMBER(OFFSET('Hygiene Data'!$G$7,0,10*ROW('Hygiene Data'!G26))),'Data Summary'!DY32="Yes"),OFFSET('Hygiene Data'!$G$7,0,10*ROW('Hygiene Data'!G26)),NA())</f>
        <v>#N/A</v>
      </c>
      <c r="BK32" s="92" t="e">
        <f ca="true">+IF(AND(ISNUMBER(OFFSET('Hygiene Data'!$G$9,0,10*ROW('Hygiene Data'!G26))),'Data Summary'!DZ32="Yes"),OFFSET('Hygiene Data'!$G$9,0,10*ROW('Hygiene Data'!G26)),NA())</f>
        <v>#N/A</v>
      </c>
      <c r="BL32" s="92" t="e">
        <f ca="true">+IF(AND(ISNUMBER(OFFSET('Hygiene Data'!$H$5,0,10*ROW('Hygiene Data'!H26))),'Data Summary'!EA32="Yes"),OFFSET('Hygiene Data'!$H$5,0,10*ROW('Hygiene Data'!H26)),NA())</f>
        <v>#N/A</v>
      </c>
      <c r="BM32" s="92" t="e">
        <f ca="true">+IF(AND(ISNUMBER(OFFSET('Hygiene Data'!$H$7,0,10*ROW('Hygiene Data'!H26))),'Data Summary'!EB32="Yes"),OFFSET('Hygiene Data'!$H$7,0,10*ROW('Hygiene Data'!H26)),NA())</f>
        <v>#N/A</v>
      </c>
      <c r="BN32" s="92" t="e">
        <f ca="true">+IF(AND(ISNUMBER(OFFSET('Hygiene Data'!$H$9,0,10*ROW('Hygiene Data'!H26))),'Data Summary'!EC32="Yes"),OFFSET('Hygiene Data'!$H$9,0,10*ROW('Hygiene Data'!H26)),NA())</f>
        <v>#N/A</v>
      </c>
      <c r="BO32" s="92" t="e">
        <f ca="true">+IF(AND(ISNUMBER(OFFSET('Hygiene Data'!$I$5,0,10*ROW('Hygiene Data'!I26))),'Data Summary'!ED32="Yes"),OFFSET('Hygiene Data'!$I$5,0,10*ROW('Hygiene Data'!I26)),NA())</f>
        <v>#N/A</v>
      </c>
      <c r="BP32" s="92" t="e">
        <f ca="true">+IF(AND(ISNUMBER(OFFSET('Hygiene Data'!$I$7,0,10*ROW('Hygiene Data'!I26))),'Data Summary'!EE32="Yes"),OFFSET('Hygiene Data'!$I$7,0,10*ROW('Hygiene Data'!I26)),NA())</f>
        <v>#N/A</v>
      </c>
      <c r="BQ32" s="92" t="e">
        <f ca="true">+IF(AND(ISNUMBER(OFFSET('Hygiene Data'!$I$9,0,10*ROW('Hygiene Data'!I26))),'Data Summary'!EF32="Yes"),OFFSET('Hygiene Data'!$I$9,0,10*ROW('Hygiene Data'!I26)),NA())</f>
        <v>#N/A</v>
      </c>
    </row>
    <row xmlns:x14ac="http://schemas.microsoft.com/office/spreadsheetml/2009/9/ac" r="33" x14ac:dyDescent="0.2">
      <c r="A33" s="340" t="e">
        <f ca="true">+RIGHT('Data Summary'!A33,LEN('Data Summary'!A33)-9)</f>
        <v>#VALUE!</v>
      </c>
      <c r="B33" s="34" t="str">
        <f ca="true">+IF(ISTEXT('Data Summary'!B33),'Data Summary'!B33,"")</f>
        <v/>
      </c>
      <c r="C33" s="339" t="e">
        <f ca="true">+VALUE('Data Summary'!C33)</f>
        <v>#VALUE!</v>
      </c>
      <c r="D33" s="90" t="e">
        <f ca="true">+IF(AND(ISNUMBER(OFFSET('Water Data'!$D$4,0,10*ROW('Water Data'!D27))),'Data Summary'!BS33="Yes"),100-OFFSET('Water Data'!$D$4,0,10*ROW('Water Data'!D27)),NA())</f>
        <v>#N/A</v>
      </c>
      <c r="E33" s="90" t="e">
        <f ca="true">+IF(AND(ISNUMBER(OFFSET('Water Data'!$D$6,0,10*ROW('Water Data'!D27))),'Data Summary'!BT33="Yes"),OFFSET('Water Data'!$D$6,0,10*ROW('Water Data'!D27)),NA())</f>
        <v>#N/A</v>
      </c>
      <c r="F33" s="90" t="e">
        <f ca="true">+IF(AND(ISNUMBER(OFFSET('Water Data'!$D$9,0,10*ROW('Water Data'!D27))),'Data Summary'!BU33="Yes"),OFFSET('Water Data'!$D$9,0,10*ROW('Water Data'!D27)),NA())</f>
        <v>#N/A</v>
      </c>
      <c r="G33" s="90" t="e">
        <f ca="true">+IF(AND(ISNUMBER(OFFSET('Water Data'!$E$4,0,10*ROW('Water Data'!E27))),'Data Summary'!BV33="Yes"),100-OFFSET('Water Data'!$E$4,0,10*ROW('Water Data'!E27)),NA())</f>
        <v>#N/A</v>
      </c>
      <c r="H33" s="90" t="e">
        <f ca="true">+IF(AND(ISNUMBER(OFFSET('Water Data'!$E$6,0,10*ROW('Water Data'!E27))),'Data Summary'!BW33="Yes"),OFFSET('Water Data'!$E$6,0,10*ROW('Water Data'!E27)),NA())</f>
        <v>#N/A</v>
      </c>
      <c r="I33" s="90" t="e">
        <f ca="true">+IF(AND(ISNUMBER(OFFSET('Water Data'!$E$9,0,10*ROW('Water Data'!E27))),'Data Summary'!BX33="Yes"),OFFSET('Water Data'!$E$9,0,10*ROW('Water Data'!E27)),NA())</f>
        <v>#N/A</v>
      </c>
      <c r="J33" s="90" t="e">
        <f ca="true">+IF(AND(ISNUMBER(OFFSET('Water Data'!$F$4,0,10*ROW('Water Data'!F27))),'Data Summary'!BY33="Yes"),100-OFFSET('Water Data'!$F$4,0,10*ROW('Water Data'!F27)),NA())</f>
        <v>#N/A</v>
      </c>
      <c r="K33" s="90" t="e">
        <f ca="true">+IF(AND(ISNUMBER(OFFSET('Water Data'!$F$6,0,10*ROW('Water Data'!F27))),'Data Summary'!BZ33="Yes"),OFFSET('Water Data'!$F$6,0,10*ROW('Water Data'!F27)),NA())</f>
        <v>#N/A</v>
      </c>
      <c r="L33" s="90" t="e">
        <f ca="true">+IF(AND(ISNUMBER(OFFSET('Water Data'!$F$9,0,10*ROW('Water Data'!F27))),'Data Summary'!CA33="Yes"),OFFSET('Water Data'!$F$9,0,10*ROW('Water Data'!F27)),NA())</f>
        <v>#N/A</v>
      </c>
      <c r="M33" s="90" t="e">
        <f ca="true">+IF(AND(ISNUMBER(OFFSET('Water Data'!$G$4,0,10*ROW('Water Data'!G27))),'Data Summary'!CB33="Yes"),100-OFFSET('Water Data'!$G$4,0,10*ROW('Water Data'!G27)),NA())</f>
        <v>#N/A</v>
      </c>
      <c r="N33" s="90" t="e">
        <f ca="true">+IF(AND(ISNUMBER(OFFSET('Water Data'!$G$6,0,10*ROW('Water Data'!G27))),'Data Summary'!CC33="Yes"),OFFSET('Water Data'!$G$6,0,10*ROW('Water Data'!G27)),NA())</f>
        <v>#N/A</v>
      </c>
      <c r="O33" s="90" t="e">
        <f ca="true">+IF(AND(ISNUMBER(OFFSET('Water Data'!$G$9,0,10*ROW('Water Data'!G27))),'Data Summary'!CD33="Yes"),OFFSET('Water Data'!$G$9,0,10*ROW('Water Data'!G27)),NA())</f>
        <v>#N/A</v>
      </c>
      <c r="P33" s="90" t="e">
        <f ca="true">+IF(AND(ISNUMBER(OFFSET('Water Data'!$H$4,0,10*ROW('Water Data'!H27))),'Data Summary'!CE33="Yes"),100-OFFSET('Water Data'!$H$4,0,10*ROW('Water Data'!H27)),NA())</f>
        <v>#N/A</v>
      </c>
      <c r="Q33" s="90" t="e">
        <f ca="true">+IF(AND(ISNUMBER(OFFSET('Water Data'!$H$6,0,10*ROW('Water Data'!H27))),'Data Summary'!CF33="Yes"),OFFSET('Water Data'!$H$6,0,10*ROW('Water Data'!H27)),NA())</f>
        <v>#N/A</v>
      </c>
      <c r="R33" s="90" t="e">
        <f ca="true">+IF(AND(ISNUMBER(OFFSET('Water Data'!$H$9,0,10*ROW('Water Data'!H27))),'Data Summary'!CG33="Yes"),OFFSET('Water Data'!$H$9,0,10*ROW('Water Data'!H27)),NA())</f>
        <v>#N/A</v>
      </c>
      <c r="S33" s="90" t="e">
        <f ca="true">+IF(AND(ISNUMBER(OFFSET('Water Data'!$I$4,0,10*ROW('Water Data'!I27))),'Data Summary'!CH33="Yes"),100-OFFSET('Water Data'!$I$4,0,10*ROW('Water Data'!I27)),NA())</f>
        <v>#N/A</v>
      </c>
      <c r="T33" s="90" t="e">
        <f ca="true">+IF(AND(ISNUMBER(OFFSET('Water Data'!$I$6,0,10*ROW('Water Data'!I27))),'Data Summary'!CI33="Yes"),OFFSET('Water Data'!$I$6,0,10*ROW('Water Data'!I27)),NA())</f>
        <v>#N/A</v>
      </c>
      <c r="U33" s="90" t="e">
        <f ca="true">+IF(AND(ISNUMBER(OFFSET('Water Data'!$I$9,0,10*ROW('Water Data'!I27))),'Data Summary'!CJ33="Yes"),OFFSET('Water Data'!$I$9,0,10*ROW('Water Data'!I27)),NA())</f>
        <v>#N/A</v>
      </c>
      <c r="V33" s="91" t="e">
        <f ca="true">+IF(AND(ISNUMBER(OFFSET('Sanitation Data'!$D$4,0,10*ROW('Sanitation Data'!D27))),'Data Summary'!CK33="Yes"),100-OFFSET('Sanitation Data'!$D$4,0,10*ROW('Sanitation Data'!D27)),NA())</f>
        <v>#N/A</v>
      </c>
      <c r="W33" s="91" t="e">
        <f ca="true">+IF(AND(ISNUMBER(OFFSET('Sanitation Data'!$D$6,0,10*ROW('Sanitation Data'!D27))),'Data Summary'!CL33="Yes"),OFFSET('Sanitation Data'!$D$6,0,10*ROW('Sanitation Data'!D27)),NA())</f>
        <v>#N/A</v>
      </c>
      <c r="X33" s="91" t="e">
        <f ca="true">+IF(AND(ISNUMBER(OFFSET('Sanitation Data'!$D$10,0,10*ROW('Sanitation Data'!D27))),'Data Summary'!CM33="Yes"),OFFSET('Sanitation Data'!$D$10,0,10*ROW('Sanitation Data'!D27)),NA())</f>
        <v>#N/A</v>
      </c>
      <c r="Y33" s="91" t="e">
        <f ca="true">+IF(AND(ISNUMBER(OFFSET('Sanitation Data'!$D$11,0,10*ROW('Sanitation Data'!D27))),'Data Summary'!CN33="Yes"),OFFSET('Sanitation Data'!$D$11,0,10*ROW('Sanitation Data'!D27)),NA())</f>
        <v>#N/A</v>
      </c>
      <c r="Z33" s="91" t="e">
        <f ca="true">+IF(AND(ISNUMBER(OFFSET('Sanitation Data'!$D$12,0,10*ROW('Sanitation Data'!D27))),'Data Summary'!CO33="Yes"),OFFSET('Sanitation Data'!$D$12,0,10*ROW('Sanitation Data'!D27)),NA())</f>
        <v>#N/A</v>
      </c>
      <c r="AA33" s="91" t="e">
        <f ca="true">+IF(AND(ISNUMBER(OFFSET('Sanitation Data'!$E$4,0,10*ROW('Sanitation Data'!E27))),'Data Summary'!CP33="Yes"),100-OFFSET('Sanitation Data'!$E$4,0,10*ROW('Sanitation Data'!E27)),NA())</f>
        <v>#N/A</v>
      </c>
      <c r="AB33" s="91" t="e">
        <f ca="true">+IF(AND(ISNUMBER(OFFSET('Sanitation Data'!$E$6,0,10*ROW('Sanitation Data'!E27))),'Data Summary'!CQ33="Yes"),OFFSET('Sanitation Data'!$E$6,0,10*ROW('Sanitation Data'!E27)),NA())</f>
        <v>#N/A</v>
      </c>
      <c r="AC33" s="91" t="e">
        <f ca="true">+IF(AND(ISNUMBER(OFFSET('Sanitation Data'!$E$10,0,10*ROW('Sanitation Data'!E27))),'Data Summary'!CR33="Yes"),OFFSET('Sanitation Data'!$E$10,0,10*ROW('Sanitation Data'!E27)),NA())</f>
        <v>#N/A</v>
      </c>
      <c r="AD33" s="91" t="e">
        <f ca="true">+IF(AND(ISNUMBER(OFFSET('Sanitation Data'!$E$11,0,10*ROW('Sanitation Data'!E27))),'Data Summary'!CS33="Yes"),OFFSET('Sanitation Data'!$E$11,0,10*ROW('Sanitation Data'!E27)),NA())</f>
        <v>#N/A</v>
      </c>
      <c r="AE33" s="91" t="e">
        <f ca="true">+IF(AND(ISNUMBER(OFFSET('Sanitation Data'!$E$12,0,10*ROW('Sanitation Data'!E27))),'Data Summary'!CT33="Yes"),OFFSET('Sanitation Data'!$E$12,0,10*ROW('Sanitation Data'!E27)),NA())</f>
        <v>#N/A</v>
      </c>
      <c r="AF33" s="91" t="e">
        <f ca="true">+IF(AND(ISNUMBER(OFFSET('Sanitation Data'!$F$4,0,10*ROW('Sanitation Data'!F27))),'Data Summary'!CU33="Yes"),100-OFFSET('Sanitation Data'!$F$4,0,10*ROW('Sanitation Data'!F27)),NA())</f>
        <v>#N/A</v>
      </c>
      <c r="AG33" s="91" t="e">
        <f ca="true">+IF(AND(ISNUMBER(OFFSET('Sanitation Data'!$F$6,0,10*ROW('Sanitation Data'!F27))),'Data Summary'!CV33="Yes"),OFFSET('Sanitation Data'!$F$6,0,10*ROW('Sanitation Data'!F27)),NA())</f>
        <v>#N/A</v>
      </c>
      <c r="AH33" s="91" t="e">
        <f ca="true">+IF(AND(ISNUMBER(OFFSET('Sanitation Data'!$F$10,0,10*ROW('Sanitation Data'!F27))),'Data Summary'!CW33="Yes"),OFFSET('Sanitation Data'!$F$10,0,10*ROW('Sanitation Data'!F27)),NA())</f>
        <v>#N/A</v>
      </c>
      <c r="AI33" s="91" t="e">
        <f ca="true">+IF(AND(ISNUMBER(OFFSET('Sanitation Data'!$F$11,0,10*ROW('Sanitation Data'!F27))),'Data Summary'!CX33="Yes"),OFFSET('Sanitation Data'!$F$11,0,10*ROW('Sanitation Data'!F27)),NA())</f>
        <v>#N/A</v>
      </c>
      <c r="AJ33" s="91" t="e">
        <f ca="true">+IF(AND(ISNUMBER(OFFSET('Sanitation Data'!$F$12,0,10*ROW('Sanitation Data'!F27))),'Data Summary'!CY33="Yes"),OFFSET('Sanitation Data'!$F$12,0,10*ROW('Sanitation Data'!F27)),NA())</f>
        <v>#N/A</v>
      </c>
      <c r="AK33" s="91" t="e">
        <f ca="true">+IF(AND(ISNUMBER(OFFSET('Sanitation Data'!$G$4,0,10*ROW('Sanitation Data'!G27))),'Data Summary'!CZ33="Yes"),100-OFFSET('Sanitation Data'!$G$4,0,10*ROW('Sanitation Data'!G27)),NA())</f>
        <v>#N/A</v>
      </c>
      <c r="AL33" s="91" t="e">
        <f ca="true">+IF(AND(ISNUMBER(OFFSET('Sanitation Data'!$G$6,0,10*ROW('Sanitation Data'!G27))),'Data Summary'!DA33="Yes"),OFFSET('Sanitation Data'!$G$6,0,10*ROW('Sanitation Data'!G27)),NA())</f>
        <v>#N/A</v>
      </c>
      <c r="AM33" s="91" t="e">
        <f ca="true">+IF(AND(ISNUMBER(OFFSET('Sanitation Data'!$G$10,0,10*ROW('Sanitation Data'!G27))),'Data Summary'!DB33="Yes"),OFFSET('Sanitation Data'!$G$10,0,10*ROW('Sanitation Data'!G27)),NA())</f>
        <v>#N/A</v>
      </c>
      <c r="AN33" s="91" t="e">
        <f ca="true">+IF(AND(ISNUMBER(OFFSET('Sanitation Data'!$G$11,0,10*ROW('Sanitation Data'!G27))),'Data Summary'!DC33="Yes"),OFFSET('Sanitation Data'!$G$11,0,10*ROW('Sanitation Data'!G27)),NA())</f>
        <v>#N/A</v>
      </c>
      <c r="AO33" s="91" t="e">
        <f ca="true">+IF(AND(ISNUMBER(OFFSET('Sanitation Data'!$G$12,0,10*ROW('Sanitation Data'!G27))),'Data Summary'!DD33="Yes"),OFFSET('Sanitation Data'!$G$12,0,10*ROW('Sanitation Data'!G27)),NA())</f>
        <v>#N/A</v>
      </c>
      <c r="AP33" s="91" t="e">
        <f ca="true">+IF(AND(ISNUMBER(OFFSET('Sanitation Data'!$H$4,0,10*ROW('Sanitation Data'!H27))),'Data Summary'!DE33="Yes"),100-OFFSET('Sanitation Data'!$H$4,0,10*ROW('Sanitation Data'!H27)),NA())</f>
        <v>#N/A</v>
      </c>
      <c r="AQ33" s="91" t="e">
        <f ca="true">+IF(AND(ISNUMBER(OFFSET('Sanitation Data'!$H$6,0,10*ROW('Sanitation Data'!H27))),'Data Summary'!DF33="Yes"),OFFSET('Sanitation Data'!$H$6,0,10*ROW('Sanitation Data'!H27)),NA())</f>
        <v>#N/A</v>
      </c>
      <c r="AR33" s="91" t="e">
        <f ca="true">+IF(AND(ISNUMBER(OFFSET('Sanitation Data'!$H$10,0,10*ROW('Sanitation Data'!H27))),'Data Summary'!DG33="Yes"),OFFSET('Sanitation Data'!$H$10,0,10*ROW('Sanitation Data'!H27)),NA())</f>
        <v>#N/A</v>
      </c>
      <c r="AS33" s="91" t="e">
        <f ca="true">+IF(AND(ISNUMBER(OFFSET('Sanitation Data'!$H$11,0,10*ROW('Sanitation Data'!H27))),'Data Summary'!DH33="Yes"),OFFSET('Sanitation Data'!$H$11,0,10*ROW('Sanitation Data'!H27)),NA())</f>
        <v>#N/A</v>
      </c>
      <c r="AT33" s="91" t="e">
        <f ca="true">+IF(AND(ISNUMBER(OFFSET('Sanitation Data'!$H$12,0,10*ROW('Sanitation Data'!H27))),'Data Summary'!DI33="Yes"),OFFSET('Sanitation Data'!$H$12,0,10*ROW('Sanitation Data'!H27)),NA())</f>
        <v>#N/A</v>
      </c>
      <c r="AU33" s="91" t="e">
        <f ca="true">+IF(AND(ISNUMBER(OFFSET('Sanitation Data'!$I$4,0,10*ROW('Sanitation Data'!I27))),'Data Summary'!DJ33="Yes"),100-OFFSET('Sanitation Data'!$I$4,0,10*ROW('Sanitation Data'!I27)),NA())</f>
        <v>#N/A</v>
      </c>
      <c r="AV33" s="91" t="e">
        <f ca="true">+IF(AND(ISNUMBER(OFFSET('Sanitation Data'!$I$6,0,10*ROW('Sanitation Data'!I27))),'Data Summary'!DK33="Yes"),OFFSET('Sanitation Data'!$I$6,0,10*ROW('Sanitation Data'!I27)),NA())</f>
        <v>#N/A</v>
      </c>
      <c r="AW33" s="91" t="e">
        <f ca="true">+IF(AND(ISNUMBER(OFFSET('Sanitation Data'!$I$10,0,10*ROW('Sanitation Data'!I27))),'Data Summary'!DL33="Yes"),OFFSET('Sanitation Data'!$I$10,0,10*ROW('Sanitation Data'!I27)),NA())</f>
        <v>#N/A</v>
      </c>
      <c r="AX33" s="91" t="e">
        <f ca="true">+IF(AND(ISNUMBER(OFFSET('Sanitation Data'!$I$11,0,10*ROW('Sanitation Data'!I27))),'Data Summary'!DM33="Yes"),OFFSET('Sanitation Data'!$I$11,0,10*ROW('Sanitation Data'!I27)),NA())</f>
        <v>#N/A</v>
      </c>
      <c r="AY33" s="91" t="e">
        <f ca="true">+IF(AND(ISNUMBER(OFFSET('Sanitation Data'!$I$12,0,10*ROW('Sanitation Data'!I27))),'Data Summary'!DN33="Yes"),OFFSET('Sanitation Data'!$I$12,0,10*ROW('Sanitation Data'!I27)),NA())</f>
        <v>#N/A</v>
      </c>
      <c r="AZ33" s="92" t="e">
        <f ca="true">+IF(AND(ISNUMBER(OFFSET('Hygiene Data'!$D$5,0,10*ROW('Hygiene Data'!D27))),'Data Summary'!DO33="Yes"),OFFSET('Hygiene Data'!$D$5,0,10*ROW('Hygiene Data'!D27)),NA())</f>
        <v>#N/A</v>
      </c>
      <c r="BA33" s="92" t="e">
        <f ca="true">+IF(AND(ISNUMBER(OFFSET('Hygiene Data'!$D$7,0,10*ROW('Hygiene Data'!D27))),'Data Summary'!DP33="Yes"),OFFSET('Hygiene Data'!$D$7,0,10*ROW('Hygiene Data'!D27)),NA())</f>
        <v>#N/A</v>
      </c>
      <c r="BB33" s="92" t="e">
        <f ca="true">+IF(AND(ISNUMBER(OFFSET('Hygiene Data'!$D$9,0,10*ROW('Hygiene Data'!D27))),'Data Summary'!DQ33="Yes"),OFFSET('Hygiene Data'!$D$9,0,10*ROW('Hygiene Data'!D27)),NA())</f>
        <v>#N/A</v>
      </c>
      <c r="BC33" s="92" t="e">
        <f ca="true">+IF(AND(ISNUMBER(OFFSET('Hygiene Data'!$E$5,0,10*ROW('Hygiene Data'!E27))),'Data Summary'!DR33="Yes"),OFFSET('Hygiene Data'!$E$5,0,10*ROW('Hygiene Data'!E27)),NA())</f>
        <v>#N/A</v>
      </c>
      <c r="BD33" s="92" t="e">
        <f ca="true">+IF(AND(ISNUMBER(OFFSET('Hygiene Data'!$E$7,0,10*ROW('Hygiene Data'!E27))),'Data Summary'!DS33="Yes"),OFFSET('Hygiene Data'!$E$7,0,10*ROW('Hygiene Data'!E27)),NA())</f>
        <v>#N/A</v>
      </c>
      <c r="BE33" s="92" t="e">
        <f ca="true">+IF(AND(ISNUMBER(OFFSET('Hygiene Data'!$E$9,0,10*ROW('Hygiene Data'!E27))),'Data Summary'!DT33="Yes"),OFFSET('Hygiene Data'!$E$9,0,10*ROW('Hygiene Data'!E27)),NA())</f>
        <v>#N/A</v>
      </c>
      <c r="BF33" s="92" t="e">
        <f ca="true">+IF(AND(ISNUMBER(OFFSET('Hygiene Data'!$F$5,0,10*ROW('Hygiene Data'!F27))),'Data Summary'!DU33="Yes"),OFFSET('Hygiene Data'!$F$5,0,10*ROW('Hygiene Data'!F27)),NA())</f>
        <v>#N/A</v>
      </c>
      <c r="BG33" s="92" t="e">
        <f ca="true">+IF(AND(ISNUMBER(OFFSET('Hygiene Data'!$F$7,0,10*ROW('Hygiene Data'!F27))),'Data Summary'!DV33="Yes"),OFFSET('Hygiene Data'!$F$7,0,10*ROW('Hygiene Data'!F27)),NA())</f>
        <v>#N/A</v>
      </c>
      <c r="BH33" s="92" t="e">
        <f ca="true">+IF(AND(ISNUMBER(OFFSET('Hygiene Data'!$F$9,0,10*ROW('Hygiene Data'!F27))),'Data Summary'!DW33="Yes"),OFFSET('Hygiene Data'!$F$9,0,10*ROW('Hygiene Data'!F27)),NA())</f>
        <v>#N/A</v>
      </c>
      <c r="BI33" s="92" t="e">
        <f ca="true">+IF(AND(ISNUMBER(OFFSET('Hygiene Data'!$G$5,0,10*ROW('Hygiene Data'!G27))),'Data Summary'!DX33="Yes"),OFFSET('Hygiene Data'!$G$5,0,10*ROW('Hygiene Data'!G27)),NA())</f>
        <v>#N/A</v>
      </c>
      <c r="BJ33" s="92" t="e">
        <f ca="true">+IF(AND(ISNUMBER(OFFSET('Hygiene Data'!$G$7,0,10*ROW('Hygiene Data'!G27))),'Data Summary'!DY33="Yes"),OFFSET('Hygiene Data'!$G$7,0,10*ROW('Hygiene Data'!G27)),NA())</f>
        <v>#N/A</v>
      </c>
      <c r="BK33" s="92" t="e">
        <f ca="true">+IF(AND(ISNUMBER(OFFSET('Hygiene Data'!$G$9,0,10*ROW('Hygiene Data'!G27))),'Data Summary'!DZ33="Yes"),OFFSET('Hygiene Data'!$G$9,0,10*ROW('Hygiene Data'!G27)),NA())</f>
        <v>#N/A</v>
      </c>
      <c r="BL33" s="92" t="e">
        <f ca="true">+IF(AND(ISNUMBER(OFFSET('Hygiene Data'!$H$5,0,10*ROW('Hygiene Data'!H27))),'Data Summary'!EA33="Yes"),OFFSET('Hygiene Data'!$H$5,0,10*ROW('Hygiene Data'!H27)),NA())</f>
        <v>#N/A</v>
      </c>
      <c r="BM33" s="92" t="e">
        <f ca="true">+IF(AND(ISNUMBER(OFFSET('Hygiene Data'!$H$7,0,10*ROW('Hygiene Data'!H27))),'Data Summary'!EB33="Yes"),OFFSET('Hygiene Data'!$H$7,0,10*ROW('Hygiene Data'!H27)),NA())</f>
        <v>#N/A</v>
      </c>
      <c r="BN33" s="92" t="e">
        <f ca="true">+IF(AND(ISNUMBER(OFFSET('Hygiene Data'!$H$9,0,10*ROW('Hygiene Data'!H27))),'Data Summary'!EC33="Yes"),OFFSET('Hygiene Data'!$H$9,0,10*ROW('Hygiene Data'!H27)),NA())</f>
        <v>#N/A</v>
      </c>
      <c r="BO33" s="92" t="e">
        <f ca="true">+IF(AND(ISNUMBER(OFFSET('Hygiene Data'!$I$5,0,10*ROW('Hygiene Data'!I27))),'Data Summary'!ED33="Yes"),OFFSET('Hygiene Data'!$I$5,0,10*ROW('Hygiene Data'!I27)),NA())</f>
        <v>#N/A</v>
      </c>
      <c r="BP33" s="92" t="e">
        <f ca="true">+IF(AND(ISNUMBER(OFFSET('Hygiene Data'!$I$7,0,10*ROW('Hygiene Data'!I27))),'Data Summary'!EE33="Yes"),OFFSET('Hygiene Data'!$I$7,0,10*ROW('Hygiene Data'!I27)),NA())</f>
        <v>#N/A</v>
      </c>
      <c r="BQ33" s="92" t="e">
        <f ca="true">+IF(AND(ISNUMBER(OFFSET('Hygiene Data'!$I$9,0,10*ROW('Hygiene Data'!I27))),'Data Summary'!EF33="Yes"),OFFSET('Hygiene Data'!$I$9,0,10*ROW('Hygiene Data'!I27)),NA())</f>
        <v>#N/A</v>
      </c>
    </row>
    <row xmlns:x14ac="http://schemas.microsoft.com/office/spreadsheetml/2009/9/ac" r="34" x14ac:dyDescent="0.2">
      <c r="A34" s="340" t="e">
        <f ca="true">+RIGHT('Data Summary'!A34,LEN('Data Summary'!A34)-9)</f>
        <v>#VALUE!</v>
      </c>
      <c r="B34" s="34" t="str">
        <f ca="true">+IF(ISTEXT('Data Summary'!B34),'Data Summary'!B34,"")</f>
        <v/>
      </c>
      <c r="C34" s="339" t="e">
        <f ca="true">+VALUE('Data Summary'!C34)</f>
        <v>#VALUE!</v>
      </c>
      <c r="D34" s="90" t="e">
        <f ca="true">+IF(AND(ISNUMBER(OFFSET('Water Data'!$D$4,0,10*ROW('Water Data'!D28))),'Data Summary'!BS34="Yes"),100-OFFSET('Water Data'!$D$4,0,10*ROW('Water Data'!D28)),NA())</f>
        <v>#N/A</v>
      </c>
      <c r="E34" s="90" t="e">
        <f ca="true">+IF(AND(ISNUMBER(OFFSET('Water Data'!$D$6,0,10*ROW('Water Data'!D28))),'Data Summary'!BT34="Yes"),OFFSET('Water Data'!$D$6,0,10*ROW('Water Data'!D28)),NA())</f>
        <v>#N/A</v>
      </c>
      <c r="F34" s="90" t="e">
        <f ca="true">+IF(AND(ISNUMBER(OFFSET('Water Data'!$D$9,0,10*ROW('Water Data'!D28))),'Data Summary'!BU34="Yes"),OFFSET('Water Data'!$D$9,0,10*ROW('Water Data'!D28)),NA())</f>
        <v>#N/A</v>
      </c>
      <c r="G34" s="90" t="e">
        <f ca="true">+IF(AND(ISNUMBER(OFFSET('Water Data'!$E$4,0,10*ROW('Water Data'!E28))),'Data Summary'!BV34="Yes"),100-OFFSET('Water Data'!$E$4,0,10*ROW('Water Data'!E28)),NA())</f>
        <v>#N/A</v>
      </c>
      <c r="H34" s="90" t="e">
        <f ca="true">+IF(AND(ISNUMBER(OFFSET('Water Data'!$E$6,0,10*ROW('Water Data'!E28))),'Data Summary'!BW34="Yes"),OFFSET('Water Data'!$E$6,0,10*ROW('Water Data'!E28)),NA())</f>
        <v>#N/A</v>
      </c>
      <c r="I34" s="90" t="e">
        <f ca="true">+IF(AND(ISNUMBER(OFFSET('Water Data'!$E$9,0,10*ROW('Water Data'!E28))),'Data Summary'!BX34="Yes"),OFFSET('Water Data'!$E$9,0,10*ROW('Water Data'!E28)),NA())</f>
        <v>#N/A</v>
      </c>
      <c r="J34" s="90" t="e">
        <f ca="true">+IF(AND(ISNUMBER(OFFSET('Water Data'!$F$4,0,10*ROW('Water Data'!F28))),'Data Summary'!BY34="Yes"),100-OFFSET('Water Data'!$F$4,0,10*ROW('Water Data'!F28)),NA())</f>
        <v>#N/A</v>
      </c>
      <c r="K34" s="90" t="e">
        <f ca="true">+IF(AND(ISNUMBER(OFFSET('Water Data'!$F$6,0,10*ROW('Water Data'!F28))),'Data Summary'!BZ34="Yes"),OFFSET('Water Data'!$F$6,0,10*ROW('Water Data'!F28)),NA())</f>
        <v>#N/A</v>
      </c>
      <c r="L34" s="90" t="e">
        <f ca="true">+IF(AND(ISNUMBER(OFFSET('Water Data'!$F$9,0,10*ROW('Water Data'!F28))),'Data Summary'!CA34="Yes"),OFFSET('Water Data'!$F$9,0,10*ROW('Water Data'!F28)),NA())</f>
        <v>#N/A</v>
      </c>
      <c r="M34" s="90" t="e">
        <f ca="true">+IF(AND(ISNUMBER(OFFSET('Water Data'!$G$4,0,10*ROW('Water Data'!G28))),'Data Summary'!CB34="Yes"),100-OFFSET('Water Data'!$G$4,0,10*ROW('Water Data'!G28)),NA())</f>
        <v>#N/A</v>
      </c>
      <c r="N34" s="90" t="e">
        <f ca="true">+IF(AND(ISNUMBER(OFFSET('Water Data'!$G$6,0,10*ROW('Water Data'!G28))),'Data Summary'!CC34="Yes"),OFFSET('Water Data'!$G$6,0,10*ROW('Water Data'!G28)),NA())</f>
        <v>#N/A</v>
      </c>
      <c r="O34" s="90" t="e">
        <f ca="true">+IF(AND(ISNUMBER(OFFSET('Water Data'!$G$9,0,10*ROW('Water Data'!G28))),'Data Summary'!CD34="Yes"),OFFSET('Water Data'!$G$9,0,10*ROW('Water Data'!G28)),NA())</f>
        <v>#N/A</v>
      </c>
      <c r="P34" s="90" t="e">
        <f ca="true">+IF(AND(ISNUMBER(OFFSET('Water Data'!$H$4,0,10*ROW('Water Data'!H28))),'Data Summary'!CE34="Yes"),100-OFFSET('Water Data'!$H$4,0,10*ROW('Water Data'!H28)),NA())</f>
        <v>#N/A</v>
      </c>
      <c r="Q34" s="90" t="e">
        <f ca="true">+IF(AND(ISNUMBER(OFFSET('Water Data'!$H$6,0,10*ROW('Water Data'!H28))),'Data Summary'!CF34="Yes"),OFFSET('Water Data'!$H$6,0,10*ROW('Water Data'!H28)),NA())</f>
        <v>#N/A</v>
      </c>
      <c r="R34" s="90" t="e">
        <f ca="true">+IF(AND(ISNUMBER(OFFSET('Water Data'!$H$9,0,10*ROW('Water Data'!H28))),'Data Summary'!CG34="Yes"),OFFSET('Water Data'!$H$9,0,10*ROW('Water Data'!H28)),NA())</f>
        <v>#N/A</v>
      </c>
      <c r="S34" s="90" t="e">
        <f ca="true">+IF(AND(ISNUMBER(OFFSET('Water Data'!$I$4,0,10*ROW('Water Data'!I28))),'Data Summary'!CH34="Yes"),100-OFFSET('Water Data'!$I$4,0,10*ROW('Water Data'!I28)),NA())</f>
        <v>#N/A</v>
      </c>
      <c r="T34" s="90" t="e">
        <f ca="true">+IF(AND(ISNUMBER(OFFSET('Water Data'!$I$6,0,10*ROW('Water Data'!I28))),'Data Summary'!CI34="Yes"),OFFSET('Water Data'!$I$6,0,10*ROW('Water Data'!I28)),NA())</f>
        <v>#N/A</v>
      </c>
      <c r="U34" s="90" t="e">
        <f ca="true">+IF(AND(ISNUMBER(OFFSET('Water Data'!$I$9,0,10*ROW('Water Data'!I28))),'Data Summary'!CJ34="Yes"),OFFSET('Water Data'!$I$9,0,10*ROW('Water Data'!I28)),NA())</f>
        <v>#N/A</v>
      </c>
      <c r="V34" s="91" t="e">
        <f ca="true">+IF(AND(ISNUMBER(OFFSET('Sanitation Data'!$D$4,0,10*ROW('Sanitation Data'!D28))),'Data Summary'!CK34="Yes"),100-OFFSET('Sanitation Data'!$D$4,0,10*ROW('Sanitation Data'!D28)),NA())</f>
        <v>#N/A</v>
      </c>
      <c r="W34" s="91" t="e">
        <f ca="true">+IF(AND(ISNUMBER(OFFSET('Sanitation Data'!$D$6,0,10*ROW('Sanitation Data'!D28))),'Data Summary'!CL34="Yes"),OFFSET('Sanitation Data'!$D$6,0,10*ROW('Sanitation Data'!D28)),NA())</f>
        <v>#N/A</v>
      </c>
      <c r="X34" s="91" t="e">
        <f ca="true">+IF(AND(ISNUMBER(OFFSET('Sanitation Data'!$D$10,0,10*ROW('Sanitation Data'!D28))),'Data Summary'!CM34="Yes"),OFFSET('Sanitation Data'!$D$10,0,10*ROW('Sanitation Data'!D28)),NA())</f>
        <v>#N/A</v>
      </c>
      <c r="Y34" s="91" t="e">
        <f ca="true">+IF(AND(ISNUMBER(OFFSET('Sanitation Data'!$D$11,0,10*ROW('Sanitation Data'!D28))),'Data Summary'!CN34="Yes"),OFFSET('Sanitation Data'!$D$11,0,10*ROW('Sanitation Data'!D28)),NA())</f>
        <v>#N/A</v>
      </c>
      <c r="Z34" s="91" t="e">
        <f ca="true">+IF(AND(ISNUMBER(OFFSET('Sanitation Data'!$D$12,0,10*ROW('Sanitation Data'!D28))),'Data Summary'!CO34="Yes"),OFFSET('Sanitation Data'!$D$12,0,10*ROW('Sanitation Data'!D28)),NA())</f>
        <v>#N/A</v>
      </c>
      <c r="AA34" s="91" t="e">
        <f ca="true">+IF(AND(ISNUMBER(OFFSET('Sanitation Data'!$E$4,0,10*ROW('Sanitation Data'!E28))),'Data Summary'!CP34="Yes"),100-OFFSET('Sanitation Data'!$E$4,0,10*ROW('Sanitation Data'!E28)),NA())</f>
        <v>#N/A</v>
      </c>
      <c r="AB34" s="91" t="e">
        <f ca="true">+IF(AND(ISNUMBER(OFFSET('Sanitation Data'!$E$6,0,10*ROW('Sanitation Data'!E28))),'Data Summary'!CQ34="Yes"),OFFSET('Sanitation Data'!$E$6,0,10*ROW('Sanitation Data'!E28)),NA())</f>
        <v>#N/A</v>
      </c>
      <c r="AC34" s="91" t="e">
        <f ca="true">+IF(AND(ISNUMBER(OFFSET('Sanitation Data'!$E$10,0,10*ROW('Sanitation Data'!E28))),'Data Summary'!CR34="Yes"),OFFSET('Sanitation Data'!$E$10,0,10*ROW('Sanitation Data'!E28)),NA())</f>
        <v>#N/A</v>
      </c>
      <c r="AD34" s="91" t="e">
        <f ca="true">+IF(AND(ISNUMBER(OFFSET('Sanitation Data'!$E$11,0,10*ROW('Sanitation Data'!E28))),'Data Summary'!CS34="Yes"),OFFSET('Sanitation Data'!$E$11,0,10*ROW('Sanitation Data'!E28)),NA())</f>
        <v>#N/A</v>
      </c>
      <c r="AE34" s="91" t="e">
        <f ca="true">+IF(AND(ISNUMBER(OFFSET('Sanitation Data'!$E$12,0,10*ROW('Sanitation Data'!E28))),'Data Summary'!CT34="Yes"),OFFSET('Sanitation Data'!$E$12,0,10*ROW('Sanitation Data'!E28)),NA())</f>
        <v>#N/A</v>
      </c>
      <c r="AF34" s="91" t="e">
        <f ca="true">+IF(AND(ISNUMBER(OFFSET('Sanitation Data'!$F$4,0,10*ROW('Sanitation Data'!F28))),'Data Summary'!CU34="Yes"),100-OFFSET('Sanitation Data'!$F$4,0,10*ROW('Sanitation Data'!F28)),NA())</f>
        <v>#N/A</v>
      </c>
      <c r="AG34" s="91" t="e">
        <f ca="true">+IF(AND(ISNUMBER(OFFSET('Sanitation Data'!$F$6,0,10*ROW('Sanitation Data'!F28))),'Data Summary'!CV34="Yes"),OFFSET('Sanitation Data'!$F$6,0,10*ROW('Sanitation Data'!F28)),NA())</f>
        <v>#N/A</v>
      </c>
      <c r="AH34" s="91" t="e">
        <f ca="true">+IF(AND(ISNUMBER(OFFSET('Sanitation Data'!$F$10,0,10*ROW('Sanitation Data'!F28))),'Data Summary'!CW34="Yes"),OFFSET('Sanitation Data'!$F$10,0,10*ROW('Sanitation Data'!F28)),NA())</f>
        <v>#N/A</v>
      </c>
      <c r="AI34" s="91" t="e">
        <f ca="true">+IF(AND(ISNUMBER(OFFSET('Sanitation Data'!$F$11,0,10*ROW('Sanitation Data'!F28))),'Data Summary'!CX34="Yes"),OFFSET('Sanitation Data'!$F$11,0,10*ROW('Sanitation Data'!F28)),NA())</f>
        <v>#N/A</v>
      </c>
      <c r="AJ34" s="91" t="e">
        <f ca="true">+IF(AND(ISNUMBER(OFFSET('Sanitation Data'!$F$12,0,10*ROW('Sanitation Data'!F28))),'Data Summary'!CY34="Yes"),OFFSET('Sanitation Data'!$F$12,0,10*ROW('Sanitation Data'!F28)),NA())</f>
        <v>#N/A</v>
      </c>
      <c r="AK34" s="91" t="e">
        <f ca="true">+IF(AND(ISNUMBER(OFFSET('Sanitation Data'!$G$4,0,10*ROW('Sanitation Data'!G28))),'Data Summary'!CZ34="Yes"),100-OFFSET('Sanitation Data'!$G$4,0,10*ROW('Sanitation Data'!G28)),NA())</f>
        <v>#N/A</v>
      </c>
      <c r="AL34" s="91" t="e">
        <f ca="true">+IF(AND(ISNUMBER(OFFSET('Sanitation Data'!$G$6,0,10*ROW('Sanitation Data'!G28))),'Data Summary'!DA34="Yes"),OFFSET('Sanitation Data'!$G$6,0,10*ROW('Sanitation Data'!G28)),NA())</f>
        <v>#N/A</v>
      </c>
      <c r="AM34" s="91" t="e">
        <f ca="true">+IF(AND(ISNUMBER(OFFSET('Sanitation Data'!$G$10,0,10*ROW('Sanitation Data'!G28))),'Data Summary'!DB34="Yes"),OFFSET('Sanitation Data'!$G$10,0,10*ROW('Sanitation Data'!G28)),NA())</f>
        <v>#N/A</v>
      </c>
      <c r="AN34" s="91" t="e">
        <f ca="true">+IF(AND(ISNUMBER(OFFSET('Sanitation Data'!$G$11,0,10*ROW('Sanitation Data'!G28))),'Data Summary'!DC34="Yes"),OFFSET('Sanitation Data'!$G$11,0,10*ROW('Sanitation Data'!G28)),NA())</f>
        <v>#N/A</v>
      </c>
      <c r="AO34" s="91" t="e">
        <f ca="true">+IF(AND(ISNUMBER(OFFSET('Sanitation Data'!$G$12,0,10*ROW('Sanitation Data'!G28))),'Data Summary'!DD34="Yes"),OFFSET('Sanitation Data'!$G$12,0,10*ROW('Sanitation Data'!G28)),NA())</f>
        <v>#N/A</v>
      </c>
      <c r="AP34" s="91" t="e">
        <f ca="true">+IF(AND(ISNUMBER(OFFSET('Sanitation Data'!$H$4,0,10*ROW('Sanitation Data'!H28))),'Data Summary'!DE34="Yes"),100-OFFSET('Sanitation Data'!$H$4,0,10*ROW('Sanitation Data'!H28)),NA())</f>
        <v>#N/A</v>
      </c>
      <c r="AQ34" s="91" t="e">
        <f ca="true">+IF(AND(ISNUMBER(OFFSET('Sanitation Data'!$H$6,0,10*ROW('Sanitation Data'!H28))),'Data Summary'!DF34="Yes"),OFFSET('Sanitation Data'!$H$6,0,10*ROW('Sanitation Data'!H28)),NA())</f>
        <v>#N/A</v>
      </c>
      <c r="AR34" s="91" t="e">
        <f ca="true">+IF(AND(ISNUMBER(OFFSET('Sanitation Data'!$H$10,0,10*ROW('Sanitation Data'!H28))),'Data Summary'!DG34="Yes"),OFFSET('Sanitation Data'!$H$10,0,10*ROW('Sanitation Data'!H28)),NA())</f>
        <v>#N/A</v>
      </c>
      <c r="AS34" s="91" t="e">
        <f ca="true">+IF(AND(ISNUMBER(OFFSET('Sanitation Data'!$H$11,0,10*ROW('Sanitation Data'!H28))),'Data Summary'!DH34="Yes"),OFFSET('Sanitation Data'!$H$11,0,10*ROW('Sanitation Data'!H28)),NA())</f>
        <v>#N/A</v>
      </c>
      <c r="AT34" s="91" t="e">
        <f ca="true">+IF(AND(ISNUMBER(OFFSET('Sanitation Data'!$H$12,0,10*ROW('Sanitation Data'!H28))),'Data Summary'!DI34="Yes"),OFFSET('Sanitation Data'!$H$12,0,10*ROW('Sanitation Data'!H28)),NA())</f>
        <v>#N/A</v>
      </c>
      <c r="AU34" s="91" t="e">
        <f ca="true">+IF(AND(ISNUMBER(OFFSET('Sanitation Data'!$I$4,0,10*ROW('Sanitation Data'!I28))),'Data Summary'!DJ34="Yes"),100-OFFSET('Sanitation Data'!$I$4,0,10*ROW('Sanitation Data'!I28)),NA())</f>
        <v>#N/A</v>
      </c>
      <c r="AV34" s="91" t="e">
        <f ca="true">+IF(AND(ISNUMBER(OFFSET('Sanitation Data'!$I$6,0,10*ROW('Sanitation Data'!I28))),'Data Summary'!DK34="Yes"),OFFSET('Sanitation Data'!$I$6,0,10*ROW('Sanitation Data'!I28)),NA())</f>
        <v>#N/A</v>
      </c>
      <c r="AW34" s="91" t="e">
        <f ca="true">+IF(AND(ISNUMBER(OFFSET('Sanitation Data'!$I$10,0,10*ROW('Sanitation Data'!I28))),'Data Summary'!DL34="Yes"),OFFSET('Sanitation Data'!$I$10,0,10*ROW('Sanitation Data'!I28)),NA())</f>
        <v>#N/A</v>
      </c>
      <c r="AX34" s="91" t="e">
        <f ca="true">+IF(AND(ISNUMBER(OFFSET('Sanitation Data'!$I$11,0,10*ROW('Sanitation Data'!I28))),'Data Summary'!DM34="Yes"),OFFSET('Sanitation Data'!$I$11,0,10*ROW('Sanitation Data'!I28)),NA())</f>
        <v>#N/A</v>
      </c>
      <c r="AY34" s="91" t="e">
        <f ca="true">+IF(AND(ISNUMBER(OFFSET('Sanitation Data'!$I$12,0,10*ROW('Sanitation Data'!I28))),'Data Summary'!DN34="Yes"),OFFSET('Sanitation Data'!$I$12,0,10*ROW('Sanitation Data'!I28)),NA())</f>
        <v>#N/A</v>
      </c>
      <c r="AZ34" s="92" t="e">
        <f ca="true">+IF(AND(ISNUMBER(OFFSET('Hygiene Data'!$D$5,0,10*ROW('Hygiene Data'!D28))),'Data Summary'!DO34="Yes"),OFFSET('Hygiene Data'!$D$5,0,10*ROW('Hygiene Data'!D28)),NA())</f>
        <v>#N/A</v>
      </c>
      <c r="BA34" s="92" t="e">
        <f ca="true">+IF(AND(ISNUMBER(OFFSET('Hygiene Data'!$D$7,0,10*ROW('Hygiene Data'!D28))),'Data Summary'!DP34="Yes"),OFFSET('Hygiene Data'!$D$7,0,10*ROW('Hygiene Data'!D28)),NA())</f>
        <v>#N/A</v>
      </c>
      <c r="BB34" s="92" t="e">
        <f ca="true">+IF(AND(ISNUMBER(OFFSET('Hygiene Data'!$D$9,0,10*ROW('Hygiene Data'!D28))),'Data Summary'!DQ34="Yes"),OFFSET('Hygiene Data'!$D$9,0,10*ROW('Hygiene Data'!D28)),NA())</f>
        <v>#N/A</v>
      </c>
      <c r="BC34" s="92" t="e">
        <f ca="true">+IF(AND(ISNUMBER(OFFSET('Hygiene Data'!$E$5,0,10*ROW('Hygiene Data'!E28))),'Data Summary'!DR34="Yes"),OFFSET('Hygiene Data'!$E$5,0,10*ROW('Hygiene Data'!E28)),NA())</f>
        <v>#N/A</v>
      </c>
      <c r="BD34" s="92" t="e">
        <f ca="true">+IF(AND(ISNUMBER(OFFSET('Hygiene Data'!$E$7,0,10*ROW('Hygiene Data'!E28))),'Data Summary'!DS34="Yes"),OFFSET('Hygiene Data'!$E$7,0,10*ROW('Hygiene Data'!E28)),NA())</f>
        <v>#N/A</v>
      </c>
      <c r="BE34" s="92" t="e">
        <f ca="true">+IF(AND(ISNUMBER(OFFSET('Hygiene Data'!$E$9,0,10*ROW('Hygiene Data'!E28))),'Data Summary'!DT34="Yes"),OFFSET('Hygiene Data'!$E$9,0,10*ROW('Hygiene Data'!E28)),NA())</f>
        <v>#N/A</v>
      </c>
      <c r="BF34" s="92" t="e">
        <f ca="true">+IF(AND(ISNUMBER(OFFSET('Hygiene Data'!$F$5,0,10*ROW('Hygiene Data'!F28))),'Data Summary'!DU34="Yes"),OFFSET('Hygiene Data'!$F$5,0,10*ROW('Hygiene Data'!F28)),NA())</f>
        <v>#N/A</v>
      </c>
      <c r="BG34" s="92" t="e">
        <f ca="true">+IF(AND(ISNUMBER(OFFSET('Hygiene Data'!$F$7,0,10*ROW('Hygiene Data'!F28))),'Data Summary'!DV34="Yes"),OFFSET('Hygiene Data'!$F$7,0,10*ROW('Hygiene Data'!F28)),NA())</f>
        <v>#N/A</v>
      </c>
      <c r="BH34" s="92" t="e">
        <f ca="true">+IF(AND(ISNUMBER(OFFSET('Hygiene Data'!$F$9,0,10*ROW('Hygiene Data'!F28))),'Data Summary'!DW34="Yes"),OFFSET('Hygiene Data'!$F$9,0,10*ROW('Hygiene Data'!F28)),NA())</f>
        <v>#N/A</v>
      </c>
      <c r="BI34" s="92" t="e">
        <f ca="true">+IF(AND(ISNUMBER(OFFSET('Hygiene Data'!$G$5,0,10*ROW('Hygiene Data'!G28))),'Data Summary'!DX34="Yes"),OFFSET('Hygiene Data'!$G$5,0,10*ROW('Hygiene Data'!G28)),NA())</f>
        <v>#N/A</v>
      </c>
      <c r="BJ34" s="92" t="e">
        <f ca="true">+IF(AND(ISNUMBER(OFFSET('Hygiene Data'!$G$7,0,10*ROW('Hygiene Data'!G28))),'Data Summary'!DY34="Yes"),OFFSET('Hygiene Data'!$G$7,0,10*ROW('Hygiene Data'!G28)),NA())</f>
        <v>#N/A</v>
      </c>
      <c r="BK34" s="92" t="e">
        <f ca="true">+IF(AND(ISNUMBER(OFFSET('Hygiene Data'!$G$9,0,10*ROW('Hygiene Data'!G28))),'Data Summary'!DZ34="Yes"),OFFSET('Hygiene Data'!$G$9,0,10*ROW('Hygiene Data'!G28)),NA())</f>
        <v>#N/A</v>
      </c>
      <c r="BL34" s="92" t="e">
        <f ca="true">+IF(AND(ISNUMBER(OFFSET('Hygiene Data'!$H$5,0,10*ROW('Hygiene Data'!H28))),'Data Summary'!EA34="Yes"),OFFSET('Hygiene Data'!$H$5,0,10*ROW('Hygiene Data'!H28)),NA())</f>
        <v>#N/A</v>
      </c>
      <c r="BM34" s="92" t="e">
        <f ca="true">+IF(AND(ISNUMBER(OFFSET('Hygiene Data'!$H$7,0,10*ROW('Hygiene Data'!H28))),'Data Summary'!EB34="Yes"),OFFSET('Hygiene Data'!$H$7,0,10*ROW('Hygiene Data'!H28)),NA())</f>
        <v>#N/A</v>
      </c>
      <c r="BN34" s="92" t="e">
        <f ca="true">+IF(AND(ISNUMBER(OFFSET('Hygiene Data'!$H$9,0,10*ROW('Hygiene Data'!H28))),'Data Summary'!EC34="Yes"),OFFSET('Hygiene Data'!$H$9,0,10*ROW('Hygiene Data'!H28)),NA())</f>
        <v>#N/A</v>
      </c>
      <c r="BO34" s="92" t="e">
        <f ca="true">+IF(AND(ISNUMBER(OFFSET('Hygiene Data'!$I$5,0,10*ROW('Hygiene Data'!I28))),'Data Summary'!ED34="Yes"),OFFSET('Hygiene Data'!$I$5,0,10*ROW('Hygiene Data'!I28)),NA())</f>
        <v>#N/A</v>
      </c>
      <c r="BP34" s="92" t="e">
        <f ca="true">+IF(AND(ISNUMBER(OFFSET('Hygiene Data'!$I$7,0,10*ROW('Hygiene Data'!I28))),'Data Summary'!EE34="Yes"),OFFSET('Hygiene Data'!$I$7,0,10*ROW('Hygiene Data'!I28)),NA())</f>
        <v>#N/A</v>
      </c>
      <c r="BQ34" s="92" t="e">
        <f ca="true">+IF(AND(ISNUMBER(OFFSET('Hygiene Data'!$I$9,0,10*ROW('Hygiene Data'!I28))),'Data Summary'!EF34="Yes"),OFFSET('Hygiene Data'!$I$9,0,10*ROW('Hygiene Data'!I28)),NA())</f>
        <v>#N/A</v>
      </c>
    </row>
    <row xmlns:x14ac="http://schemas.microsoft.com/office/spreadsheetml/2009/9/ac" r="35" x14ac:dyDescent="0.2">
      <c r="A35" s="340" t="e">
        <f ca="true">+RIGHT('Data Summary'!A35,LEN('Data Summary'!A35)-9)</f>
        <v>#VALUE!</v>
      </c>
      <c r="B35" s="34" t="str">
        <f ca="true">+IF(ISTEXT('Data Summary'!B35),'Data Summary'!B35,"")</f>
        <v/>
      </c>
      <c r="C35" s="339" t="e">
        <f ca="true">+VALUE('Data Summary'!C35)</f>
        <v>#VALUE!</v>
      </c>
      <c r="D35" s="90" t="e">
        <f ca="true">+IF(AND(ISNUMBER(OFFSET('Water Data'!$D$4,0,10*ROW('Water Data'!D29))),'Data Summary'!BS35="Yes"),100-OFFSET('Water Data'!$D$4,0,10*ROW('Water Data'!D29)),NA())</f>
        <v>#N/A</v>
      </c>
      <c r="E35" s="90" t="e">
        <f ca="true">+IF(AND(ISNUMBER(OFFSET('Water Data'!$D$6,0,10*ROW('Water Data'!D29))),'Data Summary'!BT35="Yes"),OFFSET('Water Data'!$D$6,0,10*ROW('Water Data'!D29)),NA())</f>
        <v>#N/A</v>
      </c>
      <c r="F35" s="90" t="e">
        <f ca="true">+IF(AND(ISNUMBER(OFFSET('Water Data'!$D$9,0,10*ROW('Water Data'!D29))),'Data Summary'!BU35="Yes"),OFFSET('Water Data'!$D$9,0,10*ROW('Water Data'!D29)),NA())</f>
        <v>#N/A</v>
      </c>
      <c r="G35" s="90" t="e">
        <f ca="true">+IF(AND(ISNUMBER(OFFSET('Water Data'!$E$4,0,10*ROW('Water Data'!E29))),'Data Summary'!BV35="Yes"),100-OFFSET('Water Data'!$E$4,0,10*ROW('Water Data'!E29)),NA())</f>
        <v>#N/A</v>
      </c>
      <c r="H35" s="90" t="e">
        <f ca="true">+IF(AND(ISNUMBER(OFFSET('Water Data'!$E$6,0,10*ROW('Water Data'!E29))),'Data Summary'!BW35="Yes"),OFFSET('Water Data'!$E$6,0,10*ROW('Water Data'!E29)),NA())</f>
        <v>#N/A</v>
      </c>
      <c r="I35" s="90" t="e">
        <f ca="true">+IF(AND(ISNUMBER(OFFSET('Water Data'!$E$9,0,10*ROW('Water Data'!E29))),'Data Summary'!BX35="Yes"),OFFSET('Water Data'!$E$9,0,10*ROW('Water Data'!E29)),NA())</f>
        <v>#N/A</v>
      </c>
      <c r="J35" s="90" t="e">
        <f ca="true">+IF(AND(ISNUMBER(OFFSET('Water Data'!$F$4,0,10*ROW('Water Data'!F29))),'Data Summary'!BY35="Yes"),100-OFFSET('Water Data'!$F$4,0,10*ROW('Water Data'!F29)),NA())</f>
        <v>#N/A</v>
      </c>
      <c r="K35" s="90" t="e">
        <f ca="true">+IF(AND(ISNUMBER(OFFSET('Water Data'!$F$6,0,10*ROW('Water Data'!F29))),'Data Summary'!BZ35="Yes"),OFFSET('Water Data'!$F$6,0,10*ROW('Water Data'!F29)),NA())</f>
        <v>#N/A</v>
      </c>
      <c r="L35" s="90" t="e">
        <f ca="true">+IF(AND(ISNUMBER(OFFSET('Water Data'!$F$9,0,10*ROW('Water Data'!F29))),'Data Summary'!CA35="Yes"),OFFSET('Water Data'!$F$9,0,10*ROW('Water Data'!F29)),NA())</f>
        <v>#N/A</v>
      </c>
      <c r="M35" s="90" t="e">
        <f ca="true">+IF(AND(ISNUMBER(OFFSET('Water Data'!$G$4,0,10*ROW('Water Data'!G29))),'Data Summary'!CB35="Yes"),100-OFFSET('Water Data'!$G$4,0,10*ROW('Water Data'!G29)),NA())</f>
        <v>#N/A</v>
      </c>
      <c r="N35" s="90" t="e">
        <f ca="true">+IF(AND(ISNUMBER(OFFSET('Water Data'!$G$6,0,10*ROW('Water Data'!G29))),'Data Summary'!CC35="Yes"),OFFSET('Water Data'!$G$6,0,10*ROW('Water Data'!G29)),NA())</f>
        <v>#N/A</v>
      </c>
      <c r="O35" s="90" t="e">
        <f ca="true">+IF(AND(ISNUMBER(OFFSET('Water Data'!$G$9,0,10*ROW('Water Data'!G29))),'Data Summary'!CD35="Yes"),OFFSET('Water Data'!$G$9,0,10*ROW('Water Data'!G29)),NA())</f>
        <v>#N/A</v>
      </c>
      <c r="P35" s="90" t="e">
        <f ca="true">+IF(AND(ISNUMBER(OFFSET('Water Data'!$H$4,0,10*ROW('Water Data'!H29))),'Data Summary'!CE35="Yes"),100-OFFSET('Water Data'!$H$4,0,10*ROW('Water Data'!H29)),NA())</f>
        <v>#N/A</v>
      </c>
      <c r="Q35" s="90" t="e">
        <f ca="true">+IF(AND(ISNUMBER(OFFSET('Water Data'!$H$6,0,10*ROW('Water Data'!H29))),'Data Summary'!CF35="Yes"),OFFSET('Water Data'!$H$6,0,10*ROW('Water Data'!H29)),NA())</f>
        <v>#N/A</v>
      </c>
      <c r="R35" s="90" t="e">
        <f ca="true">+IF(AND(ISNUMBER(OFFSET('Water Data'!$H$9,0,10*ROW('Water Data'!H29))),'Data Summary'!CG35="Yes"),OFFSET('Water Data'!$H$9,0,10*ROW('Water Data'!H29)),NA())</f>
        <v>#N/A</v>
      </c>
      <c r="S35" s="90" t="e">
        <f ca="true">+IF(AND(ISNUMBER(OFFSET('Water Data'!$I$4,0,10*ROW('Water Data'!I29))),'Data Summary'!CH35="Yes"),100-OFFSET('Water Data'!$I$4,0,10*ROW('Water Data'!I29)),NA())</f>
        <v>#N/A</v>
      </c>
      <c r="T35" s="90" t="e">
        <f ca="true">+IF(AND(ISNUMBER(OFFSET('Water Data'!$I$6,0,10*ROW('Water Data'!I29))),'Data Summary'!CI35="Yes"),OFFSET('Water Data'!$I$6,0,10*ROW('Water Data'!I29)),NA())</f>
        <v>#N/A</v>
      </c>
      <c r="U35" s="90" t="e">
        <f ca="true">+IF(AND(ISNUMBER(OFFSET('Water Data'!$I$9,0,10*ROW('Water Data'!I29))),'Data Summary'!CJ35="Yes"),OFFSET('Water Data'!$I$9,0,10*ROW('Water Data'!I29)),NA())</f>
        <v>#N/A</v>
      </c>
      <c r="V35" s="91" t="e">
        <f ca="true">+IF(AND(ISNUMBER(OFFSET('Sanitation Data'!$D$4,0,10*ROW('Sanitation Data'!D29))),'Data Summary'!CK35="Yes"),100-OFFSET('Sanitation Data'!$D$4,0,10*ROW('Sanitation Data'!D29)),NA())</f>
        <v>#N/A</v>
      </c>
      <c r="W35" s="91" t="e">
        <f ca="true">+IF(AND(ISNUMBER(OFFSET('Sanitation Data'!$D$6,0,10*ROW('Sanitation Data'!D29))),'Data Summary'!CL35="Yes"),OFFSET('Sanitation Data'!$D$6,0,10*ROW('Sanitation Data'!D29)),NA())</f>
        <v>#N/A</v>
      </c>
      <c r="X35" s="91" t="e">
        <f ca="true">+IF(AND(ISNUMBER(OFFSET('Sanitation Data'!$D$10,0,10*ROW('Sanitation Data'!D29))),'Data Summary'!CM35="Yes"),OFFSET('Sanitation Data'!$D$10,0,10*ROW('Sanitation Data'!D29)),NA())</f>
        <v>#N/A</v>
      </c>
      <c r="Y35" s="91" t="e">
        <f ca="true">+IF(AND(ISNUMBER(OFFSET('Sanitation Data'!$D$11,0,10*ROW('Sanitation Data'!D29))),'Data Summary'!CN35="Yes"),OFFSET('Sanitation Data'!$D$11,0,10*ROW('Sanitation Data'!D29)),NA())</f>
        <v>#N/A</v>
      </c>
      <c r="Z35" s="91" t="e">
        <f ca="true">+IF(AND(ISNUMBER(OFFSET('Sanitation Data'!$D$12,0,10*ROW('Sanitation Data'!D29))),'Data Summary'!CO35="Yes"),OFFSET('Sanitation Data'!$D$12,0,10*ROW('Sanitation Data'!D29)),NA())</f>
        <v>#N/A</v>
      </c>
      <c r="AA35" s="91" t="e">
        <f ca="true">+IF(AND(ISNUMBER(OFFSET('Sanitation Data'!$E$4,0,10*ROW('Sanitation Data'!E29))),'Data Summary'!CP35="Yes"),100-OFFSET('Sanitation Data'!$E$4,0,10*ROW('Sanitation Data'!E29)),NA())</f>
        <v>#N/A</v>
      </c>
      <c r="AB35" s="91" t="e">
        <f ca="true">+IF(AND(ISNUMBER(OFFSET('Sanitation Data'!$E$6,0,10*ROW('Sanitation Data'!E29))),'Data Summary'!CQ35="Yes"),OFFSET('Sanitation Data'!$E$6,0,10*ROW('Sanitation Data'!E29)),NA())</f>
        <v>#N/A</v>
      </c>
      <c r="AC35" s="91" t="e">
        <f ca="true">+IF(AND(ISNUMBER(OFFSET('Sanitation Data'!$E$10,0,10*ROW('Sanitation Data'!E29))),'Data Summary'!CR35="Yes"),OFFSET('Sanitation Data'!$E$10,0,10*ROW('Sanitation Data'!E29)),NA())</f>
        <v>#N/A</v>
      </c>
      <c r="AD35" s="91" t="e">
        <f ca="true">+IF(AND(ISNUMBER(OFFSET('Sanitation Data'!$E$11,0,10*ROW('Sanitation Data'!E29))),'Data Summary'!CS35="Yes"),OFFSET('Sanitation Data'!$E$11,0,10*ROW('Sanitation Data'!E29)),NA())</f>
        <v>#N/A</v>
      </c>
      <c r="AE35" s="91" t="e">
        <f ca="true">+IF(AND(ISNUMBER(OFFSET('Sanitation Data'!$E$12,0,10*ROW('Sanitation Data'!E29))),'Data Summary'!CT35="Yes"),OFFSET('Sanitation Data'!$E$12,0,10*ROW('Sanitation Data'!E29)),NA())</f>
        <v>#N/A</v>
      </c>
      <c r="AF35" s="91" t="e">
        <f ca="true">+IF(AND(ISNUMBER(OFFSET('Sanitation Data'!$F$4,0,10*ROW('Sanitation Data'!F29))),'Data Summary'!CU35="Yes"),100-OFFSET('Sanitation Data'!$F$4,0,10*ROW('Sanitation Data'!F29)),NA())</f>
        <v>#N/A</v>
      </c>
      <c r="AG35" s="91" t="e">
        <f ca="true">+IF(AND(ISNUMBER(OFFSET('Sanitation Data'!$F$6,0,10*ROW('Sanitation Data'!F29))),'Data Summary'!CV35="Yes"),OFFSET('Sanitation Data'!$F$6,0,10*ROW('Sanitation Data'!F29)),NA())</f>
        <v>#N/A</v>
      </c>
      <c r="AH35" s="91" t="e">
        <f ca="true">+IF(AND(ISNUMBER(OFFSET('Sanitation Data'!$F$10,0,10*ROW('Sanitation Data'!F29))),'Data Summary'!CW35="Yes"),OFFSET('Sanitation Data'!$F$10,0,10*ROW('Sanitation Data'!F29)),NA())</f>
        <v>#N/A</v>
      </c>
      <c r="AI35" s="91" t="e">
        <f ca="true">+IF(AND(ISNUMBER(OFFSET('Sanitation Data'!$F$11,0,10*ROW('Sanitation Data'!F29))),'Data Summary'!CX35="Yes"),OFFSET('Sanitation Data'!$F$11,0,10*ROW('Sanitation Data'!F29)),NA())</f>
        <v>#N/A</v>
      </c>
      <c r="AJ35" s="91" t="e">
        <f ca="true">+IF(AND(ISNUMBER(OFFSET('Sanitation Data'!$F$12,0,10*ROW('Sanitation Data'!F29))),'Data Summary'!CY35="Yes"),OFFSET('Sanitation Data'!$F$12,0,10*ROW('Sanitation Data'!F29)),NA())</f>
        <v>#N/A</v>
      </c>
      <c r="AK35" s="91" t="e">
        <f ca="true">+IF(AND(ISNUMBER(OFFSET('Sanitation Data'!$G$4,0,10*ROW('Sanitation Data'!G29))),'Data Summary'!CZ35="Yes"),100-OFFSET('Sanitation Data'!$G$4,0,10*ROW('Sanitation Data'!G29)),NA())</f>
        <v>#N/A</v>
      </c>
      <c r="AL35" s="91" t="e">
        <f ca="true">+IF(AND(ISNUMBER(OFFSET('Sanitation Data'!$G$6,0,10*ROW('Sanitation Data'!G29))),'Data Summary'!DA35="Yes"),OFFSET('Sanitation Data'!$G$6,0,10*ROW('Sanitation Data'!G29)),NA())</f>
        <v>#N/A</v>
      </c>
      <c r="AM35" s="91" t="e">
        <f ca="true">+IF(AND(ISNUMBER(OFFSET('Sanitation Data'!$G$10,0,10*ROW('Sanitation Data'!G29))),'Data Summary'!DB35="Yes"),OFFSET('Sanitation Data'!$G$10,0,10*ROW('Sanitation Data'!G29)),NA())</f>
        <v>#N/A</v>
      </c>
      <c r="AN35" s="91" t="e">
        <f ca="true">+IF(AND(ISNUMBER(OFFSET('Sanitation Data'!$G$11,0,10*ROW('Sanitation Data'!G29))),'Data Summary'!DC35="Yes"),OFFSET('Sanitation Data'!$G$11,0,10*ROW('Sanitation Data'!G29)),NA())</f>
        <v>#N/A</v>
      </c>
      <c r="AO35" s="91" t="e">
        <f ca="true">+IF(AND(ISNUMBER(OFFSET('Sanitation Data'!$G$12,0,10*ROW('Sanitation Data'!G29))),'Data Summary'!DD35="Yes"),OFFSET('Sanitation Data'!$G$12,0,10*ROW('Sanitation Data'!G29)),NA())</f>
        <v>#N/A</v>
      </c>
      <c r="AP35" s="91" t="e">
        <f ca="true">+IF(AND(ISNUMBER(OFFSET('Sanitation Data'!$H$4,0,10*ROW('Sanitation Data'!H29))),'Data Summary'!DE35="Yes"),100-OFFSET('Sanitation Data'!$H$4,0,10*ROW('Sanitation Data'!H29)),NA())</f>
        <v>#N/A</v>
      </c>
      <c r="AQ35" s="91" t="e">
        <f ca="true">+IF(AND(ISNUMBER(OFFSET('Sanitation Data'!$H$6,0,10*ROW('Sanitation Data'!H29))),'Data Summary'!DF35="Yes"),OFFSET('Sanitation Data'!$H$6,0,10*ROW('Sanitation Data'!H29)),NA())</f>
        <v>#N/A</v>
      </c>
      <c r="AR35" s="91" t="e">
        <f ca="true">+IF(AND(ISNUMBER(OFFSET('Sanitation Data'!$H$10,0,10*ROW('Sanitation Data'!H29))),'Data Summary'!DG35="Yes"),OFFSET('Sanitation Data'!$H$10,0,10*ROW('Sanitation Data'!H29)),NA())</f>
        <v>#N/A</v>
      </c>
      <c r="AS35" s="91" t="e">
        <f ca="true">+IF(AND(ISNUMBER(OFFSET('Sanitation Data'!$H$11,0,10*ROW('Sanitation Data'!H29))),'Data Summary'!DH35="Yes"),OFFSET('Sanitation Data'!$H$11,0,10*ROW('Sanitation Data'!H29)),NA())</f>
        <v>#N/A</v>
      </c>
      <c r="AT35" s="91" t="e">
        <f ca="true">+IF(AND(ISNUMBER(OFFSET('Sanitation Data'!$H$12,0,10*ROW('Sanitation Data'!H29))),'Data Summary'!DI35="Yes"),OFFSET('Sanitation Data'!$H$12,0,10*ROW('Sanitation Data'!H29)),NA())</f>
        <v>#N/A</v>
      </c>
      <c r="AU35" s="91" t="e">
        <f ca="true">+IF(AND(ISNUMBER(OFFSET('Sanitation Data'!$I$4,0,10*ROW('Sanitation Data'!I29))),'Data Summary'!DJ35="Yes"),100-OFFSET('Sanitation Data'!$I$4,0,10*ROW('Sanitation Data'!I29)),NA())</f>
        <v>#N/A</v>
      </c>
      <c r="AV35" s="91" t="e">
        <f ca="true">+IF(AND(ISNUMBER(OFFSET('Sanitation Data'!$I$6,0,10*ROW('Sanitation Data'!I29))),'Data Summary'!DK35="Yes"),OFFSET('Sanitation Data'!$I$6,0,10*ROW('Sanitation Data'!I29)),NA())</f>
        <v>#N/A</v>
      </c>
      <c r="AW35" s="91" t="e">
        <f ca="true">+IF(AND(ISNUMBER(OFFSET('Sanitation Data'!$I$10,0,10*ROW('Sanitation Data'!I29))),'Data Summary'!DL35="Yes"),OFFSET('Sanitation Data'!$I$10,0,10*ROW('Sanitation Data'!I29)),NA())</f>
        <v>#N/A</v>
      </c>
      <c r="AX35" s="91" t="e">
        <f ca="true">+IF(AND(ISNUMBER(OFFSET('Sanitation Data'!$I$11,0,10*ROW('Sanitation Data'!I29))),'Data Summary'!DM35="Yes"),OFFSET('Sanitation Data'!$I$11,0,10*ROW('Sanitation Data'!I29)),NA())</f>
        <v>#N/A</v>
      </c>
      <c r="AY35" s="91" t="e">
        <f ca="true">+IF(AND(ISNUMBER(OFFSET('Sanitation Data'!$I$12,0,10*ROW('Sanitation Data'!I29))),'Data Summary'!DN35="Yes"),OFFSET('Sanitation Data'!$I$12,0,10*ROW('Sanitation Data'!I29)),NA())</f>
        <v>#N/A</v>
      </c>
      <c r="AZ35" s="92" t="e">
        <f ca="true">+IF(AND(ISNUMBER(OFFSET('Hygiene Data'!$D$5,0,10*ROW('Hygiene Data'!D29))),'Data Summary'!DO35="Yes"),OFFSET('Hygiene Data'!$D$5,0,10*ROW('Hygiene Data'!D29)),NA())</f>
        <v>#N/A</v>
      </c>
      <c r="BA35" s="92" t="e">
        <f ca="true">+IF(AND(ISNUMBER(OFFSET('Hygiene Data'!$D$7,0,10*ROW('Hygiene Data'!D29))),'Data Summary'!DP35="Yes"),OFFSET('Hygiene Data'!$D$7,0,10*ROW('Hygiene Data'!D29)),NA())</f>
        <v>#N/A</v>
      </c>
      <c r="BB35" s="92" t="e">
        <f ca="true">+IF(AND(ISNUMBER(OFFSET('Hygiene Data'!$D$9,0,10*ROW('Hygiene Data'!D29))),'Data Summary'!DQ35="Yes"),OFFSET('Hygiene Data'!$D$9,0,10*ROW('Hygiene Data'!D29)),NA())</f>
        <v>#N/A</v>
      </c>
      <c r="BC35" s="92" t="e">
        <f ca="true">+IF(AND(ISNUMBER(OFFSET('Hygiene Data'!$E$5,0,10*ROW('Hygiene Data'!E29))),'Data Summary'!DR35="Yes"),OFFSET('Hygiene Data'!$E$5,0,10*ROW('Hygiene Data'!E29)),NA())</f>
        <v>#N/A</v>
      </c>
      <c r="BD35" s="92" t="e">
        <f ca="true">+IF(AND(ISNUMBER(OFFSET('Hygiene Data'!$E$7,0,10*ROW('Hygiene Data'!E29))),'Data Summary'!DS35="Yes"),OFFSET('Hygiene Data'!$E$7,0,10*ROW('Hygiene Data'!E29)),NA())</f>
        <v>#N/A</v>
      </c>
      <c r="BE35" s="92" t="e">
        <f ca="true">+IF(AND(ISNUMBER(OFFSET('Hygiene Data'!$E$9,0,10*ROW('Hygiene Data'!E29))),'Data Summary'!DT35="Yes"),OFFSET('Hygiene Data'!$E$9,0,10*ROW('Hygiene Data'!E29)),NA())</f>
        <v>#N/A</v>
      </c>
      <c r="BF35" s="92" t="e">
        <f ca="true">+IF(AND(ISNUMBER(OFFSET('Hygiene Data'!$F$5,0,10*ROW('Hygiene Data'!F29))),'Data Summary'!DU35="Yes"),OFFSET('Hygiene Data'!$F$5,0,10*ROW('Hygiene Data'!F29)),NA())</f>
        <v>#N/A</v>
      </c>
      <c r="BG35" s="92" t="e">
        <f ca="true">+IF(AND(ISNUMBER(OFFSET('Hygiene Data'!$F$7,0,10*ROW('Hygiene Data'!F29))),'Data Summary'!DV35="Yes"),OFFSET('Hygiene Data'!$F$7,0,10*ROW('Hygiene Data'!F29)),NA())</f>
        <v>#N/A</v>
      </c>
      <c r="BH35" s="92" t="e">
        <f ca="true">+IF(AND(ISNUMBER(OFFSET('Hygiene Data'!$F$9,0,10*ROW('Hygiene Data'!F29))),'Data Summary'!DW35="Yes"),OFFSET('Hygiene Data'!$F$9,0,10*ROW('Hygiene Data'!F29)),NA())</f>
        <v>#N/A</v>
      </c>
      <c r="BI35" s="92" t="e">
        <f ca="true">+IF(AND(ISNUMBER(OFFSET('Hygiene Data'!$G$5,0,10*ROW('Hygiene Data'!G29))),'Data Summary'!DX35="Yes"),OFFSET('Hygiene Data'!$G$5,0,10*ROW('Hygiene Data'!G29)),NA())</f>
        <v>#N/A</v>
      </c>
      <c r="BJ35" s="92" t="e">
        <f ca="true">+IF(AND(ISNUMBER(OFFSET('Hygiene Data'!$G$7,0,10*ROW('Hygiene Data'!G29))),'Data Summary'!DY35="Yes"),OFFSET('Hygiene Data'!$G$7,0,10*ROW('Hygiene Data'!G29)),NA())</f>
        <v>#N/A</v>
      </c>
      <c r="BK35" s="92" t="e">
        <f ca="true">+IF(AND(ISNUMBER(OFFSET('Hygiene Data'!$G$9,0,10*ROW('Hygiene Data'!G29))),'Data Summary'!DZ35="Yes"),OFFSET('Hygiene Data'!$G$9,0,10*ROW('Hygiene Data'!G29)),NA())</f>
        <v>#N/A</v>
      </c>
      <c r="BL35" s="92" t="e">
        <f ca="true">+IF(AND(ISNUMBER(OFFSET('Hygiene Data'!$H$5,0,10*ROW('Hygiene Data'!H29))),'Data Summary'!EA35="Yes"),OFFSET('Hygiene Data'!$H$5,0,10*ROW('Hygiene Data'!H29)),NA())</f>
        <v>#N/A</v>
      </c>
      <c r="BM35" s="92" t="e">
        <f ca="true">+IF(AND(ISNUMBER(OFFSET('Hygiene Data'!$H$7,0,10*ROW('Hygiene Data'!H29))),'Data Summary'!EB35="Yes"),OFFSET('Hygiene Data'!$H$7,0,10*ROW('Hygiene Data'!H29)),NA())</f>
        <v>#N/A</v>
      </c>
      <c r="BN35" s="92" t="e">
        <f ca="true">+IF(AND(ISNUMBER(OFFSET('Hygiene Data'!$H$9,0,10*ROW('Hygiene Data'!H29))),'Data Summary'!EC35="Yes"),OFFSET('Hygiene Data'!$H$9,0,10*ROW('Hygiene Data'!H29)),NA())</f>
        <v>#N/A</v>
      </c>
      <c r="BO35" s="92" t="e">
        <f ca="true">+IF(AND(ISNUMBER(OFFSET('Hygiene Data'!$I$5,0,10*ROW('Hygiene Data'!I29))),'Data Summary'!ED35="Yes"),OFFSET('Hygiene Data'!$I$5,0,10*ROW('Hygiene Data'!I29)),NA())</f>
        <v>#N/A</v>
      </c>
      <c r="BP35" s="92" t="e">
        <f ca="true">+IF(AND(ISNUMBER(OFFSET('Hygiene Data'!$I$7,0,10*ROW('Hygiene Data'!I29))),'Data Summary'!EE35="Yes"),OFFSET('Hygiene Data'!$I$7,0,10*ROW('Hygiene Data'!I29)),NA())</f>
        <v>#N/A</v>
      </c>
      <c r="BQ35" s="92" t="e">
        <f ca="true">+IF(AND(ISNUMBER(OFFSET('Hygiene Data'!$I$9,0,10*ROW('Hygiene Data'!I29))),'Data Summary'!EF35="Yes"),OFFSET('Hygiene Data'!$I$9,0,10*ROW('Hygiene Data'!I29)),NA())</f>
        <v>#N/A</v>
      </c>
    </row>
    <row xmlns:x14ac="http://schemas.microsoft.com/office/spreadsheetml/2009/9/ac" r="36" x14ac:dyDescent="0.2">
      <c r="A36" s="340" t="e">
        <f ca="true">+RIGHT('Data Summary'!A36,LEN('Data Summary'!A36)-9)</f>
        <v>#VALUE!</v>
      </c>
      <c r="B36" s="34" t="str">
        <f ca="true">+IF(ISTEXT('Data Summary'!B36),'Data Summary'!B36,"")</f>
        <v/>
      </c>
      <c r="C36" s="339" t="e">
        <f ca="true">+VALUE('Data Summary'!C36)</f>
        <v>#VALUE!</v>
      </c>
      <c r="D36" s="90" t="e">
        <f ca="true">+IF(AND(ISNUMBER(OFFSET('Water Data'!$D$4,0,10*ROW('Water Data'!D30))),'Data Summary'!BS36="Yes"),100-OFFSET('Water Data'!$D$4,0,10*ROW('Water Data'!D30)),NA())</f>
        <v>#N/A</v>
      </c>
      <c r="E36" s="90" t="e">
        <f ca="true">+IF(AND(ISNUMBER(OFFSET('Water Data'!$D$6,0,10*ROW('Water Data'!D30))),'Data Summary'!BT36="Yes"),OFFSET('Water Data'!$D$6,0,10*ROW('Water Data'!D30)),NA())</f>
        <v>#N/A</v>
      </c>
      <c r="F36" s="90" t="e">
        <f ca="true">+IF(AND(ISNUMBER(OFFSET('Water Data'!$D$9,0,10*ROW('Water Data'!D30))),'Data Summary'!BU36="Yes"),OFFSET('Water Data'!$D$9,0,10*ROW('Water Data'!D30)),NA())</f>
        <v>#N/A</v>
      </c>
      <c r="G36" s="90" t="e">
        <f ca="true">+IF(AND(ISNUMBER(OFFSET('Water Data'!$E$4,0,10*ROW('Water Data'!E30))),'Data Summary'!BV36="Yes"),100-OFFSET('Water Data'!$E$4,0,10*ROW('Water Data'!E30)),NA())</f>
        <v>#N/A</v>
      </c>
      <c r="H36" s="90" t="e">
        <f ca="true">+IF(AND(ISNUMBER(OFFSET('Water Data'!$E$6,0,10*ROW('Water Data'!E30))),'Data Summary'!BW36="Yes"),OFFSET('Water Data'!$E$6,0,10*ROW('Water Data'!E30)),NA())</f>
        <v>#N/A</v>
      </c>
      <c r="I36" s="90" t="e">
        <f ca="true">+IF(AND(ISNUMBER(OFFSET('Water Data'!$E$9,0,10*ROW('Water Data'!E30))),'Data Summary'!BX36="Yes"),OFFSET('Water Data'!$E$9,0,10*ROW('Water Data'!E30)),NA())</f>
        <v>#N/A</v>
      </c>
      <c r="J36" s="90" t="e">
        <f ca="true">+IF(AND(ISNUMBER(OFFSET('Water Data'!$F$4,0,10*ROW('Water Data'!F30))),'Data Summary'!BY36="Yes"),100-OFFSET('Water Data'!$F$4,0,10*ROW('Water Data'!F30)),NA())</f>
        <v>#N/A</v>
      </c>
      <c r="K36" s="90" t="e">
        <f ca="true">+IF(AND(ISNUMBER(OFFSET('Water Data'!$F$6,0,10*ROW('Water Data'!F30))),'Data Summary'!BZ36="Yes"),OFFSET('Water Data'!$F$6,0,10*ROW('Water Data'!F30)),NA())</f>
        <v>#N/A</v>
      </c>
      <c r="L36" s="90" t="e">
        <f ca="true">+IF(AND(ISNUMBER(OFFSET('Water Data'!$F$9,0,10*ROW('Water Data'!F30))),'Data Summary'!CA36="Yes"),OFFSET('Water Data'!$F$9,0,10*ROW('Water Data'!F30)),NA())</f>
        <v>#N/A</v>
      </c>
      <c r="M36" s="90" t="e">
        <f ca="true">+IF(AND(ISNUMBER(OFFSET('Water Data'!$G$4,0,10*ROW('Water Data'!G30))),'Data Summary'!CB36="Yes"),100-OFFSET('Water Data'!$G$4,0,10*ROW('Water Data'!G30)),NA())</f>
        <v>#N/A</v>
      </c>
      <c r="N36" s="90" t="e">
        <f ca="true">+IF(AND(ISNUMBER(OFFSET('Water Data'!$G$6,0,10*ROW('Water Data'!G30))),'Data Summary'!CC36="Yes"),OFFSET('Water Data'!$G$6,0,10*ROW('Water Data'!G30)),NA())</f>
        <v>#N/A</v>
      </c>
      <c r="O36" s="90" t="e">
        <f ca="true">+IF(AND(ISNUMBER(OFFSET('Water Data'!$G$9,0,10*ROW('Water Data'!G30))),'Data Summary'!CD36="Yes"),OFFSET('Water Data'!$G$9,0,10*ROW('Water Data'!G30)),NA())</f>
        <v>#N/A</v>
      </c>
      <c r="P36" s="90" t="e">
        <f ca="true">+IF(AND(ISNUMBER(OFFSET('Water Data'!$H$4,0,10*ROW('Water Data'!H30))),'Data Summary'!CE36="Yes"),100-OFFSET('Water Data'!$H$4,0,10*ROW('Water Data'!H30)),NA())</f>
        <v>#N/A</v>
      </c>
      <c r="Q36" s="90" t="e">
        <f ca="true">+IF(AND(ISNUMBER(OFFSET('Water Data'!$H$6,0,10*ROW('Water Data'!H30))),'Data Summary'!CF36="Yes"),OFFSET('Water Data'!$H$6,0,10*ROW('Water Data'!H30)),NA())</f>
        <v>#N/A</v>
      </c>
      <c r="R36" s="90" t="e">
        <f ca="true">+IF(AND(ISNUMBER(OFFSET('Water Data'!$H$9,0,10*ROW('Water Data'!H30))),'Data Summary'!CG36="Yes"),OFFSET('Water Data'!$H$9,0,10*ROW('Water Data'!H30)),NA())</f>
        <v>#N/A</v>
      </c>
      <c r="S36" s="90" t="e">
        <f ca="true">+IF(AND(ISNUMBER(OFFSET('Water Data'!$I$4,0,10*ROW('Water Data'!I30))),'Data Summary'!CH36="Yes"),100-OFFSET('Water Data'!$I$4,0,10*ROW('Water Data'!I30)),NA())</f>
        <v>#N/A</v>
      </c>
      <c r="T36" s="90" t="e">
        <f ca="true">+IF(AND(ISNUMBER(OFFSET('Water Data'!$I$6,0,10*ROW('Water Data'!I30))),'Data Summary'!CI36="Yes"),OFFSET('Water Data'!$I$6,0,10*ROW('Water Data'!I30)),NA())</f>
        <v>#N/A</v>
      </c>
      <c r="U36" s="90" t="e">
        <f ca="true">+IF(AND(ISNUMBER(OFFSET('Water Data'!$I$9,0,10*ROW('Water Data'!I30))),'Data Summary'!CJ36="Yes"),OFFSET('Water Data'!$I$9,0,10*ROW('Water Data'!I30)),NA())</f>
        <v>#N/A</v>
      </c>
      <c r="V36" s="91" t="e">
        <f ca="true">+IF(AND(ISNUMBER(OFFSET('Sanitation Data'!$D$4,0,10*ROW('Sanitation Data'!D30))),'Data Summary'!CK36="Yes"),100-OFFSET('Sanitation Data'!$D$4,0,10*ROW('Sanitation Data'!D30)),NA())</f>
        <v>#N/A</v>
      </c>
      <c r="W36" s="91" t="e">
        <f ca="true">+IF(AND(ISNUMBER(OFFSET('Sanitation Data'!$D$6,0,10*ROW('Sanitation Data'!D30))),'Data Summary'!CL36="Yes"),OFFSET('Sanitation Data'!$D$6,0,10*ROW('Sanitation Data'!D30)),NA())</f>
        <v>#N/A</v>
      </c>
      <c r="X36" s="91" t="e">
        <f ca="true">+IF(AND(ISNUMBER(OFFSET('Sanitation Data'!$D$10,0,10*ROW('Sanitation Data'!D30))),'Data Summary'!CM36="Yes"),OFFSET('Sanitation Data'!$D$10,0,10*ROW('Sanitation Data'!D30)),NA())</f>
        <v>#N/A</v>
      </c>
      <c r="Y36" s="91" t="e">
        <f ca="true">+IF(AND(ISNUMBER(OFFSET('Sanitation Data'!$D$11,0,10*ROW('Sanitation Data'!D30))),'Data Summary'!CN36="Yes"),OFFSET('Sanitation Data'!$D$11,0,10*ROW('Sanitation Data'!D30)),NA())</f>
        <v>#N/A</v>
      </c>
      <c r="Z36" s="91" t="e">
        <f ca="true">+IF(AND(ISNUMBER(OFFSET('Sanitation Data'!$D$12,0,10*ROW('Sanitation Data'!D30))),'Data Summary'!CO36="Yes"),OFFSET('Sanitation Data'!$D$12,0,10*ROW('Sanitation Data'!D30)),NA())</f>
        <v>#N/A</v>
      </c>
      <c r="AA36" s="91" t="e">
        <f ca="true">+IF(AND(ISNUMBER(OFFSET('Sanitation Data'!$E$4,0,10*ROW('Sanitation Data'!E30))),'Data Summary'!CP36="Yes"),100-OFFSET('Sanitation Data'!$E$4,0,10*ROW('Sanitation Data'!E30)),NA())</f>
        <v>#N/A</v>
      </c>
      <c r="AB36" s="91" t="e">
        <f ca="true">+IF(AND(ISNUMBER(OFFSET('Sanitation Data'!$E$6,0,10*ROW('Sanitation Data'!E30))),'Data Summary'!CQ36="Yes"),OFFSET('Sanitation Data'!$E$6,0,10*ROW('Sanitation Data'!E30)),NA())</f>
        <v>#N/A</v>
      </c>
      <c r="AC36" s="91" t="e">
        <f ca="true">+IF(AND(ISNUMBER(OFFSET('Sanitation Data'!$E$10,0,10*ROW('Sanitation Data'!E30))),'Data Summary'!CR36="Yes"),OFFSET('Sanitation Data'!$E$10,0,10*ROW('Sanitation Data'!E30)),NA())</f>
        <v>#N/A</v>
      </c>
      <c r="AD36" s="91" t="e">
        <f ca="true">+IF(AND(ISNUMBER(OFFSET('Sanitation Data'!$E$11,0,10*ROW('Sanitation Data'!E30))),'Data Summary'!CS36="Yes"),OFFSET('Sanitation Data'!$E$11,0,10*ROW('Sanitation Data'!E30)),NA())</f>
        <v>#N/A</v>
      </c>
      <c r="AE36" s="91" t="e">
        <f ca="true">+IF(AND(ISNUMBER(OFFSET('Sanitation Data'!$E$12,0,10*ROW('Sanitation Data'!E30))),'Data Summary'!CT36="Yes"),OFFSET('Sanitation Data'!$E$12,0,10*ROW('Sanitation Data'!E30)),NA())</f>
        <v>#N/A</v>
      </c>
      <c r="AF36" s="91" t="e">
        <f ca="true">+IF(AND(ISNUMBER(OFFSET('Sanitation Data'!$F$4,0,10*ROW('Sanitation Data'!F30))),'Data Summary'!CU36="Yes"),100-OFFSET('Sanitation Data'!$F$4,0,10*ROW('Sanitation Data'!F30)),NA())</f>
        <v>#N/A</v>
      </c>
      <c r="AG36" s="91" t="e">
        <f ca="true">+IF(AND(ISNUMBER(OFFSET('Sanitation Data'!$F$6,0,10*ROW('Sanitation Data'!F30))),'Data Summary'!CV36="Yes"),OFFSET('Sanitation Data'!$F$6,0,10*ROW('Sanitation Data'!F30)),NA())</f>
        <v>#N/A</v>
      </c>
      <c r="AH36" s="91" t="e">
        <f ca="true">+IF(AND(ISNUMBER(OFFSET('Sanitation Data'!$F$10,0,10*ROW('Sanitation Data'!F30))),'Data Summary'!CW36="Yes"),OFFSET('Sanitation Data'!$F$10,0,10*ROW('Sanitation Data'!F30)),NA())</f>
        <v>#N/A</v>
      </c>
      <c r="AI36" s="91" t="e">
        <f ca="true">+IF(AND(ISNUMBER(OFFSET('Sanitation Data'!$F$11,0,10*ROW('Sanitation Data'!F30))),'Data Summary'!CX36="Yes"),OFFSET('Sanitation Data'!$F$11,0,10*ROW('Sanitation Data'!F30)),NA())</f>
        <v>#N/A</v>
      </c>
      <c r="AJ36" s="91" t="e">
        <f ca="true">+IF(AND(ISNUMBER(OFFSET('Sanitation Data'!$F$12,0,10*ROW('Sanitation Data'!F30))),'Data Summary'!CY36="Yes"),OFFSET('Sanitation Data'!$F$12,0,10*ROW('Sanitation Data'!F30)),NA())</f>
        <v>#N/A</v>
      </c>
      <c r="AK36" s="91" t="e">
        <f ca="true">+IF(AND(ISNUMBER(OFFSET('Sanitation Data'!$G$4,0,10*ROW('Sanitation Data'!G30))),'Data Summary'!CZ36="Yes"),100-OFFSET('Sanitation Data'!$G$4,0,10*ROW('Sanitation Data'!G30)),NA())</f>
        <v>#N/A</v>
      </c>
      <c r="AL36" s="91" t="e">
        <f ca="true">+IF(AND(ISNUMBER(OFFSET('Sanitation Data'!$G$6,0,10*ROW('Sanitation Data'!G30))),'Data Summary'!DA36="Yes"),OFFSET('Sanitation Data'!$G$6,0,10*ROW('Sanitation Data'!G30)),NA())</f>
        <v>#N/A</v>
      </c>
      <c r="AM36" s="91" t="e">
        <f ca="true">+IF(AND(ISNUMBER(OFFSET('Sanitation Data'!$G$10,0,10*ROW('Sanitation Data'!G30))),'Data Summary'!DB36="Yes"),OFFSET('Sanitation Data'!$G$10,0,10*ROW('Sanitation Data'!G30)),NA())</f>
        <v>#N/A</v>
      </c>
      <c r="AN36" s="91" t="e">
        <f ca="true">+IF(AND(ISNUMBER(OFFSET('Sanitation Data'!$G$11,0,10*ROW('Sanitation Data'!G30))),'Data Summary'!DC36="Yes"),OFFSET('Sanitation Data'!$G$11,0,10*ROW('Sanitation Data'!G30)),NA())</f>
        <v>#N/A</v>
      </c>
      <c r="AO36" s="91" t="e">
        <f ca="true">+IF(AND(ISNUMBER(OFFSET('Sanitation Data'!$G$12,0,10*ROW('Sanitation Data'!G30))),'Data Summary'!DD36="Yes"),OFFSET('Sanitation Data'!$G$12,0,10*ROW('Sanitation Data'!G30)),NA())</f>
        <v>#N/A</v>
      </c>
      <c r="AP36" s="91" t="e">
        <f ca="true">+IF(AND(ISNUMBER(OFFSET('Sanitation Data'!$H$4,0,10*ROW('Sanitation Data'!H30))),'Data Summary'!DE36="Yes"),100-OFFSET('Sanitation Data'!$H$4,0,10*ROW('Sanitation Data'!H30)),NA())</f>
        <v>#N/A</v>
      </c>
      <c r="AQ36" s="91" t="e">
        <f ca="true">+IF(AND(ISNUMBER(OFFSET('Sanitation Data'!$H$6,0,10*ROW('Sanitation Data'!H30))),'Data Summary'!DF36="Yes"),OFFSET('Sanitation Data'!$H$6,0,10*ROW('Sanitation Data'!H30)),NA())</f>
        <v>#N/A</v>
      </c>
      <c r="AR36" s="91" t="e">
        <f ca="true">+IF(AND(ISNUMBER(OFFSET('Sanitation Data'!$H$10,0,10*ROW('Sanitation Data'!H30))),'Data Summary'!DG36="Yes"),OFFSET('Sanitation Data'!$H$10,0,10*ROW('Sanitation Data'!H30)),NA())</f>
        <v>#N/A</v>
      </c>
      <c r="AS36" s="91" t="e">
        <f ca="true">+IF(AND(ISNUMBER(OFFSET('Sanitation Data'!$H$11,0,10*ROW('Sanitation Data'!H30))),'Data Summary'!DH36="Yes"),OFFSET('Sanitation Data'!$H$11,0,10*ROW('Sanitation Data'!H30)),NA())</f>
        <v>#N/A</v>
      </c>
      <c r="AT36" s="91" t="e">
        <f ca="true">+IF(AND(ISNUMBER(OFFSET('Sanitation Data'!$H$12,0,10*ROW('Sanitation Data'!H30))),'Data Summary'!DI36="Yes"),OFFSET('Sanitation Data'!$H$12,0,10*ROW('Sanitation Data'!H30)),NA())</f>
        <v>#N/A</v>
      </c>
      <c r="AU36" s="91" t="e">
        <f ca="true">+IF(AND(ISNUMBER(OFFSET('Sanitation Data'!$I$4,0,10*ROW('Sanitation Data'!I30))),'Data Summary'!DJ36="Yes"),100-OFFSET('Sanitation Data'!$I$4,0,10*ROW('Sanitation Data'!I30)),NA())</f>
        <v>#N/A</v>
      </c>
      <c r="AV36" s="91" t="e">
        <f ca="true">+IF(AND(ISNUMBER(OFFSET('Sanitation Data'!$I$6,0,10*ROW('Sanitation Data'!I30))),'Data Summary'!DK36="Yes"),OFFSET('Sanitation Data'!$I$6,0,10*ROW('Sanitation Data'!I30)),NA())</f>
        <v>#N/A</v>
      </c>
      <c r="AW36" s="91" t="e">
        <f ca="true">+IF(AND(ISNUMBER(OFFSET('Sanitation Data'!$I$10,0,10*ROW('Sanitation Data'!I30))),'Data Summary'!DL36="Yes"),OFFSET('Sanitation Data'!$I$10,0,10*ROW('Sanitation Data'!I30)),NA())</f>
        <v>#N/A</v>
      </c>
      <c r="AX36" s="91" t="e">
        <f ca="true">+IF(AND(ISNUMBER(OFFSET('Sanitation Data'!$I$11,0,10*ROW('Sanitation Data'!I30))),'Data Summary'!DM36="Yes"),OFFSET('Sanitation Data'!$I$11,0,10*ROW('Sanitation Data'!I30)),NA())</f>
        <v>#N/A</v>
      </c>
      <c r="AY36" s="91" t="e">
        <f ca="true">+IF(AND(ISNUMBER(OFFSET('Sanitation Data'!$I$12,0,10*ROW('Sanitation Data'!I30))),'Data Summary'!DN36="Yes"),OFFSET('Sanitation Data'!$I$12,0,10*ROW('Sanitation Data'!I30)),NA())</f>
        <v>#N/A</v>
      </c>
      <c r="AZ36" s="92" t="e">
        <f ca="true">+IF(AND(ISNUMBER(OFFSET('Hygiene Data'!$D$5,0,10*ROW('Hygiene Data'!D30))),'Data Summary'!DO36="Yes"),OFFSET('Hygiene Data'!$D$5,0,10*ROW('Hygiene Data'!D30)),NA())</f>
        <v>#N/A</v>
      </c>
      <c r="BA36" s="92" t="e">
        <f ca="true">+IF(AND(ISNUMBER(OFFSET('Hygiene Data'!$D$7,0,10*ROW('Hygiene Data'!D30))),'Data Summary'!DP36="Yes"),OFFSET('Hygiene Data'!$D$7,0,10*ROW('Hygiene Data'!D30)),NA())</f>
        <v>#N/A</v>
      </c>
      <c r="BB36" s="92" t="e">
        <f ca="true">+IF(AND(ISNUMBER(OFFSET('Hygiene Data'!$D$9,0,10*ROW('Hygiene Data'!D30))),'Data Summary'!DQ36="Yes"),OFFSET('Hygiene Data'!$D$9,0,10*ROW('Hygiene Data'!D30)),NA())</f>
        <v>#N/A</v>
      </c>
      <c r="BC36" s="92" t="e">
        <f ca="true">+IF(AND(ISNUMBER(OFFSET('Hygiene Data'!$E$5,0,10*ROW('Hygiene Data'!E30))),'Data Summary'!DR36="Yes"),OFFSET('Hygiene Data'!$E$5,0,10*ROW('Hygiene Data'!E30)),NA())</f>
        <v>#N/A</v>
      </c>
      <c r="BD36" s="92" t="e">
        <f ca="true">+IF(AND(ISNUMBER(OFFSET('Hygiene Data'!$E$7,0,10*ROW('Hygiene Data'!E30))),'Data Summary'!DS36="Yes"),OFFSET('Hygiene Data'!$E$7,0,10*ROW('Hygiene Data'!E30)),NA())</f>
        <v>#N/A</v>
      </c>
      <c r="BE36" s="92" t="e">
        <f ca="true">+IF(AND(ISNUMBER(OFFSET('Hygiene Data'!$E$9,0,10*ROW('Hygiene Data'!E30))),'Data Summary'!DT36="Yes"),OFFSET('Hygiene Data'!$E$9,0,10*ROW('Hygiene Data'!E30)),NA())</f>
        <v>#N/A</v>
      </c>
      <c r="BF36" s="92" t="e">
        <f ca="true">+IF(AND(ISNUMBER(OFFSET('Hygiene Data'!$F$5,0,10*ROW('Hygiene Data'!F30))),'Data Summary'!DU36="Yes"),OFFSET('Hygiene Data'!$F$5,0,10*ROW('Hygiene Data'!F30)),NA())</f>
        <v>#N/A</v>
      </c>
      <c r="BG36" s="92" t="e">
        <f ca="true">+IF(AND(ISNUMBER(OFFSET('Hygiene Data'!$F$7,0,10*ROW('Hygiene Data'!F30))),'Data Summary'!DV36="Yes"),OFFSET('Hygiene Data'!$F$7,0,10*ROW('Hygiene Data'!F30)),NA())</f>
        <v>#N/A</v>
      </c>
      <c r="BH36" s="92" t="e">
        <f ca="true">+IF(AND(ISNUMBER(OFFSET('Hygiene Data'!$F$9,0,10*ROW('Hygiene Data'!F30))),'Data Summary'!DW36="Yes"),OFFSET('Hygiene Data'!$F$9,0,10*ROW('Hygiene Data'!F30)),NA())</f>
        <v>#N/A</v>
      </c>
      <c r="BI36" s="92" t="e">
        <f ca="true">+IF(AND(ISNUMBER(OFFSET('Hygiene Data'!$G$5,0,10*ROW('Hygiene Data'!G30))),'Data Summary'!DX36="Yes"),OFFSET('Hygiene Data'!$G$5,0,10*ROW('Hygiene Data'!G30)),NA())</f>
        <v>#N/A</v>
      </c>
      <c r="BJ36" s="92" t="e">
        <f ca="true">+IF(AND(ISNUMBER(OFFSET('Hygiene Data'!$G$7,0,10*ROW('Hygiene Data'!G30))),'Data Summary'!DY36="Yes"),OFFSET('Hygiene Data'!$G$7,0,10*ROW('Hygiene Data'!G30)),NA())</f>
        <v>#N/A</v>
      </c>
      <c r="BK36" s="92" t="e">
        <f ca="true">+IF(AND(ISNUMBER(OFFSET('Hygiene Data'!$G$9,0,10*ROW('Hygiene Data'!G30))),'Data Summary'!DZ36="Yes"),OFFSET('Hygiene Data'!$G$9,0,10*ROW('Hygiene Data'!G30)),NA())</f>
        <v>#N/A</v>
      </c>
      <c r="BL36" s="92" t="e">
        <f ca="true">+IF(AND(ISNUMBER(OFFSET('Hygiene Data'!$H$5,0,10*ROW('Hygiene Data'!H30))),'Data Summary'!EA36="Yes"),OFFSET('Hygiene Data'!$H$5,0,10*ROW('Hygiene Data'!H30)),NA())</f>
        <v>#N/A</v>
      </c>
      <c r="BM36" s="92" t="e">
        <f ca="true">+IF(AND(ISNUMBER(OFFSET('Hygiene Data'!$H$7,0,10*ROW('Hygiene Data'!H30))),'Data Summary'!EB36="Yes"),OFFSET('Hygiene Data'!$H$7,0,10*ROW('Hygiene Data'!H30)),NA())</f>
        <v>#N/A</v>
      </c>
      <c r="BN36" s="92" t="e">
        <f ca="true">+IF(AND(ISNUMBER(OFFSET('Hygiene Data'!$H$9,0,10*ROW('Hygiene Data'!H30))),'Data Summary'!EC36="Yes"),OFFSET('Hygiene Data'!$H$9,0,10*ROW('Hygiene Data'!H30)),NA())</f>
        <v>#N/A</v>
      </c>
      <c r="BO36" s="92" t="e">
        <f ca="true">+IF(AND(ISNUMBER(OFFSET('Hygiene Data'!$I$5,0,10*ROW('Hygiene Data'!I30))),'Data Summary'!ED36="Yes"),OFFSET('Hygiene Data'!$I$5,0,10*ROW('Hygiene Data'!I30)),NA())</f>
        <v>#N/A</v>
      </c>
      <c r="BP36" s="92" t="e">
        <f ca="true">+IF(AND(ISNUMBER(OFFSET('Hygiene Data'!$I$7,0,10*ROW('Hygiene Data'!I30))),'Data Summary'!EE36="Yes"),OFFSET('Hygiene Data'!$I$7,0,10*ROW('Hygiene Data'!I30)),NA())</f>
        <v>#N/A</v>
      </c>
      <c r="BQ36" s="92" t="e">
        <f ca="true">+IF(AND(ISNUMBER(OFFSET('Hygiene Data'!$I$9,0,10*ROW('Hygiene Data'!I30))),'Data Summary'!EF36="Yes"),OFFSET('Hygiene Data'!$I$9,0,10*ROW('Hygiene Data'!I30)),NA())</f>
        <v>#N/A</v>
      </c>
    </row>
    <row xmlns:x14ac="http://schemas.microsoft.com/office/spreadsheetml/2009/9/ac" r="37" x14ac:dyDescent="0.2">
      <c r="A37" s="340" t="e">
        <f ca="true">+RIGHT('Data Summary'!A37,LEN('Data Summary'!A37)-9)</f>
        <v>#VALUE!</v>
      </c>
      <c r="B37" s="34" t="str">
        <f ca="true">+IF(ISTEXT('Data Summary'!B37),'Data Summary'!B37,"")</f>
        <v/>
      </c>
      <c r="C37" s="339" t="e">
        <f ca="true">+VALUE('Data Summary'!C37)</f>
        <v>#VALUE!</v>
      </c>
      <c r="D37" s="90" t="e">
        <f ca="true">+IF(AND(ISNUMBER(OFFSET('Water Data'!$D$4,0,10*ROW('Water Data'!D31))),'Data Summary'!BS37="Yes"),100-OFFSET('Water Data'!$D$4,0,10*ROW('Water Data'!D31)),NA())</f>
        <v>#N/A</v>
      </c>
      <c r="E37" s="90" t="e">
        <f ca="true">+IF(AND(ISNUMBER(OFFSET('Water Data'!$D$6,0,10*ROW('Water Data'!D31))),'Data Summary'!BT37="Yes"),OFFSET('Water Data'!$D$6,0,10*ROW('Water Data'!D31)),NA())</f>
        <v>#N/A</v>
      </c>
      <c r="F37" s="90" t="e">
        <f ca="true">+IF(AND(ISNUMBER(OFFSET('Water Data'!$D$9,0,10*ROW('Water Data'!D31))),'Data Summary'!BU37="Yes"),OFFSET('Water Data'!$D$9,0,10*ROW('Water Data'!D31)),NA())</f>
        <v>#N/A</v>
      </c>
      <c r="G37" s="90" t="e">
        <f ca="true">+IF(AND(ISNUMBER(OFFSET('Water Data'!$E$4,0,10*ROW('Water Data'!E31))),'Data Summary'!BV37="Yes"),100-OFFSET('Water Data'!$E$4,0,10*ROW('Water Data'!E31)),NA())</f>
        <v>#N/A</v>
      </c>
      <c r="H37" s="90" t="e">
        <f ca="true">+IF(AND(ISNUMBER(OFFSET('Water Data'!$E$6,0,10*ROW('Water Data'!E31))),'Data Summary'!BW37="Yes"),OFFSET('Water Data'!$E$6,0,10*ROW('Water Data'!E31)),NA())</f>
        <v>#N/A</v>
      </c>
      <c r="I37" s="90" t="e">
        <f ca="true">+IF(AND(ISNUMBER(OFFSET('Water Data'!$E$9,0,10*ROW('Water Data'!E31))),'Data Summary'!BX37="Yes"),OFFSET('Water Data'!$E$9,0,10*ROW('Water Data'!E31)),NA())</f>
        <v>#N/A</v>
      </c>
      <c r="J37" s="90" t="e">
        <f ca="true">+IF(AND(ISNUMBER(OFFSET('Water Data'!$F$4,0,10*ROW('Water Data'!F31))),'Data Summary'!BY37="Yes"),100-OFFSET('Water Data'!$F$4,0,10*ROW('Water Data'!F31)),NA())</f>
        <v>#N/A</v>
      </c>
      <c r="K37" s="90" t="e">
        <f ca="true">+IF(AND(ISNUMBER(OFFSET('Water Data'!$F$6,0,10*ROW('Water Data'!F31))),'Data Summary'!BZ37="Yes"),OFFSET('Water Data'!$F$6,0,10*ROW('Water Data'!F31)),NA())</f>
        <v>#N/A</v>
      </c>
      <c r="L37" s="90" t="e">
        <f ca="true">+IF(AND(ISNUMBER(OFFSET('Water Data'!$F$9,0,10*ROW('Water Data'!F31))),'Data Summary'!CA37="Yes"),OFFSET('Water Data'!$F$9,0,10*ROW('Water Data'!F31)),NA())</f>
        <v>#N/A</v>
      </c>
      <c r="M37" s="90" t="e">
        <f ca="true">+IF(AND(ISNUMBER(OFFSET('Water Data'!$G$4,0,10*ROW('Water Data'!G31))),'Data Summary'!CB37="Yes"),100-OFFSET('Water Data'!$G$4,0,10*ROW('Water Data'!G31)),NA())</f>
        <v>#N/A</v>
      </c>
      <c r="N37" s="90" t="e">
        <f ca="true">+IF(AND(ISNUMBER(OFFSET('Water Data'!$G$6,0,10*ROW('Water Data'!G31))),'Data Summary'!CC37="Yes"),OFFSET('Water Data'!$G$6,0,10*ROW('Water Data'!G31)),NA())</f>
        <v>#N/A</v>
      </c>
      <c r="O37" s="90" t="e">
        <f ca="true">+IF(AND(ISNUMBER(OFFSET('Water Data'!$G$9,0,10*ROW('Water Data'!G31))),'Data Summary'!CD37="Yes"),OFFSET('Water Data'!$G$9,0,10*ROW('Water Data'!G31)),NA())</f>
        <v>#N/A</v>
      </c>
      <c r="P37" s="90" t="e">
        <f ca="true">+IF(AND(ISNUMBER(OFFSET('Water Data'!$H$4,0,10*ROW('Water Data'!H31))),'Data Summary'!CE37="Yes"),100-OFFSET('Water Data'!$H$4,0,10*ROW('Water Data'!H31)),NA())</f>
        <v>#N/A</v>
      </c>
      <c r="Q37" s="90" t="e">
        <f ca="true">+IF(AND(ISNUMBER(OFFSET('Water Data'!$H$6,0,10*ROW('Water Data'!H31))),'Data Summary'!CF37="Yes"),OFFSET('Water Data'!$H$6,0,10*ROW('Water Data'!H31)),NA())</f>
        <v>#N/A</v>
      </c>
      <c r="R37" s="90" t="e">
        <f ca="true">+IF(AND(ISNUMBER(OFFSET('Water Data'!$H$9,0,10*ROW('Water Data'!H31))),'Data Summary'!CG37="Yes"),OFFSET('Water Data'!$H$9,0,10*ROW('Water Data'!H31)),NA())</f>
        <v>#N/A</v>
      </c>
      <c r="S37" s="90" t="e">
        <f ca="true">+IF(AND(ISNUMBER(OFFSET('Water Data'!$I$4,0,10*ROW('Water Data'!I31))),'Data Summary'!CH37="Yes"),100-OFFSET('Water Data'!$I$4,0,10*ROW('Water Data'!I31)),NA())</f>
        <v>#N/A</v>
      </c>
      <c r="T37" s="90" t="e">
        <f ca="true">+IF(AND(ISNUMBER(OFFSET('Water Data'!$I$6,0,10*ROW('Water Data'!I31))),'Data Summary'!CI37="Yes"),OFFSET('Water Data'!$I$6,0,10*ROW('Water Data'!I31)),NA())</f>
        <v>#N/A</v>
      </c>
      <c r="U37" s="90" t="e">
        <f ca="true">+IF(AND(ISNUMBER(OFFSET('Water Data'!$I$9,0,10*ROW('Water Data'!I31))),'Data Summary'!CJ37="Yes"),OFFSET('Water Data'!$I$9,0,10*ROW('Water Data'!I31)),NA())</f>
        <v>#N/A</v>
      </c>
      <c r="V37" s="91" t="e">
        <f ca="true">+IF(AND(ISNUMBER(OFFSET('Sanitation Data'!$D$4,0,10*ROW('Sanitation Data'!D31))),'Data Summary'!CK37="Yes"),100-OFFSET('Sanitation Data'!$D$4,0,10*ROW('Sanitation Data'!D31)),NA())</f>
        <v>#N/A</v>
      </c>
      <c r="W37" s="91" t="e">
        <f ca="true">+IF(AND(ISNUMBER(OFFSET('Sanitation Data'!$D$6,0,10*ROW('Sanitation Data'!D31))),'Data Summary'!CL37="Yes"),OFFSET('Sanitation Data'!$D$6,0,10*ROW('Sanitation Data'!D31)),NA())</f>
        <v>#N/A</v>
      </c>
      <c r="X37" s="91" t="e">
        <f ca="true">+IF(AND(ISNUMBER(OFFSET('Sanitation Data'!$D$10,0,10*ROW('Sanitation Data'!D31))),'Data Summary'!CM37="Yes"),OFFSET('Sanitation Data'!$D$10,0,10*ROW('Sanitation Data'!D31)),NA())</f>
        <v>#N/A</v>
      </c>
      <c r="Y37" s="91" t="e">
        <f ca="true">+IF(AND(ISNUMBER(OFFSET('Sanitation Data'!$D$11,0,10*ROW('Sanitation Data'!D31))),'Data Summary'!CN37="Yes"),OFFSET('Sanitation Data'!$D$11,0,10*ROW('Sanitation Data'!D31)),NA())</f>
        <v>#N/A</v>
      </c>
      <c r="Z37" s="91" t="e">
        <f ca="true">+IF(AND(ISNUMBER(OFFSET('Sanitation Data'!$D$12,0,10*ROW('Sanitation Data'!D31))),'Data Summary'!CO37="Yes"),OFFSET('Sanitation Data'!$D$12,0,10*ROW('Sanitation Data'!D31)),NA())</f>
        <v>#N/A</v>
      </c>
      <c r="AA37" s="91" t="e">
        <f ca="true">+IF(AND(ISNUMBER(OFFSET('Sanitation Data'!$E$4,0,10*ROW('Sanitation Data'!E31))),'Data Summary'!CP37="Yes"),100-OFFSET('Sanitation Data'!$E$4,0,10*ROW('Sanitation Data'!E31)),NA())</f>
        <v>#N/A</v>
      </c>
      <c r="AB37" s="91" t="e">
        <f ca="true">+IF(AND(ISNUMBER(OFFSET('Sanitation Data'!$E$6,0,10*ROW('Sanitation Data'!E31))),'Data Summary'!CQ37="Yes"),OFFSET('Sanitation Data'!$E$6,0,10*ROW('Sanitation Data'!E31)),NA())</f>
        <v>#N/A</v>
      </c>
      <c r="AC37" s="91" t="e">
        <f ca="true">+IF(AND(ISNUMBER(OFFSET('Sanitation Data'!$E$10,0,10*ROW('Sanitation Data'!E31))),'Data Summary'!CR37="Yes"),OFFSET('Sanitation Data'!$E$10,0,10*ROW('Sanitation Data'!E31)),NA())</f>
        <v>#N/A</v>
      </c>
      <c r="AD37" s="91" t="e">
        <f ca="true">+IF(AND(ISNUMBER(OFFSET('Sanitation Data'!$E$11,0,10*ROW('Sanitation Data'!E31))),'Data Summary'!CS37="Yes"),OFFSET('Sanitation Data'!$E$11,0,10*ROW('Sanitation Data'!E31)),NA())</f>
        <v>#N/A</v>
      </c>
      <c r="AE37" s="91" t="e">
        <f ca="true">+IF(AND(ISNUMBER(OFFSET('Sanitation Data'!$E$12,0,10*ROW('Sanitation Data'!E31))),'Data Summary'!CT37="Yes"),OFFSET('Sanitation Data'!$E$12,0,10*ROW('Sanitation Data'!E31)),NA())</f>
        <v>#N/A</v>
      </c>
      <c r="AF37" s="91" t="e">
        <f ca="true">+IF(AND(ISNUMBER(OFFSET('Sanitation Data'!$F$4,0,10*ROW('Sanitation Data'!F31))),'Data Summary'!CU37="Yes"),100-OFFSET('Sanitation Data'!$F$4,0,10*ROW('Sanitation Data'!F31)),NA())</f>
        <v>#N/A</v>
      </c>
      <c r="AG37" s="91" t="e">
        <f ca="true">+IF(AND(ISNUMBER(OFFSET('Sanitation Data'!$F$6,0,10*ROW('Sanitation Data'!F31))),'Data Summary'!CV37="Yes"),OFFSET('Sanitation Data'!$F$6,0,10*ROW('Sanitation Data'!F31)),NA())</f>
        <v>#N/A</v>
      </c>
      <c r="AH37" s="91" t="e">
        <f ca="true">+IF(AND(ISNUMBER(OFFSET('Sanitation Data'!$F$10,0,10*ROW('Sanitation Data'!F31))),'Data Summary'!CW37="Yes"),OFFSET('Sanitation Data'!$F$10,0,10*ROW('Sanitation Data'!F31)),NA())</f>
        <v>#N/A</v>
      </c>
      <c r="AI37" s="91" t="e">
        <f ca="true">+IF(AND(ISNUMBER(OFFSET('Sanitation Data'!$F$11,0,10*ROW('Sanitation Data'!F31))),'Data Summary'!CX37="Yes"),OFFSET('Sanitation Data'!$F$11,0,10*ROW('Sanitation Data'!F31)),NA())</f>
        <v>#N/A</v>
      </c>
      <c r="AJ37" s="91" t="e">
        <f ca="true">+IF(AND(ISNUMBER(OFFSET('Sanitation Data'!$F$12,0,10*ROW('Sanitation Data'!F31))),'Data Summary'!CY37="Yes"),OFFSET('Sanitation Data'!$F$12,0,10*ROW('Sanitation Data'!F31)),NA())</f>
        <v>#N/A</v>
      </c>
      <c r="AK37" s="91" t="e">
        <f ca="true">+IF(AND(ISNUMBER(OFFSET('Sanitation Data'!$G$4,0,10*ROW('Sanitation Data'!G31))),'Data Summary'!CZ37="Yes"),100-OFFSET('Sanitation Data'!$G$4,0,10*ROW('Sanitation Data'!G31)),NA())</f>
        <v>#N/A</v>
      </c>
      <c r="AL37" s="91" t="e">
        <f ca="true">+IF(AND(ISNUMBER(OFFSET('Sanitation Data'!$G$6,0,10*ROW('Sanitation Data'!G31))),'Data Summary'!DA37="Yes"),OFFSET('Sanitation Data'!$G$6,0,10*ROW('Sanitation Data'!G31)),NA())</f>
        <v>#N/A</v>
      </c>
      <c r="AM37" s="91" t="e">
        <f ca="true">+IF(AND(ISNUMBER(OFFSET('Sanitation Data'!$G$10,0,10*ROW('Sanitation Data'!G31))),'Data Summary'!DB37="Yes"),OFFSET('Sanitation Data'!$G$10,0,10*ROW('Sanitation Data'!G31)),NA())</f>
        <v>#N/A</v>
      </c>
      <c r="AN37" s="91" t="e">
        <f ca="true">+IF(AND(ISNUMBER(OFFSET('Sanitation Data'!$G$11,0,10*ROW('Sanitation Data'!G31))),'Data Summary'!DC37="Yes"),OFFSET('Sanitation Data'!$G$11,0,10*ROW('Sanitation Data'!G31)),NA())</f>
        <v>#N/A</v>
      </c>
      <c r="AO37" s="91" t="e">
        <f ca="true">+IF(AND(ISNUMBER(OFFSET('Sanitation Data'!$G$12,0,10*ROW('Sanitation Data'!G31))),'Data Summary'!DD37="Yes"),OFFSET('Sanitation Data'!$G$12,0,10*ROW('Sanitation Data'!G31)),NA())</f>
        <v>#N/A</v>
      </c>
      <c r="AP37" s="91" t="e">
        <f ca="true">+IF(AND(ISNUMBER(OFFSET('Sanitation Data'!$H$4,0,10*ROW('Sanitation Data'!H31))),'Data Summary'!DE37="Yes"),100-OFFSET('Sanitation Data'!$H$4,0,10*ROW('Sanitation Data'!H31)),NA())</f>
        <v>#N/A</v>
      </c>
      <c r="AQ37" s="91" t="e">
        <f ca="true">+IF(AND(ISNUMBER(OFFSET('Sanitation Data'!$H$6,0,10*ROW('Sanitation Data'!H31))),'Data Summary'!DF37="Yes"),OFFSET('Sanitation Data'!$H$6,0,10*ROW('Sanitation Data'!H31)),NA())</f>
        <v>#N/A</v>
      </c>
      <c r="AR37" s="91" t="e">
        <f ca="true">+IF(AND(ISNUMBER(OFFSET('Sanitation Data'!$H$10,0,10*ROW('Sanitation Data'!H31))),'Data Summary'!DG37="Yes"),OFFSET('Sanitation Data'!$H$10,0,10*ROW('Sanitation Data'!H31)),NA())</f>
        <v>#N/A</v>
      </c>
      <c r="AS37" s="91" t="e">
        <f ca="true">+IF(AND(ISNUMBER(OFFSET('Sanitation Data'!$H$11,0,10*ROW('Sanitation Data'!H31))),'Data Summary'!DH37="Yes"),OFFSET('Sanitation Data'!$H$11,0,10*ROW('Sanitation Data'!H31)),NA())</f>
        <v>#N/A</v>
      </c>
      <c r="AT37" s="91" t="e">
        <f ca="true">+IF(AND(ISNUMBER(OFFSET('Sanitation Data'!$H$12,0,10*ROW('Sanitation Data'!H31))),'Data Summary'!DI37="Yes"),OFFSET('Sanitation Data'!$H$12,0,10*ROW('Sanitation Data'!H31)),NA())</f>
        <v>#N/A</v>
      </c>
      <c r="AU37" s="91" t="e">
        <f ca="true">+IF(AND(ISNUMBER(OFFSET('Sanitation Data'!$I$4,0,10*ROW('Sanitation Data'!I31))),'Data Summary'!DJ37="Yes"),100-OFFSET('Sanitation Data'!$I$4,0,10*ROW('Sanitation Data'!I31)),NA())</f>
        <v>#N/A</v>
      </c>
      <c r="AV37" s="91" t="e">
        <f ca="true">+IF(AND(ISNUMBER(OFFSET('Sanitation Data'!$I$6,0,10*ROW('Sanitation Data'!I31))),'Data Summary'!DK37="Yes"),OFFSET('Sanitation Data'!$I$6,0,10*ROW('Sanitation Data'!I31)),NA())</f>
        <v>#N/A</v>
      </c>
      <c r="AW37" s="91" t="e">
        <f ca="true">+IF(AND(ISNUMBER(OFFSET('Sanitation Data'!$I$10,0,10*ROW('Sanitation Data'!I31))),'Data Summary'!DL37="Yes"),OFFSET('Sanitation Data'!$I$10,0,10*ROW('Sanitation Data'!I31)),NA())</f>
        <v>#N/A</v>
      </c>
      <c r="AX37" s="91" t="e">
        <f ca="true">+IF(AND(ISNUMBER(OFFSET('Sanitation Data'!$I$11,0,10*ROW('Sanitation Data'!I31))),'Data Summary'!DM37="Yes"),OFFSET('Sanitation Data'!$I$11,0,10*ROW('Sanitation Data'!I31)),NA())</f>
        <v>#N/A</v>
      </c>
      <c r="AY37" s="91" t="e">
        <f ca="true">+IF(AND(ISNUMBER(OFFSET('Sanitation Data'!$I$12,0,10*ROW('Sanitation Data'!I31))),'Data Summary'!DN37="Yes"),OFFSET('Sanitation Data'!$I$12,0,10*ROW('Sanitation Data'!I31)),NA())</f>
        <v>#N/A</v>
      </c>
      <c r="AZ37" s="92" t="e">
        <f ca="true">+IF(AND(ISNUMBER(OFFSET('Hygiene Data'!$D$5,0,10*ROW('Hygiene Data'!D31))),'Data Summary'!DO37="Yes"),OFFSET('Hygiene Data'!$D$5,0,10*ROW('Hygiene Data'!D31)),NA())</f>
        <v>#N/A</v>
      </c>
      <c r="BA37" s="92" t="e">
        <f ca="true">+IF(AND(ISNUMBER(OFFSET('Hygiene Data'!$D$7,0,10*ROW('Hygiene Data'!D31))),'Data Summary'!DP37="Yes"),OFFSET('Hygiene Data'!$D$7,0,10*ROW('Hygiene Data'!D31)),NA())</f>
        <v>#N/A</v>
      </c>
      <c r="BB37" s="92" t="e">
        <f ca="true">+IF(AND(ISNUMBER(OFFSET('Hygiene Data'!$D$9,0,10*ROW('Hygiene Data'!D31))),'Data Summary'!DQ37="Yes"),OFFSET('Hygiene Data'!$D$9,0,10*ROW('Hygiene Data'!D31)),NA())</f>
        <v>#N/A</v>
      </c>
      <c r="BC37" s="92" t="e">
        <f ca="true">+IF(AND(ISNUMBER(OFFSET('Hygiene Data'!$E$5,0,10*ROW('Hygiene Data'!E31))),'Data Summary'!DR37="Yes"),OFFSET('Hygiene Data'!$E$5,0,10*ROW('Hygiene Data'!E31)),NA())</f>
        <v>#N/A</v>
      </c>
      <c r="BD37" s="92" t="e">
        <f ca="true">+IF(AND(ISNUMBER(OFFSET('Hygiene Data'!$E$7,0,10*ROW('Hygiene Data'!E31))),'Data Summary'!DS37="Yes"),OFFSET('Hygiene Data'!$E$7,0,10*ROW('Hygiene Data'!E31)),NA())</f>
        <v>#N/A</v>
      </c>
      <c r="BE37" s="92" t="e">
        <f ca="true">+IF(AND(ISNUMBER(OFFSET('Hygiene Data'!$E$9,0,10*ROW('Hygiene Data'!E31))),'Data Summary'!DT37="Yes"),OFFSET('Hygiene Data'!$E$9,0,10*ROW('Hygiene Data'!E31)),NA())</f>
        <v>#N/A</v>
      </c>
      <c r="BF37" s="92" t="e">
        <f ca="true">+IF(AND(ISNUMBER(OFFSET('Hygiene Data'!$F$5,0,10*ROW('Hygiene Data'!F31))),'Data Summary'!DU37="Yes"),OFFSET('Hygiene Data'!$F$5,0,10*ROW('Hygiene Data'!F31)),NA())</f>
        <v>#N/A</v>
      </c>
      <c r="BG37" s="92" t="e">
        <f ca="true">+IF(AND(ISNUMBER(OFFSET('Hygiene Data'!$F$7,0,10*ROW('Hygiene Data'!F31))),'Data Summary'!DV37="Yes"),OFFSET('Hygiene Data'!$F$7,0,10*ROW('Hygiene Data'!F31)),NA())</f>
        <v>#N/A</v>
      </c>
      <c r="BH37" s="92" t="e">
        <f ca="true">+IF(AND(ISNUMBER(OFFSET('Hygiene Data'!$F$9,0,10*ROW('Hygiene Data'!F31))),'Data Summary'!DW37="Yes"),OFFSET('Hygiene Data'!$F$9,0,10*ROW('Hygiene Data'!F31)),NA())</f>
        <v>#N/A</v>
      </c>
      <c r="BI37" s="92" t="e">
        <f ca="true">+IF(AND(ISNUMBER(OFFSET('Hygiene Data'!$G$5,0,10*ROW('Hygiene Data'!G31))),'Data Summary'!DX37="Yes"),OFFSET('Hygiene Data'!$G$5,0,10*ROW('Hygiene Data'!G31)),NA())</f>
        <v>#N/A</v>
      </c>
      <c r="BJ37" s="92" t="e">
        <f ca="true">+IF(AND(ISNUMBER(OFFSET('Hygiene Data'!$G$7,0,10*ROW('Hygiene Data'!G31))),'Data Summary'!DY37="Yes"),OFFSET('Hygiene Data'!$G$7,0,10*ROW('Hygiene Data'!G31)),NA())</f>
        <v>#N/A</v>
      </c>
      <c r="BK37" s="92" t="e">
        <f ca="true">+IF(AND(ISNUMBER(OFFSET('Hygiene Data'!$G$9,0,10*ROW('Hygiene Data'!G31))),'Data Summary'!DZ37="Yes"),OFFSET('Hygiene Data'!$G$9,0,10*ROW('Hygiene Data'!G31)),NA())</f>
        <v>#N/A</v>
      </c>
      <c r="BL37" s="92" t="e">
        <f ca="true">+IF(AND(ISNUMBER(OFFSET('Hygiene Data'!$H$5,0,10*ROW('Hygiene Data'!H31))),'Data Summary'!EA37="Yes"),OFFSET('Hygiene Data'!$H$5,0,10*ROW('Hygiene Data'!H31)),NA())</f>
        <v>#N/A</v>
      </c>
      <c r="BM37" s="92" t="e">
        <f ca="true">+IF(AND(ISNUMBER(OFFSET('Hygiene Data'!$H$7,0,10*ROW('Hygiene Data'!H31))),'Data Summary'!EB37="Yes"),OFFSET('Hygiene Data'!$H$7,0,10*ROW('Hygiene Data'!H31)),NA())</f>
        <v>#N/A</v>
      </c>
      <c r="BN37" s="92" t="e">
        <f ca="true">+IF(AND(ISNUMBER(OFFSET('Hygiene Data'!$H$9,0,10*ROW('Hygiene Data'!H31))),'Data Summary'!EC37="Yes"),OFFSET('Hygiene Data'!$H$9,0,10*ROW('Hygiene Data'!H31)),NA())</f>
        <v>#N/A</v>
      </c>
      <c r="BO37" s="92" t="e">
        <f ca="true">+IF(AND(ISNUMBER(OFFSET('Hygiene Data'!$I$5,0,10*ROW('Hygiene Data'!I31))),'Data Summary'!ED37="Yes"),OFFSET('Hygiene Data'!$I$5,0,10*ROW('Hygiene Data'!I31)),NA())</f>
        <v>#N/A</v>
      </c>
      <c r="BP37" s="92" t="e">
        <f ca="true">+IF(AND(ISNUMBER(OFFSET('Hygiene Data'!$I$7,0,10*ROW('Hygiene Data'!I31))),'Data Summary'!EE37="Yes"),OFFSET('Hygiene Data'!$I$7,0,10*ROW('Hygiene Data'!I31)),NA())</f>
        <v>#N/A</v>
      </c>
      <c r="BQ37" s="92" t="e">
        <f ca="true">+IF(AND(ISNUMBER(OFFSET('Hygiene Data'!$I$9,0,10*ROW('Hygiene Data'!I31))),'Data Summary'!EF37="Yes"),OFFSET('Hygiene Data'!$I$9,0,10*ROW('Hygiene Data'!I31)),NA())</f>
        <v>#N/A</v>
      </c>
    </row>
    <row xmlns:x14ac="http://schemas.microsoft.com/office/spreadsheetml/2009/9/ac" r="38" x14ac:dyDescent="0.2">
      <c r="A38" s="340" t="e">
        <f ca="true">+RIGHT('Data Summary'!A38,LEN('Data Summary'!A38)-9)</f>
        <v>#VALUE!</v>
      </c>
      <c r="B38" s="34" t="str">
        <f ca="true">+IF(ISTEXT('Data Summary'!B38),'Data Summary'!B38,"")</f>
        <v/>
      </c>
      <c r="C38" s="339" t="e">
        <f ca="true">+VALUE('Data Summary'!C38)</f>
        <v>#VALUE!</v>
      </c>
      <c r="D38" s="90" t="e">
        <f ca="true">+IF(AND(ISNUMBER(OFFSET('Water Data'!$D$4,0,10*ROW('Water Data'!D32))),'Data Summary'!BS38="Yes"),100-OFFSET('Water Data'!$D$4,0,10*ROW('Water Data'!D32)),NA())</f>
        <v>#N/A</v>
      </c>
      <c r="E38" s="90" t="e">
        <f ca="true">+IF(AND(ISNUMBER(OFFSET('Water Data'!$D$6,0,10*ROW('Water Data'!D32))),'Data Summary'!BT38="Yes"),OFFSET('Water Data'!$D$6,0,10*ROW('Water Data'!D32)),NA())</f>
        <v>#N/A</v>
      </c>
      <c r="F38" s="90" t="e">
        <f ca="true">+IF(AND(ISNUMBER(OFFSET('Water Data'!$D$9,0,10*ROW('Water Data'!D32))),'Data Summary'!BU38="Yes"),OFFSET('Water Data'!$D$9,0,10*ROW('Water Data'!D32)),NA())</f>
        <v>#N/A</v>
      </c>
      <c r="G38" s="90" t="e">
        <f ca="true">+IF(AND(ISNUMBER(OFFSET('Water Data'!$E$4,0,10*ROW('Water Data'!E32))),'Data Summary'!BV38="Yes"),100-OFFSET('Water Data'!$E$4,0,10*ROW('Water Data'!E32)),NA())</f>
        <v>#N/A</v>
      </c>
      <c r="H38" s="90" t="e">
        <f ca="true">+IF(AND(ISNUMBER(OFFSET('Water Data'!$E$6,0,10*ROW('Water Data'!E32))),'Data Summary'!BW38="Yes"),OFFSET('Water Data'!$E$6,0,10*ROW('Water Data'!E32)),NA())</f>
        <v>#N/A</v>
      </c>
      <c r="I38" s="90" t="e">
        <f ca="true">+IF(AND(ISNUMBER(OFFSET('Water Data'!$E$9,0,10*ROW('Water Data'!E32))),'Data Summary'!BX38="Yes"),OFFSET('Water Data'!$E$9,0,10*ROW('Water Data'!E32)),NA())</f>
        <v>#N/A</v>
      </c>
      <c r="J38" s="90" t="e">
        <f ca="true">+IF(AND(ISNUMBER(OFFSET('Water Data'!$F$4,0,10*ROW('Water Data'!F32))),'Data Summary'!BY38="Yes"),100-OFFSET('Water Data'!$F$4,0,10*ROW('Water Data'!F32)),NA())</f>
        <v>#N/A</v>
      </c>
      <c r="K38" s="90" t="e">
        <f ca="true">+IF(AND(ISNUMBER(OFFSET('Water Data'!$F$6,0,10*ROW('Water Data'!F32))),'Data Summary'!BZ38="Yes"),OFFSET('Water Data'!$F$6,0,10*ROW('Water Data'!F32)),NA())</f>
        <v>#N/A</v>
      </c>
      <c r="L38" s="90" t="e">
        <f ca="true">+IF(AND(ISNUMBER(OFFSET('Water Data'!$F$9,0,10*ROW('Water Data'!F32))),'Data Summary'!CA38="Yes"),OFFSET('Water Data'!$F$9,0,10*ROW('Water Data'!F32)),NA())</f>
        <v>#N/A</v>
      </c>
      <c r="M38" s="90" t="e">
        <f ca="true">+IF(AND(ISNUMBER(OFFSET('Water Data'!$G$4,0,10*ROW('Water Data'!G32))),'Data Summary'!CB38="Yes"),100-OFFSET('Water Data'!$G$4,0,10*ROW('Water Data'!G32)),NA())</f>
        <v>#N/A</v>
      </c>
      <c r="N38" s="90" t="e">
        <f ca="true">+IF(AND(ISNUMBER(OFFSET('Water Data'!$G$6,0,10*ROW('Water Data'!G32))),'Data Summary'!CC38="Yes"),OFFSET('Water Data'!$G$6,0,10*ROW('Water Data'!G32)),NA())</f>
        <v>#N/A</v>
      </c>
      <c r="O38" s="90" t="e">
        <f ca="true">+IF(AND(ISNUMBER(OFFSET('Water Data'!$G$9,0,10*ROW('Water Data'!G32))),'Data Summary'!CD38="Yes"),OFFSET('Water Data'!$G$9,0,10*ROW('Water Data'!G32)),NA())</f>
        <v>#N/A</v>
      </c>
      <c r="P38" s="90" t="e">
        <f ca="true">+IF(AND(ISNUMBER(OFFSET('Water Data'!$H$4,0,10*ROW('Water Data'!H32))),'Data Summary'!CE38="Yes"),100-OFFSET('Water Data'!$H$4,0,10*ROW('Water Data'!H32)),NA())</f>
        <v>#N/A</v>
      </c>
      <c r="Q38" s="90" t="e">
        <f ca="true">+IF(AND(ISNUMBER(OFFSET('Water Data'!$H$6,0,10*ROW('Water Data'!H32))),'Data Summary'!CF38="Yes"),OFFSET('Water Data'!$H$6,0,10*ROW('Water Data'!H32)),NA())</f>
        <v>#N/A</v>
      </c>
      <c r="R38" s="90" t="e">
        <f ca="true">+IF(AND(ISNUMBER(OFFSET('Water Data'!$H$9,0,10*ROW('Water Data'!H32))),'Data Summary'!CG38="Yes"),OFFSET('Water Data'!$H$9,0,10*ROW('Water Data'!H32)),NA())</f>
        <v>#N/A</v>
      </c>
      <c r="S38" s="90" t="e">
        <f ca="true">+IF(AND(ISNUMBER(OFFSET('Water Data'!$I$4,0,10*ROW('Water Data'!I32))),'Data Summary'!CH38="Yes"),100-OFFSET('Water Data'!$I$4,0,10*ROW('Water Data'!I32)),NA())</f>
        <v>#N/A</v>
      </c>
      <c r="T38" s="90" t="e">
        <f ca="true">+IF(AND(ISNUMBER(OFFSET('Water Data'!$I$6,0,10*ROW('Water Data'!I32))),'Data Summary'!CI38="Yes"),OFFSET('Water Data'!$I$6,0,10*ROW('Water Data'!I32)),NA())</f>
        <v>#N/A</v>
      </c>
      <c r="U38" s="90" t="e">
        <f ca="true">+IF(AND(ISNUMBER(OFFSET('Water Data'!$I$9,0,10*ROW('Water Data'!I32))),'Data Summary'!CJ38="Yes"),OFFSET('Water Data'!$I$9,0,10*ROW('Water Data'!I32)),NA())</f>
        <v>#N/A</v>
      </c>
      <c r="V38" s="91" t="e">
        <f ca="true">+IF(AND(ISNUMBER(OFFSET('Sanitation Data'!$D$4,0,10*ROW('Sanitation Data'!D32))),'Data Summary'!CK38="Yes"),100-OFFSET('Sanitation Data'!$D$4,0,10*ROW('Sanitation Data'!D32)),NA())</f>
        <v>#N/A</v>
      </c>
      <c r="W38" s="91" t="e">
        <f ca="true">+IF(AND(ISNUMBER(OFFSET('Sanitation Data'!$D$6,0,10*ROW('Sanitation Data'!D32))),'Data Summary'!CL38="Yes"),OFFSET('Sanitation Data'!$D$6,0,10*ROW('Sanitation Data'!D32)),NA())</f>
        <v>#N/A</v>
      </c>
      <c r="X38" s="91" t="e">
        <f ca="true">+IF(AND(ISNUMBER(OFFSET('Sanitation Data'!$D$10,0,10*ROW('Sanitation Data'!D32))),'Data Summary'!CM38="Yes"),OFFSET('Sanitation Data'!$D$10,0,10*ROW('Sanitation Data'!D32)),NA())</f>
        <v>#N/A</v>
      </c>
      <c r="Y38" s="91" t="e">
        <f ca="true">+IF(AND(ISNUMBER(OFFSET('Sanitation Data'!$D$11,0,10*ROW('Sanitation Data'!D32))),'Data Summary'!CN38="Yes"),OFFSET('Sanitation Data'!$D$11,0,10*ROW('Sanitation Data'!D32)),NA())</f>
        <v>#N/A</v>
      </c>
      <c r="Z38" s="91" t="e">
        <f ca="true">+IF(AND(ISNUMBER(OFFSET('Sanitation Data'!$D$12,0,10*ROW('Sanitation Data'!D32))),'Data Summary'!CO38="Yes"),OFFSET('Sanitation Data'!$D$12,0,10*ROW('Sanitation Data'!D32)),NA())</f>
        <v>#N/A</v>
      </c>
      <c r="AA38" s="91" t="e">
        <f ca="true">+IF(AND(ISNUMBER(OFFSET('Sanitation Data'!$E$4,0,10*ROW('Sanitation Data'!E32))),'Data Summary'!CP38="Yes"),100-OFFSET('Sanitation Data'!$E$4,0,10*ROW('Sanitation Data'!E32)),NA())</f>
        <v>#N/A</v>
      </c>
      <c r="AB38" s="91" t="e">
        <f ca="true">+IF(AND(ISNUMBER(OFFSET('Sanitation Data'!$E$6,0,10*ROW('Sanitation Data'!E32))),'Data Summary'!CQ38="Yes"),OFFSET('Sanitation Data'!$E$6,0,10*ROW('Sanitation Data'!E32)),NA())</f>
        <v>#N/A</v>
      </c>
      <c r="AC38" s="91" t="e">
        <f ca="true">+IF(AND(ISNUMBER(OFFSET('Sanitation Data'!$E$10,0,10*ROW('Sanitation Data'!E32))),'Data Summary'!CR38="Yes"),OFFSET('Sanitation Data'!$E$10,0,10*ROW('Sanitation Data'!E32)),NA())</f>
        <v>#N/A</v>
      </c>
      <c r="AD38" s="91" t="e">
        <f ca="true">+IF(AND(ISNUMBER(OFFSET('Sanitation Data'!$E$11,0,10*ROW('Sanitation Data'!E32))),'Data Summary'!CS38="Yes"),OFFSET('Sanitation Data'!$E$11,0,10*ROW('Sanitation Data'!E32)),NA())</f>
        <v>#N/A</v>
      </c>
      <c r="AE38" s="91" t="e">
        <f ca="true">+IF(AND(ISNUMBER(OFFSET('Sanitation Data'!$E$12,0,10*ROW('Sanitation Data'!E32))),'Data Summary'!CT38="Yes"),OFFSET('Sanitation Data'!$E$12,0,10*ROW('Sanitation Data'!E32)),NA())</f>
        <v>#N/A</v>
      </c>
      <c r="AF38" s="91" t="e">
        <f ca="true">+IF(AND(ISNUMBER(OFFSET('Sanitation Data'!$F$4,0,10*ROW('Sanitation Data'!F32))),'Data Summary'!CU38="Yes"),100-OFFSET('Sanitation Data'!$F$4,0,10*ROW('Sanitation Data'!F32)),NA())</f>
        <v>#N/A</v>
      </c>
      <c r="AG38" s="91" t="e">
        <f ca="true">+IF(AND(ISNUMBER(OFFSET('Sanitation Data'!$F$6,0,10*ROW('Sanitation Data'!F32))),'Data Summary'!CV38="Yes"),OFFSET('Sanitation Data'!$F$6,0,10*ROW('Sanitation Data'!F32)),NA())</f>
        <v>#N/A</v>
      </c>
      <c r="AH38" s="91" t="e">
        <f ca="true">+IF(AND(ISNUMBER(OFFSET('Sanitation Data'!$F$10,0,10*ROW('Sanitation Data'!F32))),'Data Summary'!CW38="Yes"),OFFSET('Sanitation Data'!$F$10,0,10*ROW('Sanitation Data'!F32)),NA())</f>
        <v>#N/A</v>
      </c>
      <c r="AI38" s="91" t="e">
        <f ca="true">+IF(AND(ISNUMBER(OFFSET('Sanitation Data'!$F$11,0,10*ROW('Sanitation Data'!F32))),'Data Summary'!CX38="Yes"),OFFSET('Sanitation Data'!$F$11,0,10*ROW('Sanitation Data'!F32)),NA())</f>
        <v>#N/A</v>
      </c>
      <c r="AJ38" s="91" t="e">
        <f ca="true">+IF(AND(ISNUMBER(OFFSET('Sanitation Data'!$F$12,0,10*ROW('Sanitation Data'!F32))),'Data Summary'!CY38="Yes"),OFFSET('Sanitation Data'!$F$12,0,10*ROW('Sanitation Data'!F32)),NA())</f>
        <v>#N/A</v>
      </c>
      <c r="AK38" s="91" t="e">
        <f ca="true">+IF(AND(ISNUMBER(OFFSET('Sanitation Data'!$G$4,0,10*ROW('Sanitation Data'!G32))),'Data Summary'!CZ38="Yes"),100-OFFSET('Sanitation Data'!$G$4,0,10*ROW('Sanitation Data'!G32)),NA())</f>
        <v>#N/A</v>
      </c>
      <c r="AL38" s="91" t="e">
        <f ca="true">+IF(AND(ISNUMBER(OFFSET('Sanitation Data'!$G$6,0,10*ROW('Sanitation Data'!G32))),'Data Summary'!DA38="Yes"),OFFSET('Sanitation Data'!$G$6,0,10*ROW('Sanitation Data'!G32)),NA())</f>
        <v>#N/A</v>
      </c>
      <c r="AM38" s="91" t="e">
        <f ca="true">+IF(AND(ISNUMBER(OFFSET('Sanitation Data'!$G$10,0,10*ROW('Sanitation Data'!G32))),'Data Summary'!DB38="Yes"),OFFSET('Sanitation Data'!$G$10,0,10*ROW('Sanitation Data'!G32)),NA())</f>
        <v>#N/A</v>
      </c>
      <c r="AN38" s="91" t="e">
        <f ca="true">+IF(AND(ISNUMBER(OFFSET('Sanitation Data'!$G$11,0,10*ROW('Sanitation Data'!G32))),'Data Summary'!DC38="Yes"),OFFSET('Sanitation Data'!$G$11,0,10*ROW('Sanitation Data'!G32)),NA())</f>
        <v>#N/A</v>
      </c>
      <c r="AO38" s="91" t="e">
        <f ca="true">+IF(AND(ISNUMBER(OFFSET('Sanitation Data'!$G$12,0,10*ROW('Sanitation Data'!G32))),'Data Summary'!DD38="Yes"),OFFSET('Sanitation Data'!$G$12,0,10*ROW('Sanitation Data'!G32)),NA())</f>
        <v>#N/A</v>
      </c>
      <c r="AP38" s="91" t="e">
        <f ca="true">+IF(AND(ISNUMBER(OFFSET('Sanitation Data'!$H$4,0,10*ROW('Sanitation Data'!H32))),'Data Summary'!DE38="Yes"),100-OFFSET('Sanitation Data'!$H$4,0,10*ROW('Sanitation Data'!H32)),NA())</f>
        <v>#N/A</v>
      </c>
      <c r="AQ38" s="91" t="e">
        <f ca="true">+IF(AND(ISNUMBER(OFFSET('Sanitation Data'!$H$6,0,10*ROW('Sanitation Data'!H32))),'Data Summary'!DF38="Yes"),OFFSET('Sanitation Data'!$H$6,0,10*ROW('Sanitation Data'!H32)),NA())</f>
        <v>#N/A</v>
      </c>
      <c r="AR38" s="91" t="e">
        <f ca="true">+IF(AND(ISNUMBER(OFFSET('Sanitation Data'!$H$10,0,10*ROW('Sanitation Data'!H32))),'Data Summary'!DG38="Yes"),OFFSET('Sanitation Data'!$H$10,0,10*ROW('Sanitation Data'!H32)),NA())</f>
        <v>#N/A</v>
      </c>
      <c r="AS38" s="91" t="e">
        <f ca="true">+IF(AND(ISNUMBER(OFFSET('Sanitation Data'!$H$11,0,10*ROW('Sanitation Data'!H32))),'Data Summary'!DH38="Yes"),OFFSET('Sanitation Data'!$H$11,0,10*ROW('Sanitation Data'!H32)),NA())</f>
        <v>#N/A</v>
      </c>
      <c r="AT38" s="91" t="e">
        <f ca="true">+IF(AND(ISNUMBER(OFFSET('Sanitation Data'!$H$12,0,10*ROW('Sanitation Data'!H32))),'Data Summary'!DI38="Yes"),OFFSET('Sanitation Data'!$H$12,0,10*ROW('Sanitation Data'!H32)),NA())</f>
        <v>#N/A</v>
      </c>
      <c r="AU38" s="91" t="e">
        <f ca="true">+IF(AND(ISNUMBER(OFFSET('Sanitation Data'!$I$4,0,10*ROW('Sanitation Data'!I32))),'Data Summary'!DJ38="Yes"),100-OFFSET('Sanitation Data'!$I$4,0,10*ROW('Sanitation Data'!I32)),NA())</f>
        <v>#N/A</v>
      </c>
      <c r="AV38" s="91" t="e">
        <f ca="true">+IF(AND(ISNUMBER(OFFSET('Sanitation Data'!$I$6,0,10*ROW('Sanitation Data'!I32))),'Data Summary'!DK38="Yes"),OFFSET('Sanitation Data'!$I$6,0,10*ROW('Sanitation Data'!I32)),NA())</f>
        <v>#N/A</v>
      </c>
      <c r="AW38" s="91" t="e">
        <f ca="true">+IF(AND(ISNUMBER(OFFSET('Sanitation Data'!$I$10,0,10*ROW('Sanitation Data'!I32))),'Data Summary'!DL38="Yes"),OFFSET('Sanitation Data'!$I$10,0,10*ROW('Sanitation Data'!I32)),NA())</f>
        <v>#N/A</v>
      </c>
      <c r="AX38" s="91" t="e">
        <f ca="true">+IF(AND(ISNUMBER(OFFSET('Sanitation Data'!$I$11,0,10*ROW('Sanitation Data'!I32))),'Data Summary'!DM38="Yes"),OFFSET('Sanitation Data'!$I$11,0,10*ROW('Sanitation Data'!I32)),NA())</f>
        <v>#N/A</v>
      </c>
      <c r="AY38" s="91" t="e">
        <f ca="true">+IF(AND(ISNUMBER(OFFSET('Sanitation Data'!$I$12,0,10*ROW('Sanitation Data'!I32))),'Data Summary'!DN38="Yes"),OFFSET('Sanitation Data'!$I$12,0,10*ROW('Sanitation Data'!I32)),NA())</f>
        <v>#N/A</v>
      </c>
      <c r="AZ38" s="92" t="e">
        <f ca="true">+IF(AND(ISNUMBER(OFFSET('Hygiene Data'!$D$5,0,10*ROW('Hygiene Data'!D32))),'Data Summary'!DO38="Yes"),OFFSET('Hygiene Data'!$D$5,0,10*ROW('Hygiene Data'!D32)),NA())</f>
        <v>#N/A</v>
      </c>
      <c r="BA38" s="92" t="e">
        <f ca="true">+IF(AND(ISNUMBER(OFFSET('Hygiene Data'!$D$7,0,10*ROW('Hygiene Data'!D32))),'Data Summary'!DP38="Yes"),OFFSET('Hygiene Data'!$D$7,0,10*ROW('Hygiene Data'!D32)),NA())</f>
        <v>#N/A</v>
      </c>
      <c r="BB38" s="92" t="e">
        <f ca="true">+IF(AND(ISNUMBER(OFFSET('Hygiene Data'!$D$9,0,10*ROW('Hygiene Data'!D32))),'Data Summary'!DQ38="Yes"),OFFSET('Hygiene Data'!$D$9,0,10*ROW('Hygiene Data'!D32)),NA())</f>
        <v>#N/A</v>
      </c>
      <c r="BC38" s="92" t="e">
        <f ca="true">+IF(AND(ISNUMBER(OFFSET('Hygiene Data'!$E$5,0,10*ROW('Hygiene Data'!E32))),'Data Summary'!DR38="Yes"),OFFSET('Hygiene Data'!$E$5,0,10*ROW('Hygiene Data'!E32)),NA())</f>
        <v>#N/A</v>
      </c>
      <c r="BD38" s="92" t="e">
        <f ca="true">+IF(AND(ISNUMBER(OFFSET('Hygiene Data'!$E$7,0,10*ROW('Hygiene Data'!E32))),'Data Summary'!DS38="Yes"),OFFSET('Hygiene Data'!$E$7,0,10*ROW('Hygiene Data'!E32)),NA())</f>
        <v>#N/A</v>
      </c>
      <c r="BE38" s="92" t="e">
        <f ca="true">+IF(AND(ISNUMBER(OFFSET('Hygiene Data'!$E$9,0,10*ROW('Hygiene Data'!E32))),'Data Summary'!DT38="Yes"),OFFSET('Hygiene Data'!$E$9,0,10*ROW('Hygiene Data'!E32)),NA())</f>
        <v>#N/A</v>
      </c>
      <c r="BF38" s="92" t="e">
        <f ca="true">+IF(AND(ISNUMBER(OFFSET('Hygiene Data'!$F$5,0,10*ROW('Hygiene Data'!F32))),'Data Summary'!DU38="Yes"),OFFSET('Hygiene Data'!$F$5,0,10*ROW('Hygiene Data'!F32)),NA())</f>
        <v>#N/A</v>
      </c>
      <c r="BG38" s="92" t="e">
        <f ca="true">+IF(AND(ISNUMBER(OFFSET('Hygiene Data'!$F$7,0,10*ROW('Hygiene Data'!F32))),'Data Summary'!DV38="Yes"),OFFSET('Hygiene Data'!$F$7,0,10*ROW('Hygiene Data'!F32)),NA())</f>
        <v>#N/A</v>
      </c>
      <c r="BH38" s="92" t="e">
        <f ca="true">+IF(AND(ISNUMBER(OFFSET('Hygiene Data'!$F$9,0,10*ROW('Hygiene Data'!F32))),'Data Summary'!DW38="Yes"),OFFSET('Hygiene Data'!$F$9,0,10*ROW('Hygiene Data'!F32)),NA())</f>
        <v>#N/A</v>
      </c>
      <c r="BI38" s="92" t="e">
        <f ca="true">+IF(AND(ISNUMBER(OFFSET('Hygiene Data'!$G$5,0,10*ROW('Hygiene Data'!G32))),'Data Summary'!DX38="Yes"),OFFSET('Hygiene Data'!$G$5,0,10*ROW('Hygiene Data'!G32)),NA())</f>
        <v>#N/A</v>
      </c>
      <c r="BJ38" s="92" t="e">
        <f ca="true">+IF(AND(ISNUMBER(OFFSET('Hygiene Data'!$G$7,0,10*ROW('Hygiene Data'!G32))),'Data Summary'!DY38="Yes"),OFFSET('Hygiene Data'!$G$7,0,10*ROW('Hygiene Data'!G32)),NA())</f>
        <v>#N/A</v>
      </c>
      <c r="BK38" s="92" t="e">
        <f ca="true">+IF(AND(ISNUMBER(OFFSET('Hygiene Data'!$G$9,0,10*ROW('Hygiene Data'!G32))),'Data Summary'!DZ38="Yes"),OFFSET('Hygiene Data'!$G$9,0,10*ROW('Hygiene Data'!G32)),NA())</f>
        <v>#N/A</v>
      </c>
      <c r="BL38" s="92" t="e">
        <f ca="true">+IF(AND(ISNUMBER(OFFSET('Hygiene Data'!$H$5,0,10*ROW('Hygiene Data'!H32))),'Data Summary'!EA38="Yes"),OFFSET('Hygiene Data'!$H$5,0,10*ROW('Hygiene Data'!H32)),NA())</f>
        <v>#N/A</v>
      </c>
      <c r="BM38" s="92" t="e">
        <f ca="true">+IF(AND(ISNUMBER(OFFSET('Hygiene Data'!$H$7,0,10*ROW('Hygiene Data'!H32))),'Data Summary'!EB38="Yes"),OFFSET('Hygiene Data'!$H$7,0,10*ROW('Hygiene Data'!H32)),NA())</f>
        <v>#N/A</v>
      </c>
      <c r="BN38" s="92" t="e">
        <f ca="true">+IF(AND(ISNUMBER(OFFSET('Hygiene Data'!$H$9,0,10*ROW('Hygiene Data'!H32))),'Data Summary'!EC38="Yes"),OFFSET('Hygiene Data'!$H$9,0,10*ROW('Hygiene Data'!H32)),NA())</f>
        <v>#N/A</v>
      </c>
      <c r="BO38" s="92" t="e">
        <f ca="true">+IF(AND(ISNUMBER(OFFSET('Hygiene Data'!$I$5,0,10*ROW('Hygiene Data'!I32))),'Data Summary'!ED38="Yes"),OFFSET('Hygiene Data'!$I$5,0,10*ROW('Hygiene Data'!I32)),NA())</f>
        <v>#N/A</v>
      </c>
      <c r="BP38" s="92" t="e">
        <f ca="true">+IF(AND(ISNUMBER(OFFSET('Hygiene Data'!$I$7,0,10*ROW('Hygiene Data'!I32))),'Data Summary'!EE38="Yes"),OFFSET('Hygiene Data'!$I$7,0,10*ROW('Hygiene Data'!I32)),NA())</f>
        <v>#N/A</v>
      </c>
      <c r="BQ38" s="92" t="e">
        <f ca="true">+IF(AND(ISNUMBER(OFFSET('Hygiene Data'!$I$9,0,10*ROW('Hygiene Data'!I32))),'Data Summary'!EF38="Yes"),OFFSET('Hygiene Data'!$I$9,0,10*ROW('Hygiene Data'!I32)),NA())</f>
        <v>#N/A</v>
      </c>
    </row>
    <row xmlns:x14ac="http://schemas.microsoft.com/office/spreadsheetml/2009/9/ac" r="39" x14ac:dyDescent="0.2">
      <c r="A39" s="340" t="e">
        <f ca="true">+RIGHT('Data Summary'!A39,LEN('Data Summary'!A39)-9)</f>
        <v>#VALUE!</v>
      </c>
      <c r="B39" s="34" t="str">
        <f ca="true">+IF(ISTEXT('Data Summary'!B39),'Data Summary'!B39,"")</f>
        <v/>
      </c>
      <c r="C39" s="339" t="e">
        <f ca="true">+VALUE('Data Summary'!C39)</f>
        <v>#VALUE!</v>
      </c>
      <c r="D39" s="90" t="e">
        <f ca="true">+IF(AND(ISNUMBER(OFFSET('Water Data'!$D$4,0,10*ROW('Water Data'!D33))),'Data Summary'!BS39="Yes"),100-OFFSET('Water Data'!$D$4,0,10*ROW('Water Data'!D33)),NA())</f>
        <v>#N/A</v>
      </c>
      <c r="E39" s="90" t="e">
        <f ca="true">+IF(AND(ISNUMBER(OFFSET('Water Data'!$D$6,0,10*ROW('Water Data'!D33))),'Data Summary'!BT39="Yes"),OFFSET('Water Data'!$D$6,0,10*ROW('Water Data'!D33)),NA())</f>
        <v>#N/A</v>
      </c>
      <c r="F39" s="90" t="e">
        <f ca="true">+IF(AND(ISNUMBER(OFFSET('Water Data'!$D$9,0,10*ROW('Water Data'!D33))),'Data Summary'!BU39="Yes"),OFFSET('Water Data'!$D$9,0,10*ROW('Water Data'!D33)),NA())</f>
        <v>#N/A</v>
      </c>
      <c r="G39" s="90" t="e">
        <f ca="true">+IF(AND(ISNUMBER(OFFSET('Water Data'!$E$4,0,10*ROW('Water Data'!E33))),'Data Summary'!BV39="Yes"),100-OFFSET('Water Data'!$E$4,0,10*ROW('Water Data'!E33)),NA())</f>
        <v>#N/A</v>
      </c>
      <c r="H39" s="90" t="e">
        <f ca="true">+IF(AND(ISNUMBER(OFFSET('Water Data'!$E$6,0,10*ROW('Water Data'!E33))),'Data Summary'!BW39="Yes"),OFFSET('Water Data'!$E$6,0,10*ROW('Water Data'!E33)),NA())</f>
        <v>#N/A</v>
      </c>
      <c r="I39" s="90" t="e">
        <f ca="true">+IF(AND(ISNUMBER(OFFSET('Water Data'!$E$9,0,10*ROW('Water Data'!E33))),'Data Summary'!BX39="Yes"),OFFSET('Water Data'!$E$9,0,10*ROW('Water Data'!E33)),NA())</f>
        <v>#N/A</v>
      </c>
      <c r="J39" s="90" t="e">
        <f ca="true">+IF(AND(ISNUMBER(OFFSET('Water Data'!$F$4,0,10*ROW('Water Data'!F33))),'Data Summary'!BY39="Yes"),100-OFFSET('Water Data'!$F$4,0,10*ROW('Water Data'!F33)),NA())</f>
        <v>#N/A</v>
      </c>
      <c r="K39" s="90" t="e">
        <f ca="true">+IF(AND(ISNUMBER(OFFSET('Water Data'!$F$6,0,10*ROW('Water Data'!F33))),'Data Summary'!BZ39="Yes"),OFFSET('Water Data'!$F$6,0,10*ROW('Water Data'!F33)),NA())</f>
        <v>#N/A</v>
      </c>
      <c r="L39" s="90" t="e">
        <f ca="true">+IF(AND(ISNUMBER(OFFSET('Water Data'!$F$9,0,10*ROW('Water Data'!F33))),'Data Summary'!CA39="Yes"),OFFSET('Water Data'!$F$9,0,10*ROW('Water Data'!F33)),NA())</f>
        <v>#N/A</v>
      </c>
      <c r="M39" s="90" t="e">
        <f ca="true">+IF(AND(ISNUMBER(OFFSET('Water Data'!$G$4,0,10*ROW('Water Data'!G33))),'Data Summary'!CB39="Yes"),100-OFFSET('Water Data'!$G$4,0,10*ROW('Water Data'!G33)),NA())</f>
        <v>#N/A</v>
      </c>
      <c r="N39" s="90" t="e">
        <f ca="true">+IF(AND(ISNUMBER(OFFSET('Water Data'!$G$6,0,10*ROW('Water Data'!G33))),'Data Summary'!CC39="Yes"),OFFSET('Water Data'!$G$6,0,10*ROW('Water Data'!G33)),NA())</f>
        <v>#N/A</v>
      </c>
      <c r="O39" s="90" t="e">
        <f ca="true">+IF(AND(ISNUMBER(OFFSET('Water Data'!$G$9,0,10*ROW('Water Data'!G33))),'Data Summary'!CD39="Yes"),OFFSET('Water Data'!$G$9,0,10*ROW('Water Data'!G33)),NA())</f>
        <v>#N/A</v>
      </c>
      <c r="P39" s="90" t="e">
        <f ca="true">+IF(AND(ISNUMBER(OFFSET('Water Data'!$H$4,0,10*ROW('Water Data'!H33))),'Data Summary'!CE39="Yes"),100-OFFSET('Water Data'!$H$4,0,10*ROW('Water Data'!H33)),NA())</f>
        <v>#N/A</v>
      </c>
      <c r="Q39" s="90" t="e">
        <f ca="true">+IF(AND(ISNUMBER(OFFSET('Water Data'!$H$6,0,10*ROW('Water Data'!H33))),'Data Summary'!CF39="Yes"),OFFSET('Water Data'!$H$6,0,10*ROW('Water Data'!H33)),NA())</f>
        <v>#N/A</v>
      </c>
      <c r="R39" s="90" t="e">
        <f ca="true">+IF(AND(ISNUMBER(OFFSET('Water Data'!$H$9,0,10*ROW('Water Data'!H33))),'Data Summary'!CG39="Yes"),OFFSET('Water Data'!$H$9,0,10*ROW('Water Data'!H33)),NA())</f>
        <v>#N/A</v>
      </c>
      <c r="S39" s="90" t="e">
        <f ca="true">+IF(AND(ISNUMBER(OFFSET('Water Data'!$I$4,0,10*ROW('Water Data'!I33))),'Data Summary'!CH39="Yes"),100-OFFSET('Water Data'!$I$4,0,10*ROW('Water Data'!I33)),NA())</f>
        <v>#N/A</v>
      </c>
      <c r="T39" s="90" t="e">
        <f ca="true">+IF(AND(ISNUMBER(OFFSET('Water Data'!$I$6,0,10*ROW('Water Data'!I33))),'Data Summary'!CI39="Yes"),OFFSET('Water Data'!$I$6,0,10*ROW('Water Data'!I33)),NA())</f>
        <v>#N/A</v>
      </c>
      <c r="U39" s="90" t="e">
        <f ca="true">+IF(AND(ISNUMBER(OFFSET('Water Data'!$I$9,0,10*ROW('Water Data'!I33))),'Data Summary'!CJ39="Yes"),OFFSET('Water Data'!$I$9,0,10*ROW('Water Data'!I33)),NA())</f>
        <v>#N/A</v>
      </c>
      <c r="V39" s="91" t="e">
        <f ca="true">+IF(AND(ISNUMBER(OFFSET('Sanitation Data'!$D$4,0,10*ROW('Sanitation Data'!D33))),'Data Summary'!CK39="Yes"),100-OFFSET('Sanitation Data'!$D$4,0,10*ROW('Sanitation Data'!D33)),NA())</f>
        <v>#N/A</v>
      </c>
      <c r="W39" s="91" t="e">
        <f ca="true">+IF(AND(ISNUMBER(OFFSET('Sanitation Data'!$D$6,0,10*ROW('Sanitation Data'!D33))),'Data Summary'!CL39="Yes"),OFFSET('Sanitation Data'!$D$6,0,10*ROW('Sanitation Data'!D33)),NA())</f>
        <v>#N/A</v>
      </c>
      <c r="X39" s="91" t="e">
        <f ca="true">+IF(AND(ISNUMBER(OFFSET('Sanitation Data'!$D$10,0,10*ROW('Sanitation Data'!D33))),'Data Summary'!CM39="Yes"),OFFSET('Sanitation Data'!$D$10,0,10*ROW('Sanitation Data'!D33)),NA())</f>
        <v>#N/A</v>
      </c>
      <c r="Y39" s="91" t="e">
        <f ca="true">+IF(AND(ISNUMBER(OFFSET('Sanitation Data'!$D$11,0,10*ROW('Sanitation Data'!D33))),'Data Summary'!CN39="Yes"),OFFSET('Sanitation Data'!$D$11,0,10*ROW('Sanitation Data'!D33)),NA())</f>
        <v>#N/A</v>
      </c>
      <c r="Z39" s="91" t="e">
        <f ca="true">+IF(AND(ISNUMBER(OFFSET('Sanitation Data'!$D$12,0,10*ROW('Sanitation Data'!D33))),'Data Summary'!CO39="Yes"),OFFSET('Sanitation Data'!$D$12,0,10*ROW('Sanitation Data'!D33)),NA())</f>
        <v>#N/A</v>
      </c>
      <c r="AA39" s="91" t="e">
        <f ca="true">+IF(AND(ISNUMBER(OFFSET('Sanitation Data'!$E$4,0,10*ROW('Sanitation Data'!E33))),'Data Summary'!CP39="Yes"),100-OFFSET('Sanitation Data'!$E$4,0,10*ROW('Sanitation Data'!E33)),NA())</f>
        <v>#N/A</v>
      </c>
      <c r="AB39" s="91" t="e">
        <f ca="true">+IF(AND(ISNUMBER(OFFSET('Sanitation Data'!$E$6,0,10*ROW('Sanitation Data'!E33))),'Data Summary'!CQ39="Yes"),OFFSET('Sanitation Data'!$E$6,0,10*ROW('Sanitation Data'!E33)),NA())</f>
        <v>#N/A</v>
      </c>
      <c r="AC39" s="91" t="e">
        <f ca="true">+IF(AND(ISNUMBER(OFFSET('Sanitation Data'!$E$10,0,10*ROW('Sanitation Data'!E33))),'Data Summary'!CR39="Yes"),OFFSET('Sanitation Data'!$E$10,0,10*ROW('Sanitation Data'!E33)),NA())</f>
        <v>#N/A</v>
      </c>
      <c r="AD39" s="91" t="e">
        <f ca="true">+IF(AND(ISNUMBER(OFFSET('Sanitation Data'!$E$11,0,10*ROW('Sanitation Data'!E33))),'Data Summary'!CS39="Yes"),OFFSET('Sanitation Data'!$E$11,0,10*ROW('Sanitation Data'!E33)),NA())</f>
        <v>#N/A</v>
      </c>
      <c r="AE39" s="91" t="e">
        <f ca="true">+IF(AND(ISNUMBER(OFFSET('Sanitation Data'!$E$12,0,10*ROW('Sanitation Data'!E33))),'Data Summary'!CT39="Yes"),OFFSET('Sanitation Data'!$E$12,0,10*ROW('Sanitation Data'!E33)),NA())</f>
        <v>#N/A</v>
      </c>
      <c r="AF39" s="91" t="e">
        <f ca="true">+IF(AND(ISNUMBER(OFFSET('Sanitation Data'!$F$4,0,10*ROW('Sanitation Data'!F33))),'Data Summary'!CU39="Yes"),100-OFFSET('Sanitation Data'!$F$4,0,10*ROW('Sanitation Data'!F33)),NA())</f>
        <v>#N/A</v>
      </c>
      <c r="AG39" s="91" t="e">
        <f ca="true">+IF(AND(ISNUMBER(OFFSET('Sanitation Data'!$F$6,0,10*ROW('Sanitation Data'!F33))),'Data Summary'!CV39="Yes"),OFFSET('Sanitation Data'!$F$6,0,10*ROW('Sanitation Data'!F33)),NA())</f>
        <v>#N/A</v>
      </c>
      <c r="AH39" s="91" t="e">
        <f ca="true">+IF(AND(ISNUMBER(OFFSET('Sanitation Data'!$F$10,0,10*ROW('Sanitation Data'!F33))),'Data Summary'!CW39="Yes"),OFFSET('Sanitation Data'!$F$10,0,10*ROW('Sanitation Data'!F33)),NA())</f>
        <v>#N/A</v>
      </c>
      <c r="AI39" s="91" t="e">
        <f ca="true">+IF(AND(ISNUMBER(OFFSET('Sanitation Data'!$F$11,0,10*ROW('Sanitation Data'!F33))),'Data Summary'!CX39="Yes"),OFFSET('Sanitation Data'!$F$11,0,10*ROW('Sanitation Data'!F33)),NA())</f>
        <v>#N/A</v>
      </c>
      <c r="AJ39" s="91" t="e">
        <f ca="true">+IF(AND(ISNUMBER(OFFSET('Sanitation Data'!$F$12,0,10*ROW('Sanitation Data'!F33))),'Data Summary'!CY39="Yes"),OFFSET('Sanitation Data'!$F$12,0,10*ROW('Sanitation Data'!F33)),NA())</f>
        <v>#N/A</v>
      </c>
      <c r="AK39" s="91" t="e">
        <f ca="true">+IF(AND(ISNUMBER(OFFSET('Sanitation Data'!$G$4,0,10*ROW('Sanitation Data'!G33))),'Data Summary'!CZ39="Yes"),100-OFFSET('Sanitation Data'!$G$4,0,10*ROW('Sanitation Data'!G33)),NA())</f>
        <v>#N/A</v>
      </c>
      <c r="AL39" s="91" t="e">
        <f ca="true">+IF(AND(ISNUMBER(OFFSET('Sanitation Data'!$G$6,0,10*ROW('Sanitation Data'!G33))),'Data Summary'!DA39="Yes"),OFFSET('Sanitation Data'!$G$6,0,10*ROW('Sanitation Data'!G33)),NA())</f>
        <v>#N/A</v>
      </c>
      <c r="AM39" s="91" t="e">
        <f ca="true">+IF(AND(ISNUMBER(OFFSET('Sanitation Data'!$G$10,0,10*ROW('Sanitation Data'!G33))),'Data Summary'!DB39="Yes"),OFFSET('Sanitation Data'!$G$10,0,10*ROW('Sanitation Data'!G33)),NA())</f>
        <v>#N/A</v>
      </c>
      <c r="AN39" s="91" t="e">
        <f ca="true">+IF(AND(ISNUMBER(OFFSET('Sanitation Data'!$G$11,0,10*ROW('Sanitation Data'!G33))),'Data Summary'!DC39="Yes"),OFFSET('Sanitation Data'!$G$11,0,10*ROW('Sanitation Data'!G33)),NA())</f>
        <v>#N/A</v>
      </c>
      <c r="AO39" s="91" t="e">
        <f ca="true">+IF(AND(ISNUMBER(OFFSET('Sanitation Data'!$G$12,0,10*ROW('Sanitation Data'!G33))),'Data Summary'!DD39="Yes"),OFFSET('Sanitation Data'!$G$12,0,10*ROW('Sanitation Data'!G33)),NA())</f>
        <v>#N/A</v>
      </c>
      <c r="AP39" s="91" t="e">
        <f ca="true">+IF(AND(ISNUMBER(OFFSET('Sanitation Data'!$H$4,0,10*ROW('Sanitation Data'!H33))),'Data Summary'!DE39="Yes"),100-OFFSET('Sanitation Data'!$H$4,0,10*ROW('Sanitation Data'!H33)),NA())</f>
        <v>#N/A</v>
      </c>
      <c r="AQ39" s="91" t="e">
        <f ca="true">+IF(AND(ISNUMBER(OFFSET('Sanitation Data'!$H$6,0,10*ROW('Sanitation Data'!H33))),'Data Summary'!DF39="Yes"),OFFSET('Sanitation Data'!$H$6,0,10*ROW('Sanitation Data'!H33)),NA())</f>
        <v>#N/A</v>
      </c>
      <c r="AR39" s="91" t="e">
        <f ca="true">+IF(AND(ISNUMBER(OFFSET('Sanitation Data'!$H$10,0,10*ROW('Sanitation Data'!H33))),'Data Summary'!DG39="Yes"),OFFSET('Sanitation Data'!$H$10,0,10*ROW('Sanitation Data'!H33)),NA())</f>
        <v>#N/A</v>
      </c>
      <c r="AS39" s="91" t="e">
        <f ca="true">+IF(AND(ISNUMBER(OFFSET('Sanitation Data'!$H$11,0,10*ROW('Sanitation Data'!H33))),'Data Summary'!DH39="Yes"),OFFSET('Sanitation Data'!$H$11,0,10*ROW('Sanitation Data'!H33)),NA())</f>
        <v>#N/A</v>
      </c>
      <c r="AT39" s="91" t="e">
        <f ca="true">+IF(AND(ISNUMBER(OFFSET('Sanitation Data'!$H$12,0,10*ROW('Sanitation Data'!H33))),'Data Summary'!DI39="Yes"),OFFSET('Sanitation Data'!$H$12,0,10*ROW('Sanitation Data'!H33)),NA())</f>
        <v>#N/A</v>
      </c>
      <c r="AU39" s="91" t="e">
        <f ca="true">+IF(AND(ISNUMBER(OFFSET('Sanitation Data'!$I$4,0,10*ROW('Sanitation Data'!I33))),'Data Summary'!DJ39="Yes"),100-OFFSET('Sanitation Data'!$I$4,0,10*ROW('Sanitation Data'!I33)),NA())</f>
        <v>#N/A</v>
      </c>
      <c r="AV39" s="91" t="e">
        <f ca="true">+IF(AND(ISNUMBER(OFFSET('Sanitation Data'!$I$6,0,10*ROW('Sanitation Data'!I33))),'Data Summary'!DK39="Yes"),OFFSET('Sanitation Data'!$I$6,0,10*ROW('Sanitation Data'!I33)),NA())</f>
        <v>#N/A</v>
      </c>
      <c r="AW39" s="91" t="e">
        <f ca="true">+IF(AND(ISNUMBER(OFFSET('Sanitation Data'!$I$10,0,10*ROW('Sanitation Data'!I33))),'Data Summary'!DL39="Yes"),OFFSET('Sanitation Data'!$I$10,0,10*ROW('Sanitation Data'!I33)),NA())</f>
        <v>#N/A</v>
      </c>
      <c r="AX39" s="91" t="e">
        <f ca="true">+IF(AND(ISNUMBER(OFFSET('Sanitation Data'!$I$11,0,10*ROW('Sanitation Data'!I33))),'Data Summary'!DM39="Yes"),OFFSET('Sanitation Data'!$I$11,0,10*ROW('Sanitation Data'!I33)),NA())</f>
        <v>#N/A</v>
      </c>
      <c r="AY39" s="91" t="e">
        <f ca="true">+IF(AND(ISNUMBER(OFFSET('Sanitation Data'!$I$12,0,10*ROW('Sanitation Data'!I33))),'Data Summary'!DN39="Yes"),OFFSET('Sanitation Data'!$I$12,0,10*ROW('Sanitation Data'!I33)),NA())</f>
        <v>#N/A</v>
      </c>
      <c r="AZ39" s="92" t="e">
        <f ca="true">+IF(AND(ISNUMBER(OFFSET('Hygiene Data'!$D$5,0,10*ROW('Hygiene Data'!D33))),'Data Summary'!DO39="Yes"),OFFSET('Hygiene Data'!$D$5,0,10*ROW('Hygiene Data'!D33)),NA())</f>
        <v>#N/A</v>
      </c>
      <c r="BA39" s="92" t="e">
        <f ca="true">+IF(AND(ISNUMBER(OFFSET('Hygiene Data'!$D$7,0,10*ROW('Hygiene Data'!D33))),'Data Summary'!DP39="Yes"),OFFSET('Hygiene Data'!$D$7,0,10*ROW('Hygiene Data'!D33)),NA())</f>
        <v>#N/A</v>
      </c>
      <c r="BB39" s="92" t="e">
        <f ca="true">+IF(AND(ISNUMBER(OFFSET('Hygiene Data'!$D$9,0,10*ROW('Hygiene Data'!D33))),'Data Summary'!DQ39="Yes"),OFFSET('Hygiene Data'!$D$9,0,10*ROW('Hygiene Data'!D33)),NA())</f>
        <v>#N/A</v>
      </c>
      <c r="BC39" s="92" t="e">
        <f ca="true">+IF(AND(ISNUMBER(OFFSET('Hygiene Data'!$E$5,0,10*ROW('Hygiene Data'!E33))),'Data Summary'!DR39="Yes"),OFFSET('Hygiene Data'!$E$5,0,10*ROW('Hygiene Data'!E33)),NA())</f>
        <v>#N/A</v>
      </c>
      <c r="BD39" s="92" t="e">
        <f ca="true">+IF(AND(ISNUMBER(OFFSET('Hygiene Data'!$E$7,0,10*ROW('Hygiene Data'!E33))),'Data Summary'!DS39="Yes"),OFFSET('Hygiene Data'!$E$7,0,10*ROW('Hygiene Data'!E33)),NA())</f>
        <v>#N/A</v>
      </c>
      <c r="BE39" s="92" t="e">
        <f ca="true">+IF(AND(ISNUMBER(OFFSET('Hygiene Data'!$E$9,0,10*ROW('Hygiene Data'!E33))),'Data Summary'!DT39="Yes"),OFFSET('Hygiene Data'!$E$9,0,10*ROW('Hygiene Data'!E33)),NA())</f>
        <v>#N/A</v>
      </c>
      <c r="BF39" s="92" t="e">
        <f ca="true">+IF(AND(ISNUMBER(OFFSET('Hygiene Data'!$F$5,0,10*ROW('Hygiene Data'!F33))),'Data Summary'!DU39="Yes"),OFFSET('Hygiene Data'!$F$5,0,10*ROW('Hygiene Data'!F33)),NA())</f>
        <v>#N/A</v>
      </c>
      <c r="BG39" s="92" t="e">
        <f ca="true">+IF(AND(ISNUMBER(OFFSET('Hygiene Data'!$F$7,0,10*ROW('Hygiene Data'!F33))),'Data Summary'!DV39="Yes"),OFFSET('Hygiene Data'!$F$7,0,10*ROW('Hygiene Data'!F33)),NA())</f>
        <v>#N/A</v>
      </c>
      <c r="BH39" s="92" t="e">
        <f ca="true">+IF(AND(ISNUMBER(OFFSET('Hygiene Data'!$F$9,0,10*ROW('Hygiene Data'!F33))),'Data Summary'!DW39="Yes"),OFFSET('Hygiene Data'!$F$9,0,10*ROW('Hygiene Data'!F33)),NA())</f>
        <v>#N/A</v>
      </c>
      <c r="BI39" s="92" t="e">
        <f ca="true">+IF(AND(ISNUMBER(OFFSET('Hygiene Data'!$G$5,0,10*ROW('Hygiene Data'!G33))),'Data Summary'!DX39="Yes"),OFFSET('Hygiene Data'!$G$5,0,10*ROW('Hygiene Data'!G33)),NA())</f>
        <v>#N/A</v>
      </c>
      <c r="BJ39" s="92" t="e">
        <f ca="true">+IF(AND(ISNUMBER(OFFSET('Hygiene Data'!$G$7,0,10*ROW('Hygiene Data'!G33))),'Data Summary'!DY39="Yes"),OFFSET('Hygiene Data'!$G$7,0,10*ROW('Hygiene Data'!G33)),NA())</f>
        <v>#N/A</v>
      </c>
      <c r="BK39" s="92" t="e">
        <f ca="true">+IF(AND(ISNUMBER(OFFSET('Hygiene Data'!$G$9,0,10*ROW('Hygiene Data'!G33))),'Data Summary'!DZ39="Yes"),OFFSET('Hygiene Data'!$G$9,0,10*ROW('Hygiene Data'!G33)),NA())</f>
        <v>#N/A</v>
      </c>
      <c r="BL39" s="92" t="e">
        <f ca="true">+IF(AND(ISNUMBER(OFFSET('Hygiene Data'!$H$5,0,10*ROW('Hygiene Data'!H33))),'Data Summary'!EA39="Yes"),OFFSET('Hygiene Data'!$H$5,0,10*ROW('Hygiene Data'!H33)),NA())</f>
        <v>#N/A</v>
      </c>
      <c r="BM39" s="92" t="e">
        <f ca="true">+IF(AND(ISNUMBER(OFFSET('Hygiene Data'!$H$7,0,10*ROW('Hygiene Data'!H33))),'Data Summary'!EB39="Yes"),OFFSET('Hygiene Data'!$H$7,0,10*ROW('Hygiene Data'!H33)),NA())</f>
        <v>#N/A</v>
      </c>
      <c r="BN39" s="92" t="e">
        <f ca="true">+IF(AND(ISNUMBER(OFFSET('Hygiene Data'!$H$9,0,10*ROW('Hygiene Data'!H33))),'Data Summary'!EC39="Yes"),OFFSET('Hygiene Data'!$H$9,0,10*ROW('Hygiene Data'!H33)),NA())</f>
        <v>#N/A</v>
      </c>
      <c r="BO39" s="92" t="e">
        <f ca="true">+IF(AND(ISNUMBER(OFFSET('Hygiene Data'!$I$5,0,10*ROW('Hygiene Data'!I33))),'Data Summary'!ED39="Yes"),OFFSET('Hygiene Data'!$I$5,0,10*ROW('Hygiene Data'!I33)),NA())</f>
        <v>#N/A</v>
      </c>
      <c r="BP39" s="92" t="e">
        <f ca="true">+IF(AND(ISNUMBER(OFFSET('Hygiene Data'!$I$7,0,10*ROW('Hygiene Data'!I33))),'Data Summary'!EE39="Yes"),OFFSET('Hygiene Data'!$I$7,0,10*ROW('Hygiene Data'!I33)),NA())</f>
        <v>#N/A</v>
      </c>
      <c r="BQ39" s="92" t="e">
        <f ca="true">+IF(AND(ISNUMBER(OFFSET('Hygiene Data'!$I$9,0,10*ROW('Hygiene Data'!I33))),'Data Summary'!EF39="Yes"),OFFSET('Hygiene Data'!$I$9,0,10*ROW('Hygiene Data'!I33)),NA())</f>
        <v>#N/A</v>
      </c>
    </row>
    <row xmlns:x14ac="http://schemas.microsoft.com/office/spreadsheetml/2009/9/ac" r="40" x14ac:dyDescent="0.2">
      <c r="A40" s="340" t="e">
        <f ca="true">+RIGHT('Data Summary'!A40,LEN('Data Summary'!A40)-9)</f>
        <v>#VALUE!</v>
      </c>
      <c r="B40" s="34" t="str">
        <f ca="true">+IF(ISTEXT('Data Summary'!B40),'Data Summary'!B40,"")</f>
        <v/>
      </c>
      <c r="C40" s="339" t="e">
        <f ca="true">+VALUE('Data Summary'!C40)</f>
        <v>#VALUE!</v>
      </c>
      <c r="D40" s="90" t="e">
        <f ca="true">+IF(AND(ISNUMBER(OFFSET('Water Data'!$D$4,0,10*ROW('Water Data'!D34))),'Data Summary'!BS40="Yes"),100-OFFSET('Water Data'!$D$4,0,10*ROW('Water Data'!D34)),NA())</f>
        <v>#N/A</v>
      </c>
      <c r="E40" s="90" t="e">
        <f ca="true">+IF(AND(ISNUMBER(OFFSET('Water Data'!$D$6,0,10*ROW('Water Data'!D34))),'Data Summary'!BT40="Yes"),OFFSET('Water Data'!$D$6,0,10*ROW('Water Data'!D34)),NA())</f>
        <v>#N/A</v>
      </c>
      <c r="F40" s="90" t="e">
        <f ca="true">+IF(AND(ISNUMBER(OFFSET('Water Data'!$D$9,0,10*ROW('Water Data'!D34))),'Data Summary'!BU40="Yes"),OFFSET('Water Data'!$D$9,0,10*ROW('Water Data'!D34)),NA())</f>
        <v>#N/A</v>
      </c>
      <c r="G40" s="90" t="e">
        <f ca="true">+IF(AND(ISNUMBER(OFFSET('Water Data'!$E$4,0,10*ROW('Water Data'!E34))),'Data Summary'!BV40="Yes"),100-OFFSET('Water Data'!$E$4,0,10*ROW('Water Data'!E34)),NA())</f>
        <v>#N/A</v>
      </c>
      <c r="H40" s="90" t="e">
        <f ca="true">+IF(AND(ISNUMBER(OFFSET('Water Data'!$E$6,0,10*ROW('Water Data'!E34))),'Data Summary'!BW40="Yes"),OFFSET('Water Data'!$E$6,0,10*ROW('Water Data'!E34)),NA())</f>
        <v>#N/A</v>
      </c>
      <c r="I40" s="90" t="e">
        <f ca="true">+IF(AND(ISNUMBER(OFFSET('Water Data'!$E$9,0,10*ROW('Water Data'!E34))),'Data Summary'!BX40="Yes"),OFFSET('Water Data'!$E$9,0,10*ROW('Water Data'!E34)),NA())</f>
        <v>#N/A</v>
      </c>
      <c r="J40" s="90" t="e">
        <f ca="true">+IF(AND(ISNUMBER(OFFSET('Water Data'!$F$4,0,10*ROW('Water Data'!F34))),'Data Summary'!BY40="Yes"),100-OFFSET('Water Data'!$F$4,0,10*ROW('Water Data'!F34)),NA())</f>
        <v>#N/A</v>
      </c>
      <c r="K40" s="90" t="e">
        <f ca="true">+IF(AND(ISNUMBER(OFFSET('Water Data'!$F$6,0,10*ROW('Water Data'!F34))),'Data Summary'!BZ40="Yes"),OFFSET('Water Data'!$F$6,0,10*ROW('Water Data'!F34)),NA())</f>
        <v>#N/A</v>
      </c>
      <c r="L40" s="90" t="e">
        <f ca="true">+IF(AND(ISNUMBER(OFFSET('Water Data'!$F$9,0,10*ROW('Water Data'!F34))),'Data Summary'!CA40="Yes"),OFFSET('Water Data'!$F$9,0,10*ROW('Water Data'!F34)),NA())</f>
        <v>#N/A</v>
      </c>
      <c r="M40" s="90" t="e">
        <f ca="true">+IF(AND(ISNUMBER(OFFSET('Water Data'!$G$4,0,10*ROW('Water Data'!G34))),'Data Summary'!CB40="Yes"),100-OFFSET('Water Data'!$G$4,0,10*ROW('Water Data'!G34)),NA())</f>
        <v>#N/A</v>
      </c>
      <c r="N40" s="90" t="e">
        <f ca="true">+IF(AND(ISNUMBER(OFFSET('Water Data'!$G$6,0,10*ROW('Water Data'!G34))),'Data Summary'!CC40="Yes"),OFFSET('Water Data'!$G$6,0,10*ROW('Water Data'!G34)),NA())</f>
        <v>#N/A</v>
      </c>
      <c r="O40" s="90" t="e">
        <f ca="true">+IF(AND(ISNUMBER(OFFSET('Water Data'!$G$9,0,10*ROW('Water Data'!G34))),'Data Summary'!CD40="Yes"),OFFSET('Water Data'!$G$9,0,10*ROW('Water Data'!G34)),NA())</f>
        <v>#N/A</v>
      </c>
      <c r="P40" s="90" t="e">
        <f ca="true">+IF(AND(ISNUMBER(OFFSET('Water Data'!$H$4,0,10*ROW('Water Data'!H34))),'Data Summary'!CE40="Yes"),100-OFFSET('Water Data'!$H$4,0,10*ROW('Water Data'!H34)),NA())</f>
        <v>#N/A</v>
      </c>
      <c r="Q40" s="90" t="e">
        <f ca="true">+IF(AND(ISNUMBER(OFFSET('Water Data'!$H$6,0,10*ROW('Water Data'!H34))),'Data Summary'!CF40="Yes"),OFFSET('Water Data'!$H$6,0,10*ROW('Water Data'!H34)),NA())</f>
        <v>#N/A</v>
      </c>
      <c r="R40" s="90" t="e">
        <f ca="true">+IF(AND(ISNUMBER(OFFSET('Water Data'!$H$9,0,10*ROW('Water Data'!H34))),'Data Summary'!CG40="Yes"),OFFSET('Water Data'!$H$9,0,10*ROW('Water Data'!H34)),NA())</f>
        <v>#N/A</v>
      </c>
      <c r="S40" s="90" t="e">
        <f ca="true">+IF(AND(ISNUMBER(OFFSET('Water Data'!$I$4,0,10*ROW('Water Data'!I34))),'Data Summary'!CH40="Yes"),100-OFFSET('Water Data'!$I$4,0,10*ROW('Water Data'!I34)),NA())</f>
        <v>#N/A</v>
      </c>
      <c r="T40" s="90" t="e">
        <f ca="true">+IF(AND(ISNUMBER(OFFSET('Water Data'!$I$6,0,10*ROW('Water Data'!I34))),'Data Summary'!CI40="Yes"),OFFSET('Water Data'!$I$6,0,10*ROW('Water Data'!I34)),NA())</f>
        <v>#N/A</v>
      </c>
      <c r="U40" s="90" t="e">
        <f ca="true">+IF(AND(ISNUMBER(OFFSET('Water Data'!$I$9,0,10*ROW('Water Data'!I34))),'Data Summary'!CJ40="Yes"),OFFSET('Water Data'!$I$9,0,10*ROW('Water Data'!I34)),NA())</f>
        <v>#N/A</v>
      </c>
      <c r="V40" s="91" t="e">
        <f ca="true">+IF(AND(ISNUMBER(OFFSET('Sanitation Data'!$D$4,0,10*ROW('Sanitation Data'!D34))),'Data Summary'!CK40="Yes"),100-OFFSET('Sanitation Data'!$D$4,0,10*ROW('Sanitation Data'!D34)),NA())</f>
        <v>#N/A</v>
      </c>
      <c r="W40" s="91" t="e">
        <f ca="true">+IF(AND(ISNUMBER(OFFSET('Sanitation Data'!$D$6,0,10*ROW('Sanitation Data'!D34))),'Data Summary'!CL40="Yes"),OFFSET('Sanitation Data'!$D$6,0,10*ROW('Sanitation Data'!D34)),NA())</f>
        <v>#N/A</v>
      </c>
      <c r="X40" s="91" t="e">
        <f ca="true">+IF(AND(ISNUMBER(OFFSET('Sanitation Data'!$D$10,0,10*ROW('Sanitation Data'!D34))),'Data Summary'!CM40="Yes"),OFFSET('Sanitation Data'!$D$10,0,10*ROW('Sanitation Data'!D34)),NA())</f>
        <v>#N/A</v>
      </c>
      <c r="Y40" s="91" t="e">
        <f ca="true">+IF(AND(ISNUMBER(OFFSET('Sanitation Data'!$D$11,0,10*ROW('Sanitation Data'!D34))),'Data Summary'!CN40="Yes"),OFFSET('Sanitation Data'!$D$11,0,10*ROW('Sanitation Data'!D34)),NA())</f>
        <v>#N/A</v>
      </c>
      <c r="Z40" s="91" t="e">
        <f ca="true">+IF(AND(ISNUMBER(OFFSET('Sanitation Data'!$D$12,0,10*ROW('Sanitation Data'!D34))),'Data Summary'!CO40="Yes"),OFFSET('Sanitation Data'!$D$12,0,10*ROW('Sanitation Data'!D34)),NA())</f>
        <v>#N/A</v>
      </c>
      <c r="AA40" s="91" t="e">
        <f ca="true">+IF(AND(ISNUMBER(OFFSET('Sanitation Data'!$E$4,0,10*ROW('Sanitation Data'!E34))),'Data Summary'!CP40="Yes"),100-OFFSET('Sanitation Data'!$E$4,0,10*ROW('Sanitation Data'!E34)),NA())</f>
        <v>#N/A</v>
      </c>
      <c r="AB40" s="91" t="e">
        <f ca="true">+IF(AND(ISNUMBER(OFFSET('Sanitation Data'!$E$6,0,10*ROW('Sanitation Data'!E34))),'Data Summary'!CQ40="Yes"),OFFSET('Sanitation Data'!$E$6,0,10*ROW('Sanitation Data'!E34)),NA())</f>
        <v>#N/A</v>
      </c>
      <c r="AC40" s="91" t="e">
        <f ca="true">+IF(AND(ISNUMBER(OFFSET('Sanitation Data'!$E$10,0,10*ROW('Sanitation Data'!E34))),'Data Summary'!CR40="Yes"),OFFSET('Sanitation Data'!$E$10,0,10*ROW('Sanitation Data'!E34)),NA())</f>
        <v>#N/A</v>
      </c>
      <c r="AD40" s="91" t="e">
        <f ca="true">+IF(AND(ISNUMBER(OFFSET('Sanitation Data'!$E$11,0,10*ROW('Sanitation Data'!E34))),'Data Summary'!CS40="Yes"),OFFSET('Sanitation Data'!$E$11,0,10*ROW('Sanitation Data'!E34)),NA())</f>
        <v>#N/A</v>
      </c>
      <c r="AE40" s="91" t="e">
        <f ca="true">+IF(AND(ISNUMBER(OFFSET('Sanitation Data'!$E$12,0,10*ROW('Sanitation Data'!E34))),'Data Summary'!CT40="Yes"),OFFSET('Sanitation Data'!$E$12,0,10*ROW('Sanitation Data'!E34)),NA())</f>
        <v>#N/A</v>
      </c>
      <c r="AF40" s="91" t="e">
        <f ca="true">+IF(AND(ISNUMBER(OFFSET('Sanitation Data'!$F$4,0,10*ROW('Sanitation Data'!F34))),'Data Summary'!CU40="Yes"),100-OFFSET('Sanitation Data'!$F$4,0,10*ROW('Sanitation Data'!F34)),NA())</f>
        <v>#N/A</v>
      </c>
      <c r="AG40" s="91" t="e">
        <f ca="true">+IF(AND(ISNUMBER(OFFSET('Sanitation Data'!$F$6,0,10*ROW('Sanitation Data'!F34))),'Data Summary'!CV40="Yes"),OFFSET('Sanitation Data'!$F$6,0,10*ROW('Sanitation Data'!F34)),NA())</f>
        <v>#N/A</v>
      </c>
      <c r="AH40" s="91" t="e">
        <f ca="true">+IF(AND(ISNUMBER(OFFSET('Sanitation Data'!$F$10,0,10*ROW('Sanitation Data'!F34))),'Data Summary'!CW40="Yes"),OFFSET('Sanitation Data'!$F$10,0,10*ROW('Sanitation Data'!F34)),NA())</f>
        <v>#N/A</v>
      </c>
      <c r="AI40" s="91" t="e">
        <f ca="true">+IF(AND(ISNUMBER(OFFSET('Sanitation Data'!$F$11,0,10*ROW('Sanitation Data'!F34))),'Data Summary'!CX40="Yes"),OFFSET('Sanitation Data'!$F$11,0,10*ROW('Sanitation Data'!F34)),NA())</f>
        <v>#N/A</v>
      </c>
      <c r="AJ40" s="91" t="e">
        <f ca="true">+IF(AND(ISNUMBER(OFFSET('Sanitation Data'!$F$12,0,10*ROW('Sanitation Data'!F34))),'Data Summary'!CY40="Yes"),OFFSET('Sanitation Data'!$F$12,0,10*ROW('Sanitation Data'!F34)),NA())</f>
        <v>#N/A</v>
      </c>
      <c r="AK40" s="91" t="e">
        <f ca="true">+IF(AND(ISNUMBER(OFFSET('Sanitation Data'!$G$4,0,10*ROW('Sanitation Data'!G34))),'Data Summary'!CZ40="Yes"),100-OFFSET('Sanitation Data'!$G$4,0,10*ROW('Sanitation Data'!G34)),NA())</f>
        <v>#N/A</v>
      </c>
      <c r="AL40" s="91" t="e">
        <f ca="true">+IF(AND(ISNUMBER(OFFSET('Sanitation Data'!$G$6,0,10*ROW('Sanitation Data'!G34))),'Data Summary'!DA40="Yes"),OFFSET('Sanitation Data'!$G$6,0,10*ROW('Sanitation Data'!G34)),NA())</f>
        <v>#N/A</v>
      </c>
      <c r="AM40" s="91" t="e">
        <f ca="true">+IF(AND(ISNUMBER(OFFSET('Sanitation Data'!$G$10,0,10*ROW('Sanitation Data'!G34))),'Data Summary'!DB40="Yes"),OFFSET('Sanitation Data'!$G$10,0,10*ROW('Sanitation Data'!G34)),NA())</f>
        <v>#N/A</v>
      </c>
      <c r="AN40" s="91" t="e">
        <f ca="true">+IF(AND(ISNUMBER(OFFSET('Sanitation Data'!$G$11,0,10*ROW('Sanitation Data'!G34))),'Data Summary'!DC40="Yes"),OFFSET('Sanitation Data'!$G$11,0,10*ROW('Sanitation Data'!G34)),NA())</f>
        <v>#N/A</v>
      </c>
      <c r="AO40" s="91" t="e">
        <f ca="true">+IF(AND(ISNUMBER(OFFSET('Sanitation Data'!$G$12,0,10*ROW('Sanitation Data'!G34))),'Data Summary'!DD40="Yes"),OFFSET('Sanitation Data'!$G$12,0,10*ROW('Sanitation Data'!G34)),NA())</f>
        <v>#N/A</v>
      </c>
      <c r="AP40" s="91" t="e">
        <f ca="true">+IF(AND(ISNUMBER(OFFSET('Sanitation Data'!$H$4,0,10*ROW('Sanitation Data'!H34))),'Data Summary'!DE40="Yes"),100-OFFSET('Sanitation Data'!$H$4,0,10*ROW('Sanitation Data'!H34)),NA())</f>
        <v>#N/A</v>
      </c>
      <c r="AQ40" s="91" t="e">
        <f ca="true">+IF(AND(ISNUMBER(OFFSET('Sanitation Data'!$H$6,0,10*ROW('Sanitation Data'!H34))),'Data Summary'!DF40="Yes"),OFFSET('Sanitation Data'!$H$6,0,10*ROW('Sanitation Data'!H34)),NA())</f>
        <v>#N/A</v>
      </c>
      <c r="AR40" s="91" t="e">
        <f ca="true">+IF(AND(ISNUMBER(OFFSET('Sanitation Data'!$H$10,0,10*ROW('Sanitation Data'!H34))),'Data Summary'!DG40="Yes"),OFFSET('Sanitation Data'!$H$10,0,10*ROW('Sanitation Data'!H34)),NA())</f>
        <v>#N/A</v>
      </c>
      <c r="AS40" s="91" t="e">
        <f ca="true">+IF(AND(ISNUMBER(OFFSET('Sanitation Data'!$H$11,0,10*ROW('Sanitation Data'!H34))),'Data Summary'!DH40="Yes"),OFFSET('Sanitation Data'!$H$11,0,10*ROW('Sanitation Data'!H34)),NA())</f>
        <v>#N/A</v>
      </c>
      <c r="AT40" s="91" t="e">
        <f ca="true">+IF(AND(ISNUMBER(OFFSET('Sanitation Data'!$H$12,0,10*ROW('Sanitation Data'!H34))),'Data Summary'!DI40="Yes"),OFFSET('Sanitation Data'!$H$12,0,10*ROW('Sanitation Data'!H34)),NA())</f>
        <v>#N/A</v>
      </c>
      <c r="AU40" s="91" t="e">
        <f ca="true">+IF(AND(ISNUMBER(OFFSET('Sanitation Data'!$I$4,0,10*ROW('Sanitation Data'!I34))),'Data Summary'!DJ40="Yes"),100-OFFSET('Sanitation Data'!$I$4,0,10*ROW('Sanitation Data'!I34)),NA())</f>
        <v>#N/A</v>
      </c>
      <c r="AV40" s="91" t="e">
        <f ca="true">+IF(AND(ISNUMBER(OFFSET('Sanitation Data'!$I$6,0,10*ROW('Sanitation Data'!I34))),'Data Summary'!DK40="Yes"),OFFSET('Sanitation Data'!$I$6,0,10*ROW('Sanitation Data'!I34)),NA())</f>
        <v>#N/A</v>
      </c>
      <c r="AW40" s="91" t="e">
        <f ca="true">+IF(AND(ISNUMBER(OFFSET('Sanitation Data'!$I$10,0,10*ROW('Sanitation Data'!I34))),'Data Summary'!DL40="Yes"),OFFSET('Sanitation Data'!$I$10,0,10*ROW('Sanitation Data'!I34)),NA())</f>
        <v>#N/A</v>
      </c>
      <c r="AX40" s="91" t="e">
        <f ca="true">+IF(AND(ISNUMBER(OFFSET('Sanitation Data'!$I$11,0,10*ROW('Sanitation Data'!I34))),'Data Summary'!DM40="Yes"),OFFSET('Sanitation Data'!$I$11,0,10*ROW('Sanitation Data'!I34)),NA())</f>
        <v>#N/A</v>
      </c>
      <c r="AY40" s="91" t="e">
        <f ca="true">+IF(AND(ISNUMBER(OFFSET('Sanitation Data'!$I$12,0,10*ROW('Sanitation Data'!I34))),'Data Summary'!DN40="Yes"),OFFSET('Sanitation Data'!$I$12,0,10*ROW('Sanitation Data'!I34)),NA())</f>
        <v>#N/A</v>
      </c>
      <c r="AZ40" s="92" t="e">
        <f ca="true">+IF(AND(ISNUMBER(OFFSET('Hygiene Data'!$D$5,0,10*ROW('Hygiene Data'!D34))),'Data Summary'!DO40="Yes"),OFFSET('Hygiene Data'!$D$5,0,10*ROW('Hygiene Data'!D34)),NA())</f>
        <v>#N/A</v>
      </c>
      <c r="BA40" s="92" t="e">
        <f ca="true">+IF(AND(ISNUMBER(OFFSET('Hygiene Data'!$D$7,0,10*ROW('Hygiene Data'!D34))),'Data Summary'!DP40="Yes"),OFFSET('Hygiene Data'!$D$7,0,10*ROW('Hygiene Data'!D34)),NA())</f>
        <v>#N/A</v>
      </c>
      <c r="BB40" s="92" t="e">
        <f ca="true">+IF(AND(ISNUMBER(OFFSET('Hygiene Data'!$D$9,0,10*ROW('Hygiene Data'!D34))),'Data Summary'!DQ40="Yes"),OFFSET('Hygiene Data'!$D$9,0,10*ROW('Hygiene Data'!D34)),NA())</f>
        <v>#N/A</v>
      </c>
      <c r="BC40" s="92" t="e">
        <f ca="true">+IF(AND(ISNUMBER(OFFSET('Hygiene Data'!$E$5,0,10*ROW('Hygiene Data'!E34))),'Data Summary'!DR40="Yes"),OFFSET('Hygiene Data'!$E$5,0,10*ROW('Hygiene Data'!E34)),NA())</f>
        <v>#N/A</v>
      </c>
      <c r="BD40" s="92" t="e">
        <f ca="true">+IF(AND(ISNUMBER(OFFSET('Hygiene Data'!$E$7,0,10*ROW('Hygiene Data'!E34))),'Data Summary'!DS40="Yes"),OFFSET('Hygiene Data'!$E$7,0,10*ROW('Hygiene Data'!E34)),NA())</f>
        <v>#N/A</v>
      </c>
      <c r="BE40" s="92" t="e">
        <f ca="true">+IF(AND(ISNUMBER(OFFSET('Hygiene Data'!$E$9,0,10*ROW('Hygiene Data'!E34))),'Data Summary'!DT40="Yes"),OFFSET('Hygiene Data'!$E$9,0,10*ROW('Hygiene Data'!E34)),NA())</f>
        <v>#N/A</v>
      </c>
      <c r="BF40" s="92" t="e">
        <f ca="true">+IF(AND(ISNUMBER(OFFSET('Hygiene Data'!$F$5,0,10*ROW('Hygiene Data'!F34))),'Data Summary'!DU40="Yes"),OFFSET('Hygiene Data'!$F$5,0,10*ROW('Hygiene Data'!F34)),NA())</f>
        <v>#N/A</v>
      </c>
      <c r="BG40" s="92" t="e">
        <f ca="true">+IF(AND(ISNUMBER(OFFSET('Hygiene Data'!$F$7,0,10*ROW('Hygiene Data'!F34))),'Data Summary'!DV40="Yes"),OFFSET('Hygiene Data'!$F$7,0,10*ROW('Hygiene Data'!F34)),NA())</f>
        <v>#N/A</v>
      </c>
      <c r="BH40" s="92" t="e">
        <f ca="true">+IF(AND(ISNUMBER(OFFSET('Hygiene Data'!$F$9,0,10*ROW('Hygiene Data'!F34))),'Data Summary'!DW40="Yes"),OFFSET('Hygiene Data'!$F$9,0,10*ROW('Hygiene Data'!F34)),NA())</f>
        <v>#N/A</v>
      </c>
      <c r="BI40" s="92" t="e">
        <f ca="true">+IF(AND(ISNUMBER(OFFSET('Hygiene Data'!$G$5,0,10*ROW('Hygiene Data'!G34))),'Data Summary'!DX40="Yes"),OFFSET('Hygiene Data'!$G$5,0,10*ROW('Hygiene Data'!G34)),NA())</f>
        <v>#N/A</v>
      </c>
      <c r="BJ40" s="92" t="e">
        <f ca="true">+IF(AND(ISNUMBER(OFFSET('Hygiene Data'!$G$7,0,10*ROW('Hygiene Data'!G34))),'Data Summary'!DY40="Yes"),OFFSET('Hygiene Data'!$G$7,0,10*ROW('Hygiene Data'!G34)),NA())</f>
        <v>#N/A</v>
      </c>
      <c r="BK40" s="92" t="e">
        <f ca="true">+IF(AND(ISNUMBER(OFFSET('Hygiene Data'!$G$9,0,10*ROW('Hygiene Data'!G34))),'Data Summary'!DZ40="Yes"),OFFSET('Hygiene Data'!$G$9,0,10*ROW('Hygiene Data'!G34)),NA())</f>
        <v>#N/A</v>
      </c>
      <c r="BL40" s="92" t="e">
        <f ca="true">+IF(AND(ISNUMBER(OFFSET('Hygiene Data'!$H$5,0,10*ROW('Hygiene Data'!H34))),'Data Summary'!EA40="Yes"),OFFSET('Hygiene Data'!$H$5,0,10*ROW('Hygiene Data'!H34)),NA())</f>
        <v>#N/A</v>
      </c>
      <c r="BM40" s="92" t="e">
        <f ca="true">+IF(AND(ISNUMBER(OFFSET('Hygiene Data'!$H$7,0,10*ROW('Hygiene Data'!H34))),'Data Summary'!EB40="Yes"),OFFSET('Hygiene Data'!$H$7,0,10*ROW('Hygiene Data'!H34)),NA())</f>
        <v>#N/A</v>
      </c>
      <c r="BN40" s="92" t="e">
        <f ca="true">+IF(AND(ISNUMBER(OFFSET('Hygiene Data'!$H$9,0,10*ROW('Hygiene Data'!H34))),'Data Summary'!EC40="Yes"),OFFSET('Hygiene Data'!$H$9,0,10*ROW('Hygiene Data'!H34)),NA())</f>
        <v>#N/A</v>
      </c>
      <c r="BO40" s="92" t="e">
        <f ca="true">+IF(AND(ISNUMBER(OFFSET('Hygiene Data'!$I$5,0,10*ROW('Hygiene Data'!I34))),'Data Summary'!ED40="Yes"),OFFSET('Hygiene Data'!$I$5,0,10*ROW('Hygiene Data'!I34)),NA())</f>
        <v>#N/A</v>
      </c>
      <c r="BP40" s="92" t="e">
        <f ca="true">+IF(AND(ISNUMBER(OFFSET('Hygiene Data'!$I$7,0,10*ROW('Hygiene Data'!I34))),'Data Summary'!EE40="Yes"),OFFSET('Hygiene Data'!$I$7,0,10*ROW('Hygiene Data'!I34)),NA())</f>
        <v>#N/A</v>
      </c>
      <c r="BQ40" s="92" t="e">
        <f ca="true">+IF(AND(ISNUMBER(OFFSET('Hygiene Data'!$I$9,0,10*ROW('Hygiene Data'!I34))),'Data Summary'!EF40="Yes"),OFFSET('Hygiene Data'!$I$9,0,10*ROW('Hygiene Data'!I34)),NA())</f>
        <v>#N/A</v>
      </c>
    </row>
    <row xmlns:x14ac="http://schemas.microsoft.com/office/spreadsheetml/2009/9/ac" r="41" x14ac:dyDescent="0.2">
      <c r="A41" s="340" t="e">
        <f ca="true">+RIGHT('Data Summary'!A41,LEN('Data Summary'!A41)-9)</f>
        <v>#VALUE!</v>
      </c>
      <c r="B41" s="34" t="str">
        <f ca="true">+IF(ISTEXT('Data Summary'!B41),'Data Summary'!B41,"")</f>
        <v/>
      </c>
      <c r="C41" s="339" t="e">
        <f ca="true">+VALUE('Data Summary'!C41)</f>
        <v>#VALUE!</v>
      </c>
      <c r="D41" s="90" t="e">
        <f ca="true">+IF(AND(ISNUMBER(OFFSET('Water Data'!$D$4,0,10*ROW('Water Data'!D35))),'Data Summary'!BS41="Yes"),100-OFFSET('Water Data'!$D$4,0,10*ROW('Water Data'!D35)),NA())</f>
        <v>#N/A</v>
      </c>
      <c r="E41" s="90" t="e">
        <f ca="true">+IF(AND(ISNUMBER(OFFSET('Water Data'!$D$6,0,10*ROW('Water Data'!D35))),'Data Summary'!BT41="Yes"),OFFSET('Water Data'!$D$6,0,10*ROW('Water Data'!D35)),NA())</f>
        <v>#N/A</v>
      </c>
      <c r="F41" s="90" t="e">
        <f ca="true">+IF(AND(ISNUMBER(OFFSET('Water Data'!$D$9,0,10*ROW('Water Data'!D35))),'Data Summary'!BU41="Yes"),OFFSET('Water Data'!$D$9,0,10*ROW('Water Data'!D35)),NA())</f>
        <v>#N/A</v>
      </c>
      <c r="G41" s="90" t="e">
        <f ca="true">+IF(AND(ISNUMBER(OFFSET('Water Data'!$E$4,0,10*ROW('Water Data'!E35))),'Data Summary'!BV41="Yes"),100-OFFSET('Water Data'!$E$4,0,10*ROW('Water Data'!E35)),NA())</f>
        <v>#N/A</v>
      </c>
      <c r="H41" s="90" t="e">
        <f ca="true">+IF(AND(ISNUMBER(OFFSET('Water Data'!$E$6,0,10*ROW('Water Data'!E35))),'Data Summary'!BW41="Yes"),OFFSET('Water Data'!$E$6,0,10*ROW('Water Data'!E35)),NA())</f>
        <v>#N/A</v>
      </c>
      <c r="I41" s="90" t="e">
        <f ca="true">+IF(AND(ISNUMBER(OFFSET('Water Data'!$E$9,0,10*ROW('Water Data'!E35))),'Data Summary'!BX41="Yes"),OFFSET('Water Data'!$E$9,0,10*ROW('Water Data'!E35)),NA())</f>
        <v>#N/A</v>
      </c>
      <c r="J41" s="90" t="e">
        <f ca="true">+IF(AND(ISNUMBER(OFFSET('Water Data'!$F$4,0,10*ROW('Water Data'!F35))),'Data Summary'!BY41="Yes"),100-OFFSET('Water Data'!$F$4,0,10*ROW('Water Data'!F35)),NA())</f>
        <v>#N/A</v>
      </c>
      <c r="K41" s="90" t="e">
        <f ca="true">+IF(AND(ISNUMBER(OFFSET('Water Data'!$F$6,0,10*ROW('Water Data'!F35))),'Data Summary'!BZ41="Yes"),OFFSET('Water Data'!$F$6,0,10*ROW('Water Data'!F35)),NA())</f>
        <v>#N/A</v>
      </c>
      <c r="L41" s="90" t="e">
        <f ca="true">+IF(AND(ISNUMBER(OFFSET('Water Data'!$F$9,0,10*ROW('Water Data'!F35))),'Data Summary'!CA41="Yes"),OFFSET('Water Data'!$F$9,0,10*ROW('Water Data'!F35)),NA())</f>
        <v>#N/A</v>
      </c>
      <c r="M41" s="90" t="e">
        <f ca="true">+IF(AND(ISNUMBER(OFFSET('Water Data'!$G$4,0,10*ROW('Water Data'!G35))),'Data Summary'!CB41="Yes"),100-OFFSET('Water Data'!$G$4,0,10*ROW('Water Data'!G35)),NA())</f>
        <v>#N/A</v>
      </c>
      <c r="N41" s="90" t="e">
        <f ca="true">+IF(AND(ISNUMBER(OFFSET('Water Data'!$G$6,0,10*ROW('Water Data'!G35))),'Data Summary'!CC41="Yes"),OFFSET('Water Data'!$G$6,0,10*ROW('Water Data'!G35)),NA())</f>
        <v>#N/A</v>
      </c>
      <c r="O41" s="90" t="e">
        <f ca="true">+IF(AND(ISNUMBER(OFFSET('Water Data'!$G$9,0,10*ROW('Water Data'!G35))),'Data Summary'!CD41="Yes"),OFFSET('Water Data'!$G$9,0,10*ROW('Water Data'!G35)),NA())</f>
        <v>#N/A</v>
      </c>
      <c r="P41" s="90" t="e">
        <f ca="true">+IF(AND(ISNUMBER(OFFSET('Water Data'!$H$4,0,10*ROW('Water Data'!H35))),'Data Summary'!CE41="Yes"),100-OFFSET('Water Data'!$H$4,0,10*ROW('Water Data'!H35)),NA())</f>
        <v>#N/A</v>
      </c>
      <c r="Q41" s="90" t="e">
        <f ca="true">+IF(AND(ISNUMBER(OFFSET('Water Data'!$H$6,0,10*ROW('Water Data'!H35))),'Data Summary'!CF41="Yes"),OFFSET('Water Data'!$H$6,0,10*ROW('Water Data'!H35)),NA())</f>
        <v>#N/A</v>
      </c>
      <c r="R41" s="90" t="e">
        <f ca="true">+IF(AND(ISNUMBER(OFFSET('Water Data'!$H$9,0,10*ROW('Water Data'!H35))),'Data Summary'!CG41="Yes"),OFFSET('Water Data'!$H$9,0,10*ROW('Water Data'!H35)),NA())</f>
        <v>#N/A</v>
      </c>
      <c r="S41" s="90" t="e">
        <f ca="true">+IF(AND(ISNUMBER(OFFSET('Water Data'!$I$4,0,10*ROW('Water Data'!I35))),'Data Summary'!CH41="Yes"),100-OFFSET('Water Data'!$I$4,0,10*ROW('Water Data'!I35)),NA())</f>
        <v>#N/A</v>
      </c>
      <c r="T41" s="90" t="e">
        <f ca="true">+IF(AND(ISNUMBER(OFFSET('Water Data'!$I$6,0,10*ROW('Water Data'!I35))),'Data Summary'!CI41="Yes"),OFFSET('Water Data'!$I$6,0,10*ROW('Water Data'!I35)),NA())</f>
        <v>#N/A</v>
      </c>
      <c r="U41" s="90" t="e">
        <f ca="true">+IF(AND(ISNUMBER(OFFSET('Water Data'!$I$9,0,10*ROW('Water Data'!I35))),'Data Summary'!CJ41="Yes"),OFFSET('Water Data'!$I$9,0,10*ROW('Water Data'!I35)),NA())</f>
        <v>#N/A</v>
      </c>
      <c r="V41" s="91" t="e">
        <f ca="true">+IF(AND(ISNUMBER(OFFSET('Sanitation Data'!$D$4,0,10*ROW('Sanitation Data'!D35))),'Data Summary'!CK41="Yes"),100-OFFSET('Sanitation Data'!$D$4,0,10*ROW('Sanitation Data'!D35)),NA())</f>
        <v>#N/A</v>
      </c>
      <c r="W41" s="91" t="e">
        <f ca="true">+IF(AND(ISNUMBER(OFFSET('Sanitation Data'!$D$6,0,10*ROW('Sanitation Data'!D35))),'Data Summary'!CL41="Yes"),OFFSET('Sanitation Data'!$D$6,0,10*ROW('Sanitation Data'!D35)),NA())</f>
        <v>#N/A</v>
      </c>
      <c r="X41" s="91" t="e">
        <f ca="true">+IF(AND(ISNUMBER(OFFSET('Sanitation Data'!$D$10,0,10*ROW('Sanitation Data'!D35))),'Data Summary'!CM41="Yes"),OFFSET('Sanitation Data'!$D$10,0,10*ROW('Sanitation Data'!D35)),NA())</f>
        <v>#N/A</v>
      </c>
      <c r="Y41" s="91" t="e">
        <f ca="true">+IF(AND(ISNUMBER(OFFSET('Sanitation Data'!$D$11,0,10*ROW('Sanitation Data'!D35))),'Data Summary'!CN41="Yes"),OFFSET('Sanitation Data'!$D$11,0,10*ROW('Sanitation Data'!D35)),NA())</f>
        <v>#N/A</v>
      </c>
      <c r="Z41" s="91" t="e">
        <f ca="true">+IF(AND(ISNUMBER(OFFSET('Sanitation Data'!$D$12,0,10*ROW('Sanitation Data'!D35))),'Data Summary'!CO41="Yes"),OFFSET('Sanitation Data'!$D$12,0,10*ROW('Sanitation Data'!D35)),NA())</f>
        <v>#N/A</v>
      </c>
      <c r="AA41" s="91" t="e">
        <f ca="true">+IF(AND(ISNUMBER(OFFSET('Sanitation Data'!$E$4,0,10*ROW('Sanitation Data'!E35))),'Data Summary'!CP41="Yes"),100-OFFSET('Sanitation Data'!$E$4,0,10*ROW('Sanitation Data'!E35)),NA())</f>
        <v>#N/A</v>
      </c>
      <c r="AB41" s="91" t="e">
        <f ca="true">+IF(AND(ISNUMBER(OFFSET('Sanitation Data'!$E$6,0,10*ROW('Sanitation Data'!E35))),'Data Summary'!CQ41="Yes"),OFFSET('Sanitation Data'!$E$6,0,10*ROW('Sanitation Data'!E35)),NA())</f>
        <v>#N/A</v>
      </c>
      <c r="AC41" s="91" t="e">
        <f ca="true">+IF(AND(ISNUMBER(OFFSET('Sanitation Data'!$E$10,0,10*ROW('Sanitation Data'!E35))),'Data Summary'!CR41="Yes"),OFFSET('Sanitation Data'!$E$10,0,10*ROW('Sanitation Data'!E35)),NA())</f>
        <v>#N/A</v>
      </c>
      <c r="AD41" s="91" t="e">
        <f ca="true">+IF(AND(ISNUMBER(OFFSET('Sanitation Data'!$E$11,0,10*ROW('Sanitation Data'!E35))),'Data Summary'!CS41="Yes"),OFFSET('Sanitation Data'!$E$11,0,10*ROW('Sanitation Data'!E35)),NA())</f>
        <v>#N/A</v>
      </c>
      <c r="AE41" s="91" t="e">
        <f ca="true">+IF(AND(ISNUMBER(OFFSET('Sanitation Data'!$E$12,0,10*ROW('Sanitation Data'!E35))),'Data Summary'!CT41="Yes"),OFFSET('Sanitation Data'!$E$12,0,10*ROW('Sanitation Data'!E35)),NA())</f>
        <v>#N/A</v>
      </c>
      <c r="AF41" s="91" t="e">
        <f ca="true">+IF(AND(ISNUMBER(OFFSET('Sanitation Data'!$F$4,0,10*ROW('Sanitation Data'!F35))),'Data Summary'!CU41="Yes"),100-OFFSET('Sanitation Data'!$F$4,0,10*ROW('Sanitation Data'!F35)),NA())</f>
        <v>#N/A</v>
      </c>
      <c r="AG41" s="91" t="e">
        <f ca="true">+IF(AND(ISNUMBER(OFFSET('Sanitation Data'!$F$6,0,10*ROW('Sanitation Data'!F35))),'Data Summary'!CV41="Yes"),OFFSET('Sanitation Data'!$F$6,0,10*ROW('Sanitation Data'!F35)),NA())</f>
        <v>#N/A</v>
      </c>
      <c r="AH41" s="91" t="e">
        <f ca="true">+IF(AND(ISNUMBER(OFFSET('Sanitation Data'!$F$10,0,10*ROW('Sanitation Data'!F35))),'Data Summary'!CW41="Yes"),OFFSET('Sanitation Data'!$F$10,0,10*ROW('Sanitation Data'!F35)),NA())</f>
        <v>#N/A</v>
      </c>
      <c r="AI41" s="91" t="e">
        <f ca="true">+IF(AND(ISNUMBER(OFFSET('Sanitation Data'!$F$11,0,10*ROW('Sanitation Data'!F35))),'Data Summary'!CX41="Yes"),OFFSET('Sanitation Data'!$F$11,0,10*ROW('Sanitation Data'!F35)),NA())</f>
        <v>#N/A</v>
      </c>
      <c r="AJ41" s="91" t="e">
        <f ca="true">+IF(AND(ISNUMBER(OFFSET('Sanitation Data'!$F$12,0,10*ROW('Sanitation Data'!F35))),'Data Summary'!CY41="Yes"),OFFSET('Sanitation Data'!$F$12,0,10*ROW('Sanitation Data'!F35)),NA())</f>
        <v>#N/A</v>
      </c>
      <c r="AK41" s="91" t="e">
        <f ca="true">+IF(AND(ISNUMBER(OFFSET('Sanitation Data'!$G$4,0,10*ROW('Sanitation Data'!G35))),'Data Summary'!CZ41="Yes"),100-OFFSET('Sanitation Data'!$G$4,0,10*ROW('Sanitation Data'!G35)),NA())</f>
        <v>#N/A</v>
      </c>
      <c r="AL41" s="91" t="e">
        <f ca="true">+IF(AND(ISNUMBER(OFFSET('Sanitation Data'!$G$6,0,10*ROW('Sanitation Data'!G35))),'Data Summary'!DA41="Yes"),OFFSET('Sanitation Data'!$G$6,0,10*ROW('Sanitation Data'!G35)),NA())</f>
        <v>#N/A</v>
      </c>
      <c r="AM41" s="91" t="e">
        <f ca="true">+IF(AND(ISNUMBER(OFFSET('Sanitation Data'!$G$10,0,10*ROW('Sanitation Data'!G35))),'Data Summary'!DB41="Yes"),OFFSET('Sanitation Data'!$G$10,0,10*ROW('Sanitation Data'!G35)),NA())</f>
        <v>#N/A</v>
      </c>
      <c r="AN41" s="91" t="e">
        <f ca="true">+IF(AND(ISNUMBER(OFFSET('Sanitation Data'!$G$11,0,10*ROW('Sanitation Data'!G35))),'Data Summary'!DC41="Yes"),OFFSET('Sanitation Data'!$G$11,0,10*ROW('Sanitation Data'!G35)),NA())</f>
        <v>#N/A</v>
      </c>
      <c r="AO41" s="91" t="e">
        <f ca="true">+IF(AND(ISNUMBER(OFFSET('Sanitation Data'!$G$12,0,10*ROW('Sanitation Data'!G35))),'Data Summary'!DD41="Yes"),OFFSET('Sanitation Data'!$G$12,0,10*ROW('Sanitation Data'!G35)),NA())</f>
        <v>#N/A</v>
      </c>
      <c r="AP41" s="91" t="e">
        <f ca="true">+IF(AND(ISNUMBER(OFFSET('Sanitation Data'!$H$4,0,10*ROW('Sanitation Data'!H35))),'Data Summary'!DE41="Yes"),100-OFFSET('Sanitation Data'!$H$4,0,10*ROW('Sanitation Data'!H35)),NA())</f>
        <v>#N/A</v>
      </c>
      <c r="AQ41" s="91" t="e">
        <f ca="true">+IF(AND(ISNUMBER(OFFSET('Sanitation Data'!$H$6,0,10*ROW('Sanitation Data'!H35))),'Data Summary'!DF41="Yes"),OFFSET('Sanitation Data'!$H$6,0,10*ROW('Sanitation Data'!H35)),NA())</f>
        <v>#N/A</v>
      </c>
      <c r="AR41" s="91" t="e">
        <f ca="true">+IF(AND(ISNUMBER(OFFSET('Sanitation Data'!$H$10,0,10*ROW('Sanitation Data'!H35))),'Data Summary'!DG41="Yes"),OFFSET('Sanitation Data'!$H$10,0,10*ROW('Sanitation Data'!H35)),NA())</f>
        <v>#N/A</v>
      </c>
      <c r="AS41" s="91" t="e">
        <f ca="true">+IF(AND(ISNUMBER(OFFSET('Sanitation Data'!$H$11,0,10*ROW('Sanitation Data'!H35))),'Data Summary'!DH41="Yes"),OFFSET('Sanitation Data'!$H$11,0,10*ROW('Sanitation Data'!H35)),NA())</f>
        <v>#N/A</v>
      </c>
      <c r="AT41" s="91" t="e">
        <f ca="true">+IF(AND(ISNUMBER(OFFSET('Sanitation Data'!$H$12,0,10*ROW('Sanitation Data'!H35))),'Data Summary'!DI41="Yes"),OFFSET('Sanitation Data'!$H$12,0,10*ROW('Sanitation Data'!H35)),NA())</f>
        <v>#N/A</v>
      </c>
      <c r="AU41" s="91" t="e">
        <f ca="true">+IF(AND(ISNUMBER(OFFSET('Sanitation Data'!$I$4,0,10*ROW('Sanitation Data'!I35))),'Data Summary'!DJ41="Yes"),100-OFFSET('Sanitation Data'!$I$4,0,10*ROW('Sanitation Data'!I35)),NA())</f>
        <v>#N/A</v>
      </c>
      <c r="AV41" s="91" t="e">
        <f ca="true">+IF(AND(ISNUMBER(OFFSET('Sanitation Data'!$I$6,0,10*ROW('Sanitation Data'!I35))),'Data Summary'!DK41="Yes"),OFFSET('Sanitation Data'!$I$6,0,10*ROW('Sanitation Data'!I35)),NA())</f>
        <v>#N/A</v>
      </c>
      <c r="AW41" s="91" t="e">
        <f ca="true">+IF(AND(ISNUMBER(OFFSET('Sanitation Data'!$I$10,0,10*ROW('Sanitation Data'!I35))),'Data Summary'!DL41="Yes"),OFFSET('Sanitation Data'!$I$10,0,10*ROW('Sanitation Data'!I35)),NA())</f>
        <v>#N/A</v>
      </c>
      <c r="AX41" s="91" t="e">
        <f ca="true">+IF(AND(ISNUMBER(OFFSET('Sanitation Data'!$I$11,0,10*ROW('Sanitation Data'!I35))),'Data Summary'!DM41="Yes"),OFFSET('Sanitation Data'!$I$11,0,10*ROW('Sanitation Data'!I35)),NA())</f>
        <v>#N/A</v>
      </c>
      <c r="AY41" s="91" t="e">
        <f ca="true">+IF(AND(ISNUMBER(OFFSET('Sanitation Data'!$I$12,0,10*ROW('Sanitation Data'!I35))),'Data Summary'!DN41="Yes"),OFFSET('Sanitation Data'!$I$12,0,10*ROW('Sanitation Data'!I35)),NA())</f>
        <v>#N/A</v>
      </c>
      <c r="AZ41" s="92" t="e">
        <f ca="true">+IF(AND(ISNUMBER(OFFSET('Hygiene Data'!$D$5,0,10*ROW('Hygiene Data'!D35))),'Data Summary'!DO41="Yes"),OFFSET('Hygiene Data'!$D$5,0,10*ROW('Hygiene Data'!D35)),NA())</f>
        <v>#N/A</v>
      </c>
      <c r="BA41" s="92" t="e">
        <f ca="true">+IF(AND(ISNUMBER(OFFSET('Hygiene Data'!$D$7,0,10*ROW('Hygiene Data'!D35))),'Data Summary'!DP41="Yes"),OFFSET('Hygiene Data'!$D$7,0,10*ROW('Hygiene Data'!D35)),NA())</f>
        <v>#N/A</v>
      </c>
      <c r="BB41" s="92" t="e">
        <f ca="true">+IF(AND(ISNUMBER(OFFSET('Hygiene Data'!$D$9,0,10*ROW('Hygiene Data'!D35))),'Data Summary'!DQ41="Yes"),OFFSET('Hygiene Data'!$D$9,0,10*ROW('Hygiene Data'!D35)),NA())</f>
        <v>#N/A</v>
      </c>
      <c r="BC41" s="92" t="e">
        <f ca="true">+IF(AND(ISNUMBER(OFFSET('Hygiene Data'!$E$5,0,10*ROW('Hygiene Data'!E35))),'Data Summary'!DR41="Yes"),OFFSET('Hygiene Data'!$E$5,0,10*ROW('Hygiene Data'!E35)),NA())</f>
        <v>#N/A</v>
      </c>
      <c r="BD41" s="92" t="e">
        <f ca="true">+IF(AND(ISNUMBER(OFFSET('Hygiene Data'!$E$7,0,10*ROW('Hygiene Data'!E35))),'Data Summary'!DS41="Yes"),OFFSET('Hygiene Data'!$E$7,0,10*ROW('Hygiene Data'!E35)),NA())</f>
        <v>#N/A</v>
      </c>
      <c r="BE41" s="92" t="e">
        <f ca="true">+IF(AND(ISNUMBER(OFFSET('Hygiene Data'!$E$9,0,10*ROW('Hygiene Data'!E35))),'Data Summary'!DT41="Yes"),OFFSET('Hygiene Data'!$E$9,0,10*ROW('Hygiene Data'!E35)),NA())</f>
        <v>#N/A</v>
      </c>
      <c r="BF41" s="92" t="e">
        <f ca="true">+IF(AND(ISNUMBER(OFFSET('Hygiene Data'!$F$5,0,10*ROW('Hygiene Data'!F35))),'Data Summary'!DU41="Yes"),OFFSET('Hygiene Data'!$F$5,0,10*ROW('Hygiene Data'!F35)),NA())</f>
        <v>#N/A</v>
      </c>
      <c r="BG41" s="92" t="e">
        <f ca="true">+IF(AND(ISNUMBER(OFFSET('Hygiene Data'!$F$7,0,10*ROW('Hygiene Data'!F35))),'Data Summary'!DV41="Yes"),OFFSET('Hygiene Data'!$F$7,0,10*ROW('Hygiene Data'!F35)),NA())</f>
        <v>#N/A</v>
      </c>
      <c r="BH41" s="92" t="e">
        <f ca="true">+IF(AND(ISNUMBER(OFFSET('Hygiene Data'!$F$9,0,10*ROW('Hygiene Data'!F35))),'Data Summary'!DW41="Yes"),OFFSET('Hygiene Data'!$F$9,0,10*ROW('Hygiene Data'!F35)),NA())</f>
        <v>#N/A</v>
      </c>
      <c r="BI41" s="92" t="e">
        <f ca="true">+IF(AND(ISNUMBER(OFFSET('Hygiene Data'!$G$5,0,10*ROW('Hygiene Data'!G35))),'Data Summary'!DX41="Yes"),OFFSET('Hygiene Data'!$G$5,0,10*ROW('Hygiene Data'!G35)),NA())</f>
        <v>#N/A</v>
      </c>
      <c r="BJ41" s="92" t="e">
        <f ca="true">+IF(AND(ISNUMBER(OFFSET('Hygiene Data'!$G$7,0,10*ROW('Hygiene Data'!G35))),'Data Summary'!DY41="Yes"),OFFSET('Hygiene Data'!$G$7,0,10*ROW('Hygiene Data'!G35)),NA())</f>
        <v>#N/A</v>
      </c>
      <c r="BK41" s="92" t="e">
        <f ca="true">+IF(AND(ISNUMBER(OFFSET('Hygiene Data'!$G$9,0,10*ROW('Hygiene Data'!G35))),'Data Summary'!DZ41="Yes"),OFFSET('Hygiene Data'!$G$9,0,10*ROW('Hygiene Data'!G35)),NA())</f>
        <v>#N/A</v>
      </c>
      <c r="BL41" s="92" t="e">
        <f ca="true">+IF(AND(ISNUMBER(OFFSET('Hygiene Data'!$H$5,0,10*ROW('Hygiene Data'!H35))),'Data Summary'!EA41="Yes"),OFFSET('Hygiene Data'!$H$5,0,10*ROW('Hygiene Data'!H35)),NA())</f>
        <v>#N/A</v>
      </c>
      <c r="BM41" s="92" t="e">
        <f ca="true">+IF(AND(ISNUMBER(OFFSET('Hygiene Data'!$H$7,0,10*ROW('Hygiene Data'!H35))),'Data Summary'!EB41="Yes"),OFFSET('Hygiene Data'!$H$7,0,10*ROW('Hygiene Data'!H35)),NA())</f>
        <v>#N/A</v>
      </c>
      <c r="BN41" s="92" t="e">
        <f ca="true">+IF(AND(ISNUMBER(OFFSET('Hygiene Data'!$H$9,0,10*ROW('Hygiene Data'!H35))),'Data Summary'!EC41="Yes"),OFFSET('Hygiene Data'!$H$9,0,10*ROW('Hygiene Data'!H35)),NA())</f>
        <v>#N/A</v>
      </c>
      <c r="BO41" s="92" t="e">
        <f ca="true">+IF(AND(ISNUMBER(OFFSET('Hygiene Data'!$I$5,0,10*ROW('Hygiene Data'!I35))),'Data Summary'!ED41="Yes"),OFFSET('Hygiene Data'!$I$5,0,10*ROW('Hygiene Data'!I35)),NA())</f>
        <v>#N/A</v>
      </c>
      <c r="BP41" s="92" t="e">
        <f ca="true">+IF(AND(ISNUMBER(OFFSET('Hygiene Data'!$I$7,0,10*ROW('Hygiene Data'!I35))),'Data Summary'!EE41="Yes"),OFFSET('Hygiene Data'!$I$7,0,10*ROW('Hygiene Data'!I35)),NA())</f>
        <v>#N/A</v>
      </c>
      <c r="BQ41" s="92" t="e">
        <f ca="true">+IF(AND(ISNUMBER(OFFSET('Hygiene Data'!$I$9,0,10*ROW('Hygiene Data'!I35))),'Data Summary'!EF41="Yes"),OFFSET('Hygiene Data'!$I$9,0,10*ROW('Hygiene Data'!I35)),NA())</f>
        <v>#N/A</v>
      </c>
    </row>
    <row xmlns:x14ac="http://schemas.microsoft.com/office/spreadsheetml/2009/9/ac" r="42" x14ac:dyDescent="0.2">
      <c r="A42" s="340" t="e">
        <f ca="true">+RIGHT('Data Summary'!A42,LEN('Data Summary'!A42)-9)</f>
        <v>#VALUE!</v>
      </c>
      <c r="B42" s="34" t="str">
        <f ca="true">+IF(ISTEXT('Data Summary'!B42),'Data Summary'!B42,"")</f>
        <v/>
      </c>
      <c r="C42" s="339" t="e">
        <f ca="true">+VALUE('Data Summary'!C42)</f>
        <v>#VALUE!</v>
      </c>
      <c r="D42" s="90" t="e">
        <f ca="true">+IF(AND(ISNUMBER(OFFSET('Water Data'!$D$4,0,10*ROW('Water Data'!D36))),'Data Summary'!BS42="Yes"),100-OFFSET('Water Data'!$D$4,0,10*ROW('Water Data'!D36)),NA())</f>
        <v>#N/A</v>
      </c>
      <c r="E42" s="90" t="e">
        <f ca="true">+IF(AND(ISNUMBER(OFFSET('Water Data'!$D$6,0,10*ROW('Water Data'!D36))),'Data Summary'!BT42="Yes"),OFFSET('Water Data'!$D$6,0,10*ROW('Water Data'!D36)),NA())</f>
        <v>#N/A</v>
      </c>
      <c r="F42" s="90" t="e">
        <f ca="true">+IF(AND(ISNUMBER(OFFSET('Water Data'!$D$9,0,10*ROW('Water Data'!D36))),'Data Summary'!BU42="Yes"),OFFSET('Water Data'!$D$9,0,10*ROW('Water Data'!D36)),NA())</f>
        <v>#N/A</v>
      </c>
      <c r="G42" s="90" t="e">
        <f ca="true">+IF(AND(ISNUMBER(OFFSET('Water Data'!$E$4,0,10*ROW('Water Data'!E36))),'Data Summary'!BV42="Yes"),100-OFFSET('Water Data'!$E$4,0,10*ROW('Water Data'!E36)),NA())</f>
        <v>#N/A</v>
      </c>
      <c r="H42" s="90" t="e">
        <f ca="true">+IF(AND(ISNUMBER(OFFSET('Water Data'!$E$6,0,10*ROW('Water Data'!E36))),'Data Summary'!BW42="Yes"),OFFSET('Water Data'!$E$6,0,10*ROW('Water Data'!E36)),NA())</f>
        <v>#N/A</v>
      </c>
      <c r="I42" s="90" t="e">
        <f ca="true">+IF(AND(ISNUMBER(OFFSET('Water Data'!$E$9,0,10*ROW('Water Data'!E36))),'Data Summary'!BX42="Yes"),OFFSET('Water Data'!$E$9,0,10*ROW('Water Data'!E36)),NA())</f>
        <v>#N/A</v>
      </c>
      <c r="J42" s="90" t="e">
        <f ca="true">+IF(AND(ISNUMBER(OFFSET('Water Data'!$F$4,0,10*ROW('Water Data'!F36))),'Data Summary'!BY42="Yes"),100-OFFSET('Water Data'!$F$4,0,10*ROW('Water Data'!F36)),NA())</f>
        <v>#N/A</v>
      </c>
      <c r="K42" s="90" t="e">
        <f ca="true">+IF(AND(ISNUMBER(OFFSET('Water Data'!$F$6,0,10*ROW('Water Data'!F36))),'Data Summary'!BZ42="Yes"),OFFSET('Water Data'!$F$6,0,10*ROW('Water Data'!F36)),NA())</f>
        <v>#N/A</v>
      </c>
      <c r="L42" s="90" t="e">
        <f ca="true">+IF(AND(ISNUMBER(OFFSET('Water Data'!$F$9,0,10*ROW('Water Data'!F36))),'Data Summary'!CA42="Yes"),OFFSET('Water Data'!$F$9,0,10*ROW('Water Data'!F36)),NA())</f>
        <v>#N/A</v>
      </c>
      <c r="M42" s="90" t="e">
        <f ca="true">+IF(AND(ISNUMBER(OFFSET('Water Data'!$G$4,0,10*ROW('Water Data'!G36))),'Data Summary'!CB42="Yes"),100-OFFSET('Water Data'!$G$4,0,10*ROW('Water Data'!G36)),NA())</f>
        <v>#N/A</v>
      </c>
      <c r="N42" s="90" t="e">
        <f ca="true">+IF(AND(ISNUMBER(OFFSET('Water Data'!$G$6,0,10*ROW('Water Data'!G36))),'Data Summary'!CC42="Yes"),OFFSET('Water Data'!$G$6,0,10*ROW('Water Data'!G36)),NA())</f>
        <v>#N/A</v>
      </c>
      <c r="O42" s="90" t="e">
        <f ca="true">+IF(AND(ISNUMBER(OFFSET('Water Data'!$G$9,0,10*ROW('Water Data'!G36))),'Data Summary'!CD42="Yes"),OFFSET('Water Data'!$G$9,0,10*ROW('Water Data'!G36)),NA())</f>
        <v>#N/A</v>
      </c>
      <c r="P42" s="90" t="e">
        <f ca="true">+IF(AND(ISNUMBER(OFFSET('Water Data'!$H$4,0,10*ROW('Water Data'!H36))),'Data Summary'!CE42="Yes"),100-OFFSET('Water Data'!$H$4,0,10*ROW('Water Data'!H36)),NA())</f>
        <v>#N/A</v>
      </c>
      <c r="Q42" s="90" t="e">
        <f ca="true">+IF(AND(ISNUMBER(OFFSET('Water Data'!$H$6,0,10*ROW('Water Data'!H36))),'Data Summary'!CF42="Yes"),OFFSET('Water Data'!$H$6,0,10*ROW('Water Data'!H36)),NA())</f>
        <v>#N/A</v>
      </c>
      <c r="R42" s="90" t="e">
        <f ca="true">+IF(AND(ISNUMBER(OFFSET('Water Data'!$H$9,0,10*ROW('Water Data'!H36))),'Data Summary'!CG42="Yes"),OFFSET('Water Data'!$H$9,0,10*ROW('Water Data'!H36)),NA())</f>
        <v>#N/A</v>
      </c>
      <c r="S42" s="90" t="e">
        <f ca="true">+IF(AND(ISNUMBER(OFFSET('Water Data'!$I$4,0,10*ROW('Water Data'!I36))),'Data Summary'!CH42="Yes"),100-OFFSET('Water Data'!$I$4,0,10*ROW('Water Data'!I36)),NA())</f>
        <v>#N/A</v>
      </c>
      <c r="T42" s="90" t="e">
        <f ca="true">+IF(AND(ISNUMBER(OFFSET('Water Data'!$I$6,0,10*ROW('Water Data'!I36))),'Data Summary'!CI42="Yes"),OFFSET('Water Data'!$I$6,0,10*ROW('Water Data'!I36)),NA())</f>
        <v>#N/A</v>
      </c>
      <c r="U42" s="90" t="e">
        <f ca="true">+IF(AND(ISNUMBER(OFFSET('Water Data'!$I$9,0,10*ROW('Water Data'!I36))),'Data Summary'!CJ42="Yes"),OFFSET('Water Data'!$I$9,0,10*ROW('Water Data'!I36)),NA())</f>
        <v>#N/A</v>
      </c>
      <c r="V42" s="91" t="e">
        <f ca="true">+IF(AND(ISNUMBER(OFFSET('Sanitation Data'!$D$4,0,10*ROW('Sanitation Data'!D36))),'Data Summary'!CK42="Yes"),100-OFFSET('Sanitation Data'!$D$4,0,10*ROW('Sanitation Data'!D36)),NA())</f>
        <v>#N/A</v>
      </c>
      <c r="W42" s="91" t="e">
        <f ca="true">+IF(AND(ISNUMBER(OFFSET('Sanitation Data'!$D$6,0,10*ROW('Sanitation Data'!D36))),'Data Summary'!CL42="Yes"),OFFSET('Sanitation Data'!$D$6,0,10*ROW('Sanitation Data'!D36)),NA())</f>
        <v>#N/A</v>
      </c>
      <c r="X42" s="91" t="e">
        <f ca="true">+IF(AND(ISNUMBER(OFFSET('Sanitation Data'!$D$10,0,10*ROW('Sanitation Data'!D36))),'Data Summary'!CM42="Yes"),OFFSET('Sanitation Data'!$D$10,0,10*ROW('Sanitation Data'!D36)),NA())</f>
        <v>#N/A</v>
      </c>
      <c r="Y42" s="91" t="e">
        <f ca="true">+IF(AND(ISNUMBER(OFFSET('Sanitation Data'!$D$11,0,10*ROW('Sanitation Data'!D36))),'Data Summary'!CN42="Yes"),OFFSET('Sanitation Data'!$D$11,0,10*ROW('Sanitation Data'!D36)),NA())</f>
        <v>#N/A</v>
      </c>
      <c r="Z42" s="91" t="e">
        <f ca="true">+IF(AND(ISNUMBER(OFFSET('Sanitation Data'!$D$12,0,10*ROW('Sanitation Data'!D36))),'Data Summary'!CO42="Yes"),OFFSET('Sanitation Data'!$D$12,0,10*ROW('Sanitation Data'!D36)),NA())</f>
        <v>#N/A</v>
      </c>
      <c r="AA42" s="91" t="e">
        <f ca="true">+IF(AND(ISNUMBER(OFFSET('Sanitation Data'!$E$4,0,10*ROW('Sanitation Data'!E36))),'Data Summary'!CP42="Yes"),100-OFFSET('Sanitation Data'!$E$4,0,10*ROW('Sanitation Data'!E36)),NA())</f>
        <v>#N/A</v>
      </c>
      <c r="AB42" s="91" t="e">
        <f ca="true">+IF(AND(ISNUMBER(OFFSET('Sanitation Data'!$E$6,0,10*ROW('Sanitation Data'!E36))),'Data Summary'!CQ42="Yes"),OFFSET('Sanitation Data'!$E$6,0,10*ROW('Sanitation Data'!E36)),NA())</f>
        <v>#N/A</v>
      </c>
      <c r="AC42" s="91" t="e">
        <f ca="true">+IF(AND(ISNUMBER(OFFSET('Sanitation Data'!$E$10,0,10*ROW('Sanitation Data'!E36))),'Data Summary'!CR42="Yes"),OFFSET('Sanitation Data'!$E$10,0,10*ROW('Sanitation Data'!E36)),NA())</f>
        <v>#N/A</v>
      </c>
      <c r="AD42" s="91" t="e">
        <f ca="true">+IF(AND(ISNUMBER(OFFSET('Sanitation Data'!$E$11,0,10*ROW('Sanitation Data'!E36))),'Data Summary'!CS42="Yes"),OFFSET('Sanitation Data'!$E$11,0,10*ROW('Sanitation Data'!E36)),NA())</f>
        <v>#N/A</v>
      </c>
      <c r="AE42" s="91" t="e">
        <f ca="true">+IF(AND(ISNUMBER(OFFSET('Sanitation Data'!$E$12,0,10*ROW('Sanitation Data'!E36))),'Data Summary'!CT42="Yes"),OFFSET('Sanitation Data'!$E$12,0,10*ROW('Sanitation Data'!E36)),NA())</f>
        <v>#N/A</v>
      </c>
      <c r="AF42" s="91" t="e">
        <f ca="true">+IF(AND(ISNUMBER(OFFSET('Sanitation Data'!$F$4,0,10*ROW('Sanitation Data'!F36))),'Data Summary'!CU42="Yes"),100-OFFSET('Sanitation Data'!$F$4,0,10*ROW('Sanitation Data'!F36)),NA())</f>
        <v>#N/A</v>
      </c>
      <c r="AG42" s="91" t="e">
        <f ca="true">+IF(AND(ISNUMBER(OFFSET('Sanitation Data'!$F$6,0,10*ROW('Sanitation Data'!F36))),'Data Summary'!CV42="Yes"),OFFSET('Sanitation Data'!$F$6,0,10*ROW('Sanitation Data'!F36)),NA())</f>
        <v>#N/A</v>
      </c>
      <c r="AH42" s="91" t="e">
        <f ca="true">+IF(AND(ISNUMBER(OFFSET('Sanitation Data'!$F$10,0,10*ROW('Sanitation Data'!F36))),'Data Summary'!CW42="Yes"),OFFSET('Sanitation Data'!$F$10,0,10*ROW('Sanitation Data'!F36)),NA())</f>
        <v>#N/A</v>
      </c>
      <c r="AI42" s="91" t="e">
        <f ca="true">+IF(AND(ISNUMBER(OFFSET('Sanitation Data'!$F$11,0,10*ROW('Sanitation Data'!F36))),'Data Summary'!CX42="Yes"),OFFSET('Sanitation Data'!$F$11,0,10*ROW('Sanitation Data'!F36)),NA())</f>
        <v>#N/A</v>
      </c>
      <c r="AJ42" s="91" t="e">
        <f ca="true">+IF(AND(ISNUMBER(OFFSET('Sanitation Data'!$F$12,0,10*ROW('Sanitation Data'!F36))),'Data Summary'!CY42="Yes"),OFFSET('Sanitation Data'!$F$12,0,10*ROW('Sanitation Data'!F36)),NA())</f>
        <v>#N/A</v>
      </c>
      <c r="AK42" s="91" t="e">
        <f ca="true">+IF(AND(ISNUMBER(OFFSET('Sanitation Data'!$G$4,0,10*ROW('Sanitation Data'!G36))),'Data Summary'!CZ42="Yes"),100-OFFSET('Sanitation Data'!$G$4,0,10*ROW('Sanitation Data'!G36)),NA())</f>
        <v>#N/A</v>
      </c>
      <c r="AL42" s="91" t="e">
        <f ca="true">+IF(AND(ISNUMBER(OFFSET('Sanitation Data'!$G$6,0,10*ROW('Sanitation Data'!G36))),'Data Summary'!DA42="Yes"),OFFSET('Sanitation Data'!$G$6,0,10*ROW('Sanitation Data'!G36)),NA())</f>
        <v>#N/A</v>
      </c>
      <c r="AM42" s="91" t="e">
        <f ca="true">+IF(AND(ISNUMBER(OFFSET('Sanitation Data'!$G$10,0,10*ROW('Sanitation Data'!G36))),'Data Summary'!DB42="Yes"),OFFSET('Sanitation Data'!$G$10,0,10*ROW('Sanitation Data'!G36)),NA())</f>
        <v>#N/A</v>
      </c>
      <c r="AN42" s="91" t="e">
        <f ca="true">+IF(AND(ISNUMBER(OFFSET('Sanitation Data'!$G$11,0,10*ROW('Sanitation Data'!G36))),'Data Summary'!DC42="Yes"),OFFSET('Sanitation Data'!$G$11,0,10*ROW('Sanitation Data'!G36)),NA())</f>
        <v>#N/A</v>
      </c>
      <c r="AO42" s="91" t="e">
        <f ca="true">+IF(AND(ISNUMBER(OFFSET('Sanitation Data'!$G$12,0,10*ROW('Sanitation Data'!G36))),'Data Summary'!DD42="Yes"),OFFSET('Sanitation Data'!$G$12,0,10*ROW('Sanitation Data'!G36)),NA())</f>
        <v>#N/A</v>
      </c>
      <c r="AP42" s="91" t="e">
        <f ca="true">+IF(AND(ISNUMBER(OFFSET('Sanitation Data'!$H$4,0,10*ROW('Sanitation Data'!H36))),'Data Summary'!DE42="Yes"),100-OFFSET('Sanitation Data'!$H$4,0,10*ROW('Sanitation Data'!H36)),NA())</f>
        <v>#N/A</v>
      </c>
      <c r="AQ42" s="91" t="e">
        <f ca="true">+IF(AND(ISNUMBER(OFFSET('Sanitation Data'!$H$6,0,10*ROW('Sanitation Data'!H36))),'Data Summary'!DF42="Yes"),OFFSET('Sanitation Data'!$H$6,0,10*ROW('Sanitation Data'!H36)),NA())</f>
        <v>#N/A</v>
      </c>
      <c r="AR42" s="91" t="e">
        <f ca="true">+IF(AND(ISNUMBER(OFFSET('Sanitation Data'!$H$10,0,10*ROW('Sanitation Data'!H36))),'Data Summary'!DG42="Yes"),OFFSET('Sanitation Data'!$H$10,0,10*ROW('Sanitation Data'!H36)),NA())</f>
        <v>#N/A</v>
      </c>
      <c r="AS42" s="91" t="e">
        <f ca="true">+IF(AND(ISNUMBER(OFFSET('Sanitation Data'!$H$11,0,10*ROW('Sanitation Data'!H36))),'Data Summary'!DH42="Yes"),OFFSET('Sanitation Data'!$H$11,0,10*ROW('Sanitation Data'!H36)),NA())</f>
        <v>#N/A</v>
      </c>
      <c r="AT42" s="91" t="e">
        <f ca="true">+IF(AND(ISNUMBER(OFFSET('Sanitation Data'!$H$12,0,10*ROW('Sanitation Data'!H36))),'Data Summary'!DI42="Yes"),OFFSET('Sanitation Data'!$H$12,0,10*ROW('Sanitation Data'!H36)),NA())</f>
        <v>#N/A</v>
      </c>
      <c r="AU42" s="91" t="e">
        <f ca="true">+IF(AND(ISNUMBER(OFFSET('Sanitation Data'!$I$4,0,10*ROW('Sanitation Data'!I36))),'Data Summary'!DJ42="Yes"),100-OFFSET('Sanitation Data'!$I$4,0,10*ROW('Sanitation Data'!I36)),NA())</f>
        <v>#N/A</v>
      </c>
      <c r="AV42" s="91" t="e">
        <f ca="true">+IF(AND(ISNUMBER(OFFSET('Sanitation Data'!$I$6,0,10*ROW('Sanitation Data'!I36))),'Data Summary'!DK42="Yes"),OFFSET('Sanitation Data'!$I$6,0,10*ROW('Sanitation Data'!I36)),NA())</f>
        <v>#N/A</v>
      </c>
      <c r="AW42" s="91" t="e">
        <f ca="true">+IF(AND(ISNUMBER(OFFSET('Sanitation Data'!$I$10,0,10*ROW('Sanitation Data'!I36))),'Data Summary'!DL42="Yes"),OFFSET('Sanitation Data'!$I$10,0,10*ROW('Sanitation Data'!I36)),NA())</f>
        <v>#N/A</v>
      </c>
      <c r="AX42" s="91" t="e">
        <f ca="true">+IF(AND(ISNUMBER(OFFSET('Sanitation Data'!$I$11,0,10*ROW('Sanitation Data'!I36))),'Data Summary'!DM42="Yes"),OFFSET('Sanitation Data'!$I$11,0,10*ROW('Sanitation Data'!I36)),NA())</f>
        <v>#N/A</v>
      </c>
      <c r="AY42" s="91" t="e">
        <f ca="true">+IF(AND(ISNUMBER(OFFSET('Sanitation Data'!$I$12,0,10*ROW('Sanitation Data'!I36))),'Data Summary'!DN42="Yes"),OFFSET('Sanitation Data'!$I$12,0,10*ROW('Sanitation Data'!I36)),NA())</f>
        <v>#N/A</v>
      </c>
      <c r="AZ42" s="92" t="e">
        <f ca="true">+IF(AND(ISNUMBER(OFFSET('Hygiene Data'!$D$5,0,10*ROW('Hygiene Data'!D36))),'Data Summary'!DO42="Yes"),OFFSET('Hygiene Data'!$D$5,0,10*ROW('Hygiene Data'!D36)),NA())</f>
        <v>#N/A</v>
      </c>
      <c r="BA42" s="92" t="e">
        <f ca="true">+IF(AND(ISNUMBER(OFFSET('Hygiene Data'!$D$7,0,10*ROW('Hygiene Data'!D36))),'Data Summary'!DP42="Yes"),OFFSET('Hygiene Data'!$D$7,0,10*ROW('Hygiene Data'!D36)),NA())</f>
        <v>#N/A</v>
      </c>
      <c r="BB42" s="92" t="e">
        <f ca="true">+IF(AND(ISNUMBER(OFFSET('Hygiene Data'!$D$9,0,10*ROW('Hygiene Data'!D36))),'Data Summary'!DQ42="Yes"),OFFSET('Hygiene Data'!$D$9,0,10*ROW('Hygiene Data'!D36)),NA())</f>
        <v>#N/A</v>
      </c>
      <c r="BC42" s="92" t="e">
        <f ca="true">+IF(AND(ISNUMBER(OFFSET('Hygiene Data'!$E$5,0,10*ROW('Hygiene Data'!E36))),'Data Summary'!DR42="Yes"),OFFSET('Hygiene Data'!$E$5,0,10*ROW('Hygiene Data'!E36)),NA())</f>
        <v>#N/A</v>
      </c>
      <c r="BD42" s="92" t="e">
        <f ca="true">+IF(AND(ISNUMBER(OFFSET('Hygiene Data'!$E$7,0,10*ROW('Hygiene Data'!E36))),'Data Summary'!DS42="Yes"),OFFSET('Hygiene Data'!$E$7,0,10*ROW('Hygiene Data'!E36)),NA())</f>
        <v>#N/A</v>
      </c>
      <c r="BE42" s="92" t="e">
        <f ca="true">+IF(AND(ISNUMBER(OFFSET('Hygiene Data'!$E$9,0,10*ROW('Hygiene Data'!E36))),'Data Summary'!DT42="Yes"),OFFSET('Hygiene Data'!$E$9,0,10*ROW('Hygiene Data'!E36)),NA())</f>
        <v>#N/A</v>
      </c>
      <c r="BF42" s="92" t="e">
        <f ca="true">+IF(AND(ISNUMBER(OFFSET('Hygiene Data'!$F$5,0,10*ROW('Hygiene Data'!F36))),'Data Summary'!DU42="Yes"),OFFSET('Hygiene Data'!$F$5,0,10*ROW('Hygiene Data'!F36)),NA())</f>
        <v>#N/A</v>
      </c>
      <c r="BG42" s="92" t="e">
        <f ca="true">+IF(AND(ISNUMBER(OFFSET('Hygiene Data'!$F$7,0,10*ROW('Hygiene Data'!F36))),'Data Summary'!DV42="Yes"),OFFSET('Hygiene Data'!$F$7,0,10*ROW('Hygiene Data'!F36)),NA())</f>
        <v>#N/A</v>
      </c>
      <c r="BH42" s="92" t="e">
        <f ca="true">+IF(AND(ISNUMBER(OFFSET('Hygiene Data'!$F$9,0,10*ROW('Hygiene Data'!F36))),'Data Summary'!DW42="Yes"),OFFSET('Hygiene Data'!$F$9,0,10*ROW('Hygiene Data'!F36)),NA())</f>
        <v>#N/A</v>
      </c>
      <c r="BI42" s="92" t="e">
        <f ca="true">+IF(AND(ISNUMBER(OFFSET('Hygiene Data'!$G$5,0,10*ROW('Hygiene Data'!G36))),'Data Summary'!DX42="Yes"),OFFSET('Hygiene Data'!$G$5,0,10*ROW('Hygiene Data'!G36)),NA())</f>
        <v>#N/A</v>
      </c>
      <c r="BJ42" s="92" t="e">
        <f ca="true">+IF(AND(ISNUMBER(OFFSET('Hygiene Data'!$G$7,0,10*ROW('Hygiene Data'!G36))),'Data Summary'!DY42="Yes"),OFFSET('Hygiene Data'!$G$7,0,10*ROW('Hygiene Data'!G36)),NA())</f>
        <v>#N/A</v>
      </c>
      <c r="BK42" s="92" t="e">
        <f ca="true">+IF(AND(ISNUMBER(OFFSET('Hygiene Data'!$G$9,0,10*ROW('Hygiene Data'!G36))),'Data Summary'!DZ42="Yes"),OFFSET('Hygiene Data'!$G$9,0,10*ROW('Hygiene Data'!G36)),NA())</f>
        <v>#N/A</v>
      </c>
      <c r="BL42" s="92" t="e">
        <f ca="true">+IF(AND(ISNUMBER(OFFSET('Hygiene Data'!$H$5,0,10*ROW('Hygiene Data'!H36))),'Data Summary'!EA42="Yes"),OFFSET('Hygiene Data'!$H$5,0,10*ROW('Hygiene Data'!H36)),NA())</f>
        <v>#N/A</v>
      </c>
      <c r="BM42" s="92" t="e">
        <f ca="true">+IF(AND(ISNUMBER(OFFSET('Hygiene Data'!$H$7,0,10*ROW('Hygiene Data'!H36))),'Data Summary'!EB42="Yes"),OFFSET('Hygiene Data'!$H$7,0,10*ROW('Hygiene Data'!H36)),NA())</f>
        <v>#N/A</v>
      </c>
      <c r="BN42" s="92" t="e">
        <f ca="true">+IF(AND(ISNUMBER(OFFSET('Hygiene Data'!$H$9,0,10*ROW('Hygiene Data'!H36))),'Data Summary'!EC42="Yes"),OFFSET('Hygiene Data'!$H$9,0,10*ROW('Hygiene Data'!H36)),NA())</f>
        <v>#N/A</v>
      </c>
      <c r="BO42" s="92" t="e">
        <f ca="true">+IF(AND(ISNUMBER(OFFSET('Hygiene Data'!$I$5,0,10*ROW('Hygiene Data'!I36))),'Data Summary'!ED42="Yes"),OFFSET('Hygiene Data'!$I$5,0,10*ROW('Hygiene Data'!I36)),NA())</f>
        <v>#N/A</v>
      </c>
      <c r="BP42" s="92" t="e">
        <f ca="true">+IF(AND(ISNUMBER(OFFSET('Hygiene Data'!$I$7,0,10*ROW('Hygiene Data'!I36))),'Data Summary'!EE42="Yes"),OFFSET('Hygiene Data'!$I$7,0,10*ROW('Hygiene Data'!I36)),NA())</f>
        <v>#N/A</v>
      </c>
      <c r="BQ42" s="92" t="e">
        <f ca="true">+IF(AND(ISNUMBER(OFFSET('Hygiene Data'!$I$9,0,10*ROW('Hygiene Data'!I36))),'Data Summary'!EF42="Yes"),OFFSET('Hygiene Data'!$I$9,0,10*ROW('Hygiene Data'!I36)),NA())</f>
        <v>#N/A</v>
      </c>
    </row>
    <row xmlns:x14ac="http://schemas.microsoft.com/office/spreadsheetml/2009/9/ac" r="43" x14ac:dyDescent="0.2">
      <c r="A43" s="340" t="e">
        <f ca="true">+RIGHT('Data Summary'!A43,LEN('Data Summary'!A43)-9)</f>
        <v>#VALUE!</v>
      </c>
      <c r="B43" s="34" t="str">
        <f ca="true">+IF(ISTEXT('Data Summary'!B43),'Data Summary'!B43,"")</f>
        <v/>
      </c>
      <c r="C43" s="339" t="e">
        <f ca="true">+VALUE('Data Summary'!C43)</f>
        <v>#VALUE!</v>
      </c>
      <c r="D43" s="90" t="e">
        <f ca="true">+IF(AND(ISNUMBER(OFFSET('Water Data'!$D$4,0,10*ROW('Water Data'!D37))),'Data Summary'!BS43="Yes"),100-OFFSET('Water Data'!$D$4,0,10*ROW('Water Data'!D37)),NA())</f>
        <v>#N/A</v>
      </c>
      <c r="E43" s="90" t="e">
        <f ca="true">+IF(AND(ISNUMBER(OFFSET('Water Data'!$D$6,0,10*ROW('Water Data'!D37))),'Data Summary'!BT43="Yes"),OFFSET('Water Data'!$D$6,0,10*ROW('Water Data'!D37)),NA())</f>
        <v>#N/A</v>
      </c>
      <c r="F43" s="90" t="e">
        <f ca="true">+IF(AND(ISNUMBER(OFFSET('Water Data'!$D$9,0,10*ROW('Water Data'!D37))),'Data Summary'!BU43="Yes"),OFFSET('Water Data'!$D$9,0,10*ROW('Water Data'!D37)),NA())</f>
        <v>#N/A</v>
      </c>
      <c r="G43" s="90" t="e">
        <f ca="true">+IF(AND(ISNUMBER(OFFSET('Water Data'!$E$4,0,10*ROW('Water Data'!E37))),'Data Summary'!BV43="Yes"),100-OFFSET('Water Data'!$E$4,0,10*ROW('Water Data'!E37)),NA())</f>
        <v>#N/A</v>
      </c>
      <c r="H43" s="90" t="e">
        <f ca="true">+IF(AND(ISNUMBER(OFFSET('Water Data'!$E$6,0,10*ROW('Water Data'!E37))),'Data Summary'!BW43="Yes"),OFFSET('Water Data'!$E$6,0,10*ROW('Water Data'!E37)),NA())</f>
        <v>#N/A</v>
      </c>
      <c r="I43" s="90" t="e">
        <f ca="true">+IF(AND(ISNUMBER(OFFSET('Water Data'!$E$9,0,10*ROW('Water Data'!E37))),'Data Summary'!BX43="Yes"),OFFSET('Water Data'!$E$9,0,10*ROW('Water Data'!E37)),NA())</f>
        <v>#N/A</v>
      </c>
      <c r="J43" s="90" t="e">
        <f ca="true">+IF(AND(ISNUMBER(OFFSET('Water Data'!$F$4,0,10*ROW('Water Data'!F37))),'Data Summary'!BY43="Yes"),100-OFFSET('Water Data'!$F$4,0,10*ROW('Water Data'!F37)),NA())</f>
        <v>#N/A</v>
      </c>
      <c r="K43" s="90" t="e">
        <f ca="true">+IF(AND(ISNUMBER(OFFSET('Water Data'!$F$6,0,10*ROW('Water Data'!F37))),'Data Summary'!BZ43="Yes"),OFFSET('Water Data'!$F$6,0,10*ROW('Water Data'!F37)),NA())</f>
        <v>#N/A</v>
      </c>
      <c r="L43" s="90" t="e">
        <f ca="true">+IF(AND(ISNUMBER(OFFSET('Water Data'!$F$9,0,10*ROW('Water Data'!F37))),'Data Summary'!CA43="Yes"),OFFSET('Water Data'!$F$9,0,10*ROW('Water Data'!F37)),NA())</f>
        <v>#N/A</v>
      </c>
      <c r="M43" s="90" t="e">
        <f ca="true">+IF(AND(ISNUMBER(OFFSET('Water Data'!$G$4,0,10*ROW('Water Data'!G37))),'Data Summary'!CB43="Yes"),100-OFFSET('Water Data'!$G$4,0,10*ROW('Water Data'!G37)),NA())</f>
        <v>#N/A</v>
      </c>
      <c r="N43" s="90" t="e">
        <f ca="true">+IF(AND(ISNUMBER(OFFSET('Water Data'!$G$6,0,10*ROW('Water Data'!G37))),'Data Summary'!CC43="Yes"),OFFSET('Water Data'!$G$6,0,10*ROW('Water Data'!G37)),NA())</f>
        <v>#N/A</v>
      </c>
      <c r="O43" s="90" t="e">
        <f ca="true">+IF(AND(ISNUMBER(OFFSET('Water Data'!$G$9,0,10*ROW('Water Data'!G37))),'Data Summary'!CD43="Yes"),OFFSET('Water Data'!$G$9,0,10*ROW('Water Data'!G37)),NA())</f>
        <v>#N/A</v>
      </c>
      <c r="P43" s="90" t="e">
        <f ca="true">+IF(AND(ISNUMBER(OFFSET('Water Data'!$H$4,0,10*ROW('Water Data'!H37))),'Data Summary'!CE43="Yes"),100-OFFSET('Water Data'!$H$4,0,10*ROW('Water Data'!H37)),NA())</f>
        <v>#N/A</v>
      </c>
      <c r="Q43" s="90" t="e">
        <f ca="true">+IF(AND(ISNUMBER(OFFSET('Water Data'!$H$6,0,10*ROW('Water Data'!H37))),'Data Summary'!CF43="Yes"),OFFSET('Water Data'!$H$6,0,10*ROW('Water Data'!H37)),NA())</f>
        <v>#N/A</v>
      </c>
      <c r="R43" s="90" t="e">
        <f ca="true">+IF(AND(ISNUMBER(OFFSET('Water Data'!$H$9,0,10*ROW('Water Data'!H37))),'Data Summary'!CG43="Yes"),OFFSET('Water Data'!$H$9,0,10*ROW('Water Data'!H37)),NA())</f>
        <v>#N/A</v>
      </c>
      <c r="S43" s="90" t="e">
        <f ca="true">+IF(AND(ISNUMBER(OFFSET('Water Data'!$I$4,0,10*ROW('Water Data'!I37))),'Data Summary'!CH43="Yes"),100-OFFSET('Water Data'!$I$4,0,10*ROW('Water Data'!I37)),NA())</f>
        <v>#N/A</v>
      </c>
      <c r="T43" s="90" t="e">
        <f ca="true">+IF(AND(ISNUMBER(OFFSET('Water Data'!$I$6,0,10*ROW('Water Data'!I37))),'Data Summary'!CI43="Yes"),OFFSET('Water Data'!$I$6,0,10*ROW('Water Data'!I37)),NA())</f>
        <v>#N/A</v>
      </c>
      <c r="U43" s="90" t="e">
        <f ca="true">+IF(AND(ISNUMBER(OFFSET('Water Data'!$I$9,0,10*ROW('Water Data'!I37))),'Data Summary'!CJ43="Yes"),OFFSET('Water Data'!$I$9,0,10*ROW('Water Data'!I37)),NA())</f>
        <v>#N/A</v>
      </c>
      <c r="V43" s="91" t="e">
        <f ca="true">+IF(AND(ISNUMBER(OFFSET('Sanitation Data'!$D$4,0,10*ROW('Sanitation Data'!D37))),'Data Summary'!CK43="Yes"),100-OFFSET('Sanitation Data'!$D$4,0,10*ROW('Sanitation Data'!D37)),NA())</f>
        <v>#N/A</v>
      </c>
      <c r="W43" s="91" t="e">
        <f ca="true">+IF(AND(ISNUMBER(OFFSET('Sanitation Data'!$D$6,0,10*ROW('Sanitation Data'!D37))),'Data Summary'!CL43="Yes"),OFFSET('Sanitation Data'!$D$6,0,10*ROW('Sanitation Data'!D37)),NA())</f>
        <v>#N/A</v>
      </c>
      <c r="X43" s="91" t="e">
        <f ca="true">+IF(AND(ISNUMBER(OFFSET('Sanitation Data'!$D$10,0,10*ROW('Sanitation Data'!D37))),'Data Summary'!CM43="Yes"),OFFSET('Sanitation Data'!$D$10,0,10*ROW('Sanitation Data'!D37)),NA())</f>
        <v>#N/A</v>
      </c>
      <c r="Y43" s="91" t="e">
        <f ca="true">+IF(AND(ISNUMBER(OFFSET('Sanitation Data'!$D$11,0,10*ROW('Sanitation Data'!D37))),'Data Summary'!CN43="Yes"),OFFSET('Sanitation Data'!$D$11,0,10*ROW('Sanitation Data'!D37)),NA())</f>
        <v>#N/A</v>
      </c>
      <c r="Z43" s="91" t="e">
        <f ca="true">+IF(AND(ISNUMBER(OFFSET('Sanitation Data'!$D$12,0,10*ROW('Sanitation Data'!D37))),'Data Summary'!CO43="Yes"),OFFSET('Sanitation Data'!$D$12,0,10*ROW('Sanitation Data'!D37)),NA())</f>
        <v>#N/A</v>
      </c>
      <c r="AA43" s="91" t="e">
        <f ca="true">+IF(AND(ISNUMBER(OFFSET('Sanitation Data'!$E$4,0,10*ROW('Sanitation Data'!E37))),'Data Summary'!CP43="Yes"),100-OFFSET('Sanitation Data'!$E$4,0,10*ROW('Sanitation Data'!E37)),NA())</f>
        <v>#N/A</v>
      </c>
      <c r="AB43" s="91" t="e">
        <f ca="true">+IF(AND(ISNUMBER(OFFSET('Sanitation Data'!$E$6,0,10*ROW('Sanitation Data'!E37))),'Data Summary'!CQ43="Yes"),OFFSET('Sanitation Data'!$E$6,0,10*ROW('Sanitation Data'!E37)),NA())</f>
        <v>#N/A</v>
      </c>
      <c r="AC43" s="91" t="e">
        <f ca="true">+IF(AND(ISNUMBER(OFFSET('Sanitation Data'!$E$10,0,10*ROW('Sanitation Data'!E37))),'Data Summary'!CR43="Yes"),OFFSET('Sanitation Data'!$E$10,0,10*ROW('Sanitation Data'!E37)),NA())</f>
        <v>#N/A</v>
      </c>
      <c r="AD43" s="91" t="e">
        <f ca="true">+IF(AND(ISNUMBER(OFFSET('Sanitation Data'!$E$11,0,10*ROW('Sanitation Data'!E37))),'Data Summary'!CS43="Yes"),OFFSET('Sanitation Data'!$E$11,0,10*ROW('Sanitation Data'!E37)),NA())</f>
        <v>#N/A</v>
      </c>
      <c r="AE43" s="91" t="e">
        <f ca="true">+IF(AND(ISNUMBER(OFFSET('Sanitation Data'!$E$12,0,10*ROW('Sanitation Data'!E37))),'Data Summary'!CT43="Yes"),OFFSET('Sanitation Data'!$E$12,0,10*ROW('Sanitation Data'!E37)),NA())</f>
        <v>#N/A</v>
      </c>
      <c r="AF43" s="91" t="e">
        <f ca="true">+IF(AND(ISNUMBER(OFFSET('Sanitation Data'!$F$4,0,10*ROW('Sanitation Data'!F37))),'Data Summary'!CU43="Yes"),100-OFFSET('Sanitation Data'!$F$4,0,10*ROW('Sanitation Data'!F37)),NA())</f>
        <v>#N/A</v>
      </c>
      <c r="AG43" s="91" t="e">
        <f ca="true">+IF(AND(ISNUMBER(OFFSET('Sanitation Data'!$F$6,0,10*ROW('Sanitation Data'!F37))),'Data Summary'!CV43="Yes"),OFFSET('Sanitation Data'!$F$6,0,10*ROW('Sanitation Data'!F37)),NA())</f>
        <v>#N/A</v>
      </c>
      <c r="AH43" s="91" t="e">
        <f ca="true">+IF(AND(ISNUMBER(OFFSET('Sanitation Data'!$F$10,0,10*ROW('Sanitation Data'!F37))),'Data Summary'!CW43="Yes"),OFFSET('Sanitation Data'!$F$10,0,10*ROW('Sanitation Data'!F37)),NA())</f>
        <v>#N/A</v>
      </c>
      <c r="AI43" s="91" t="e">
        <f ca="true">+IF(AND(ISNUMBER(OFFSET('Sanitation Data'!$F$11,0,10*ROW('Sanitation Data'!F37))),'Data Summary'!CX43="Yes"),OFFSET('Sanitation Data'!$F$11,0,10*ROW('Sanitation Data'!F37)),NA())</f>
        <v>#N/A</v>
      </c>
      <c r="AJ43" s="91" t="e">
        <f ca="true">+IF(AND(ISNUMBER(OFFSET('Sanitation Data'!$F$12,0,10*ROW('Sanitation Data'!F37))),'Data Summary'!CY43="Yes"),OFFSET('Sanitation Data'!$F$12,0,10*ROW('Sanitation Data'!F37)),NA())</f>
        <v>#N/A</v>
      </c>
      <c r="AK43" s="91" t="e">
        <f ca="true">+IF(AND(ISNUMBER(OFFSET('Sanitation Data'!$G$4,0,10*ROW('Sanitation Data'!G37))),'Data Summary'!CZ43="Yes"),100-OFFSET('Sanitation Data'!$G$4,0,10*ROW('Sanitation Data'!G37)),NA())</f>
        <v>#N/A</v>
      </c>
      <c r="AL43" s="91" t="e">
        <f ca="true">+IF(AND(ISNUMBER(OFFSET('Sanitation Data'!$G$6,0,10*ROW('Sanitation Data'!G37))),'Data Summary'!DA43="Yes"),OFFSET('Sanitation Data'!$G$6,0,10*ROW('Sanitation Data'!G37)),NA())</f>
        <v>#N/A</v>
      </c>
      <c r="AM43" s="91" t="e">
        <f ca="true">+IF(AND(ISNUMBER(OFFSET('Sanitation Data'!$G$10,0,10*ROW('Sanitation Data'!G37))),'Data Summary'!DB43="Yes"),OFFSET('Sanitation Data'!$G$10,0,10*ROW('Sanitation Data'!G37)),NA())</f>
        <v>#N/A</v>
      </c>
      <c r="AN43" s="91" t="e">
        <f ca="true">+IF(AND(ISNUMBER(OFFSET('Sanitation Data'!$G$11,0,10*ROW('Sanitation Data'!G37))),'Data Summary'!DC43="Yes"),OFFSET('Sanitation Data'!$G$11,0,10*ROW('Sanitation Data'!G37)),NA())</f>
        <v>#N/A</v>
      </c>
      <c r="AO43" s="91" t="e">
        <f ca="true">+IF(AND(ISNUMBER(OFFSET('Sanitation Data'!$G$12,0,10*ROW('Sanitation Data'!G37))),'Data Summary'!DD43="Yes"),OFFSET('Sanitation Data'!$G$12,0,10*ROW('Sanitation Data'!G37)),NA())</f>
        <v>#N/A</v>
      </c>
      <c r="AP43" s="91" t="e">
        <f ca="true">+IF(AND(ISNUMBER(OFFSET('Sanitation Data'!$H$4,0,10*ROW('Sanitation Data'!H37))),'Data Summary'!DE43="Yes"),100-OFFSET('Sanitation Data'!$H$4,0,10*ROW('Sanitation Data'!H37)),NA())</f>
        <v>#N/A</v>
      </c>
      <c r="AQ43" s="91" t="e">
        <f ca="true">+IF(AND(ISNUMBER(OFFSET('Sanitation Data'!$H$6,0,10*ROW('Sanitation Data'!H37))),'Data Summary'!DF43="Yes"),OFFSET('Sanitation Data'!$H$6,0,10*ROW('Sanitation Data'!H37)),NA())</f>
        <v>#N/A</v>
      </c>
      <c r="AR43" s="91" t="e">
        <f ca="true">+IF(AND(ISNUMBER(OFFSET('Sanitation Data'!$H$10,0,10*ROW('Sanitation Data'!H37))),'Data Summary'!DG43="Yes"),OFFSET('Sanitation Data'!$H$10,0,10*ROW('Sanitation Data'!H37)),NA())</f>
        <v>#N/A</v>
      </c>
      <c r="AS43" s="91" t="e">
        <f ca="true">+IF(AND(ISNUMBER(OFFSET('Sanitation Data'!$H$11,0,10*ROW('Sanitation Data'!H37))),'Data Summary'!DH43="Yes"),OFFSET('Sanitation Data'!$H$11,0,10*ROW('Sanitation Data'!H37)),NA())</f>
        <v>#N/A</v>
      </c>
      <c r="AT43" s="91" t="e">
        <f ca="true">+IF(AND(ISNUMBER(OFFSET('Sanitation Data'!$H$12,0,10*ROW('Sanitation Data'!H37))),'Data Summary'!DI43="Yes"),OFFSET('Sanitation Data'!$H$12,0,10*ROW('Sanitation Data'!H37)),NA())</f>
        <v>#N/A</v>
      </c>
      <c r="AU43" s="91" t="e">
        <f ca="true">+IF(AND(ISNUMBER(OFFSET('Sanitation Data'!$I$4,0,10*ROW('Sanitation Data'!I37))),'Data Summary'!DJ43="Yes"),100-OFFSET('Sanitation Data'!$I$4,0,10*ROW('Sanitation Data'!I37)),NA())</f>
        <v>#N/A</v>
      </c>
      <c r="AV43" s="91" t="e">
        <f ca="true">+IF(AND(ISNUMBER(OFFSET('Sanitation Data'!$I$6,0,10*ROW('Sanitation Data'!I37))),'Data Summary'!DK43="Yes"),OFFSET('Sanitation Data'!$I$6,0,10*ROW('Sanitation Data'!I37)),NA())</f>
        <v>#N/A</v>
      </c>
      <c r="AW43" s="91" t="e">
        <f ca="true">+IF(AND(ISNUMBER(OFFSET('Sanitation Data'!$I$10,0,10*ROW('Sanitation Data'!I37))),'Data Summary'!DL43="Yes"),OFFSET('Sanitation Data'!$I$10,0,10*ROW('Sanitation Data'!I37)),NA())</f>
        <v>#N/A</v>
      </c>
      <c r="AX43" s="91" t="e">
        <f ca="true">+IF(AND(ISNUMBER(OFFSET('Sanitation Data'!$I$11,0,10*ROW('Sanitation Data'!I37))),'Data Summary'!DM43="Yes"),OFFSET('Sanitation Data'!$I$11,0,10*ROW('Sanitation Data'!I37)),NA())</f>
        <v>#N/A</v>
      </c>
      <c r="AY43" s="91" t="e">
        <f ca="true">+IF(AND(ISNUMBER(OFFSET('Sanitation Data'!$I$12,0,10*ROW('Sanitation Data'!I37))),'Data Summary'!DN43="Yes"),OFFSET('Sanitation Data'!$I$12,0,10*ROW('Sanitation Data'!I37)),NA())</f>
        <v>#N/A</v>
      </c>
      <c r="AZ43" s="92" t="e">
        <f ca="true">+IF(AND(ISNUMBER(OFFSET('Hygiene Data'!$D$5,0,10*ROW('Hygiene Data'!D37))),'Data Summary'!DO43="Yes"),OFFSET('Hygiene Data'!$D$5,0,10*ROW('Hygiene Data'!D37)),NA())</f>
        <v>#N/A</v>
      </c>
      <c r="BA43" s="92" t="e">
        <f ca="true">+IF(AND(ISNUMBER(OFFSET('Hygiene Data'!$D$7,0,10*ROW('Hygiene Data'!D37))),'Data Summary'!DP43="Yes"),OFFSET('Hygiene Data'!$D$7,0,10*ROW('Hygiene Data'!D37)),NA())</f>
        <v>#N/A</v>
      </c>
      <c r="BB43" s="92" t="e">
        <f ca="true">+IF(AND(ISNUMBER(OFFSET('Hygiene Data'!$D$9,0,10*ROW('Hygiene Data'!D37))),'Data Summary'!DQ43="Yes"),OFFSET('Hygiene Data'!$D$9,0,10*ROW('Hygiene Data'!D37)),NA())</f>
        <v>#N/A</v>
      </c>
      <c r="BC43" s="92" t="e">
        <f ca="true">+IF(AND(ISNUMBER(OFFSET('Hygiene Data'!$E$5,0,10*ROW('Hygiene Data'!E37))),'Data Summary'!DR43="Yes"),OFFSET('Hygiene Data'!$E$5,0,10*ROW('Hygiene Data'!E37)),NA())</f>
        <v>#N/A</v>
      </c>
      <c r="BD43" s="92" t="e">
        <f ca="true">+IF(AND(ISNUMBER(OFFSET('Hygiene Data'!$E$7,0,10*ROW('Hygiene Data'!E37))),'Data Summary'!DS43="Yes"),OFFSET('Hygiene Data'!$E$7,0,10*ROW('Hygiene Data'!E37)),NA())</f>
        <v>#N/A</v>
      </c>
      <c r="BE43" s="92" t="e">
        <f ca="true">+IF(AND(ISNUMBER(OFFSET('Hygiene Data'!$E$9,0,10*ROW('Hygiene Data'!E37))),'Data Summary'!DT43="Yes"),OFFSET('Hygiene Data'!$E$9,0,10*ROW('Hygiene Data'!E37)),NA())</f>
        <v>#N/A</v>
      </c>
      <c r="BF43" s="92" t="e">
        <f ca="true">+IF(AND(ISNUMBER(OFFSET('Hygiene Data'!$F$5,0,10*ROW('Hygiene Data'!F37))),'Data Summary'!DU43="Yes"),OFFSET('Hygiene Data'!$F$5,0,10*ROW('Hygiene Data'!F37)),NA())</f>
        <v>#N/A</v>
      </c>
      <c r="BG43" s="92" t="e">
        <f ca="true">+IF(AND(ISNUMBER(OFFSET('Hygiene Data'!$F$7,0,10*ROW('Hygiene Data'!F37))),'Data Summary'!DV43="Yes"),OFFSET('Hygiene Data'!$F$7,0,10*ROW('Hygiene Data'!F37)),NA())</f>
        <v>#N/A</v>
      </c>
      <c r="BH43" s="92" t="e">
        <f ca="true">+IF(AND(ISNUMBER(OFFSET('Hygiene Data'!$F$9,0,10*ROW('Hygiene Data'!F37))),'Data Summary'!DW43="Yes"),OFFSET('Hygiene Data'!$F$9,0,10*ROW('Hygiene Data'!F37)),NA())</f>
        <v>#N/A</v>
      </c>
      <c r="BI43" s="92" t="e">
        <f ca="true">+IF(AND(ISNUMBER(OFFSET('Hygiene Data'!$G$5,0,10*ROW('Hygiene Data'!G37))),'Data Summary'!DX43="Yes"),OFFSET('Hygiene Data'!$G$5,0,10*ROW('Hygiene Data'!G37)),NA())</f>
        <v>#N/A</v>
      </c>
      <c r="BJ43" s="92" t="e">
        <f ca="true">+IF(AND(ISNUMBER(OFFSET('Hygiene Data'!$G$7,0,10*ROW('Hygiene Data'!G37))),'Data Summary'!DY43="Yes"),OFFSET('Hygiene Data'!$G$7,0,10*ROW('Hygiene Data'!G37)),NA())</f>
        <v>#N/A</v>
      </c>
      <c r="BK43" s="92" t="e">
        <f ca="true">+IF(AND(ISNUMBER(OFFSET('Hygiene Data'!$G$9,0,10*ROW('Hygiene Data'!G37))),'Data Summary'!DZ43="Yes"),OFFSET('Hygiene Data'!$G$9,0,10*ROW('Hygiene Data'!G37)),NA())</f>
        <v>#N/A</v>
      </c>
      <c r="BL43" s="92" t="e">
        <f ca="true">+IF(AND(ISNUMBER(OFFSET('Hygiene Data'!$H$5,0,10*ROW('Hygiene Data'!H37))),'Data Summary'!EA43="Yes"),OFFSET('Hygiene Data'!$H$5,0,10*ROW('Hygiene Data'!H37)),NA())</f>
        <v>#N/A</v>
      </c>
      <c r="BM43" s="92" t="e">
        <f ca="true">+IF(AND(ISNUMBER(OFFSET('Hygiene Data'!$H$7,0,10*ROW('Hygiene Data'!H37))),'Data Summary'!EB43="Yes"),OFFSET('Hygiene Data'!$H$7,0,10*ROW('Hygiene Data'!H37)),NA())</f>
        <v>#N/A</v>
      </c>
      <c r="BN43" s="92" t="e">
        <f ca="true">+IF(AND(ISNUMBER(OFFSET('Hygiene Data'!$H$9,0,10*ROW('Hygiene Data'!H37))),'Data Summary'!EC43="Yes"),OFFSET('Hygiene Data'!$H$9,0,10*ROW('Hygiene Data'!H37)),NA())</f>
        <v>#N/A</v>
      </c>
      <c r="BO43" s="92" t="e">
        <f ca="true">+IF(AND(ISNUMBER(OFFSET('Hygiene Data'!$I$5,0,10*ROW('Hygiene Data'!I37))),'Data Summary'!ED43="Yes"),OFFSET('Hygiene Data'!$I$5,0,10*ROW('Hygiene Data'!I37)),NA())</f>
        <v>#N/A</v>
      </c>
      <c r="BP43" s="92" t="e">
        <f ca="true">+IF(AND(ISNUMBER(OFFSET('Hygiene Data'!$I$7,0,10*ROW('Hygiene Data'!I37))),'Data Summary'!EE43="Yes"),OFFSET('Hygiene Data'!$I$7,0,10*ROW('Hygiene Data'!I37)),NA())</f>
        <v>#N/A</v>
      </c>
      <c r="BQ43" s="92" t="e">
        <f ca="true">+IF(AND(ISNUMBER(OFFSET('Hygiene Data'!$I$9,0,10*ROW('Hygiene Data'!I37))),'Data Summary'!EF43="Yes"),OFFSET('Hygiene Data'!$I$9,0,10*ROW('Hygiene Data'!I37)),NA())</f>
        <v>#N/A</v>
      </c>
    </row>
    <row xmlns:x14ac="http://schemas.microsoft.com/office/spreadsheetml/2009/9/ac" r="44" x14ac:dyDescent="0.2">
      <c r="A44" s="340" t="e">
        <f ca="true">+RIGHT('Data Summary'!A44,LEN('Data Summary'!A44)-9)</f>
        <v>#VALUE!</v>
      </c>
      <c r="B44" s="34" t="str">
        <f ca="true">+IF(ISTEXT('Data Summary'!B44),'Data Summary'!B44,"")</f>
        <v/>
      </c>
      <c r="C44" s="339" t="e">
        <f ca="true">+VALUE('Data Summary'!C44)</f>
        <v>#VALUE!</v>
      </c>
      <c r="D44" s="90" t="e">
        <f ca="true">+IF(AND(ISNUMBER(OFFSET('Water Data'!$D$4,0,10*ROW('Water Data'!D38))),'Data Summary'!BS44="Yes"),100-OFFSET('Water Data'!$D$4,0,10*ROW('Water Data'!D38)),NA())</f>
        <v>#N/A</v>
      </c>
      <c r="E44" s="90" t="e">
        <f ca="true">+IF(AND(ISNUMBER(OFFSET('Water Data'!$D$6,0,10*ROW('Water Data'!D38))),'Data Summary'!BT44="Yes"),OFFSET('Water Data'!$D$6,0,10*ROW('Water Data'!D38)),NA())</f>
        <v>#N/A</v>
      </c>
      <c r="F44" s="90" t="e">
        <f ca="true">+IF(AND(ISNUMBER(OFFSET('Water Data'!$D$9,0,10*ROW('Water Data'!D38))),'Data Summary'!BU44="Yes"),OFFSET('Water Data'!$D$9,0,10*ROW('Water Data'!D38)),NA())</f>
        <v>#N/A</v>
      </c>
      <c r="G44" s="90" t="e">
        <f ca="true">+IF(AND(ISNUMBER(OFFSET('Water Data'!$E$4,0,10*ROW('Water Data'!E38))),'Data Summary'!BV44="Yes"),100-OFFSET('Water Data'!$E$4,0,10*ROW('Water Data'!E38)),NA())</f>
        <v>#N/A</v>
      </c>
      <c r="H44" s="90" t="e">
        <f ca="true">+IF(AND(ISNUMBER(OFFSET('Water Data'!$E$6,0,10*ROW('Water Data'!E38))),'Data Summary'!BW44="Yes"),OFFSET('Water Data'!$E$6,0,10*ROW('Water Data'!E38)),NA())</f>
        <v>#N/A</v>
      </c>
      <c r="I44" s="90" t="e">
        <f ca="true">+IF(AND(ISNUMBER(OFFSET('Water Data'!$E$9,0,10*ROW('Water Data'!E38))),'Data Summary'!BX44="Yes"),OFFSET('Water Data'!$E$9,0,10*ROW('Water Data'!E38)),NA())</f>
        <v>#N/A</v>
      </c>
      <c r="J44" s="90" t="e">
        <f ca="true">+IF(AND(ISNUMBER(OFFSET('Water Data'!$F$4,0,10*ROW('Water Data'!F38))),'Data Summary'!BY44="Yes"),100-OFFSET('Water Data'!$F$4,0,10*ROW('Water Data'!F38)),NA())</f>
        <v>#N/A</v>
      </c>
      <c r="K44" s="90" t="e">
        <f ca="true">+IF(AND(ISNUMBER(OFFSET('Water Data'!$F$6,0,10*ROW('Water Data'!F38))),'Data Summary'!BZ44="Yes"),OFFSET('Water Data'!$F$6,0,10*ROW('Water Data'!F38)),NA())</f>
        <v>#N/A</v>
      </c>
      <c r="L44" s="90" t="e">
        <f ca="true">+IF(AND(ISNUMBER(OFFSET('Water Data'!$F$9,0,10*ROW('Water Data'!F38))),'Data Summary'!CA44="Yes"),OFFSET('Water Data'!$F$9,0,10*ROW('Water Data'!F38)),NA())</f>
        <v>#N/A</v>
      </c>
      <c r="M44" s="90" t="e">
        <f ca="true">+IF(AND(ISNUMBER(OFFSET('Water Data'!$G$4,0,10*ROW('Water Data'!G38))),'Data Summary'!CB44="Yes"),100-OFFSET('Water Data'!$G$4,0,10*ROW('Water Data'!G38)),NA())</f>
        <v>#N/A</v>
      </c>
      <c r="N44" s="90" t="e">
        <f ca="true">+IF(AND(ISNUMBER(OFFSET('Water Data'!$G$6,0,10*ROW('Water Data'!G38))),'Data Summary'!CC44="Yes"),OFFSET('Water Data'!$G$6,0,10*ROW('Water Data'!G38)),NA())</f>
        <v>#N/A</v>
      </c>
      <c r="O44" s="90" t="e">
        <f ca="true">+IF(AND(ISNUMBER(OFFSET('Water Data'!$G$9,0,10*ROW('Water Data'!G38))),'Data Summary'!CD44="Yes"),OFFSET('Water Data'!$G$9,0,10*ROW('Water Data'!G38)),NA())</f>
        <v>#N/A</v>
      </c>
      <c r="P44" s="90" t="e">
        <f ca="true">+IF(AND(ISNUMBER(OFFSET('Water Data'!$H$4,0,10*ROW('Water Data'!H38))),'Data Summary'!CE44="Yes"),100-OFFSET('Water Data'!$H$4,0,10*ROW('Water Data'!H38)),NA())</f>
        <v>#N/A</v>
      </c>
      <c r="Q44" s="90" t="e">
        <f ca="true">+IF(AND(ISNUMBER(OFFSET('Water Data'!$H$6,0,10*ROW('Water Data'!H38))),'Data Summary'!CF44="Yes"),OFFSET('Water Data'!$H$6,0,10*ROW('Water Data'!H38)),NA())</f>
        <v>#N/A</v>
      </c>
      <c r="R44" s="90" t="e">
        <f ca="true">+IF(AND(ISNUMBER(OFFSET('Water Data'!$H$9,0,10*ROW('Water Data'!H38))),'Data Summary'!CG44="Yes"),OFFSET('Water Data'!$H$9,0,10*ROW('Water Data'!H38)),NA())</f>
        <v>#N/A</v>
      </c>
      <c r="S44" s="90" t="e">
        <f ca="true">+IF(AND(ISNUMBER(OFFSET('Water Data'!$I$4,0,10*ROW('Water Data'!I38))),'Data Summary'!CH44="Yes"),100-OFFSET('Water Data'!$I$4,0,10*ROW('Water Data'!I38)),NA())</f>
        <v>#N/A</v>
      </c>
      <c r="T44" s="90" t="e">
        <f ca="true">+IF(AND(ISNUMBER(OFFSET('Water Data'!$I$6,0,10*ROW('Water Data'!I38))),'Data Summary'!CI44="Yes"),OFFSET('Water Data'!$I$6,0,10*ROW('Water Data'!I38)),NA())</f>
        <v>#N/A</v>
      </c>
      <c r="U44" s="90" t="e">
        <f ca="true">+IF(AND(ISNUMBER(OFFSET('Water Data'!$I$9,0,10*ROW('Water Data'!I38))),'Data Summary'!CJ44="Yes"),OFFSET('Water Data'!$I$9,0,10*ROW('Water Data'!I38)),NA())</f>
        <v>#N/A</v>
      </c>
      <c r="V44" s="91" t="e">
        <f ca="true">+IF(AND(ISNUMBER(OFFSET('Sanitation Data'!$D$4,0,10*ROW('Sanitation Data'!D38))),'Data Summary'!CK44="Yes"),100-OFFSET('Sanitation Data'!$D$4,0,10*ROW('Sanitation Data'!D38)),NA())</f>
        <v>#N/A</v>
      </c>
      <c r="W44" s="91" t="e">
        <f ca="true">+IF(AND(ISNUMBER(OFFSET('Sanitation Data'!$D$6,0,10*ROW('Sanitation Data'!D38))),'Data Summary'!CL44="Yes"),OFFSET('Sanitation Data'!$D$6,0,10*ROW('Sanitation Data'!D38)),NA())</f>
        <v>#N/A</v>
      </c>
      <c r="X44" s="91" t="e">
        <f ca="true">+IF(AND(ISNUMBER(OFFSET('Sanitation Data'!$D$10,0,10*ROW('Sanitation Data'!D38))),'Data Summary'!CM44="Yes"),OFFSET('Sanitation Data'!$D$10,0,10*ROW('Sanitation Data'!D38)),NA())</f>
        <v>#N/A</v>
      </c>
      <c r="Y44" s="91" t="e">
        <f ca="true">+IF(AND(ISNUMBER(OFFSET('Sanitation Data'!$D$11,0,10*ROW('Sanitation Data'!D38))),'Data Summary'!CN44="Yes"),OFFSET('Sanitation Data'!$D$11,0,10*ROW('Sanitation Data'!D38)),NA())</f>
        <v>#N/A</v>
      </c>
      <c r="Z44" s="91" t="e">
        <f ca="true">+IF(AND(ISNUMBER(OFFSET('Sanitation Data'!$D$12,0,10*ROW('Sanitation Data'!D38))),'Data Summary'!CO44="Yes"),OFFSET('Sanitation Data'!$D$12,0,10*ROW('Sanitation Data'!D38)),NA())</f>
        <v>#N/A</v>
      </c>
      <c r="AA44" s="91" t="e">
        <f ca="true">+IF(AND(ISNUMBER(OFFSET('Sanitation Data'!$E$4,0,10*ROW('Sanitation Data'!E38))),'Data Summary'!CP44="Yes"),100-OFFSET('Sanitation Data'!$E$4,0,10*ROW('Sanitation Data'!E38)),NA())</f>
        <v>#N/A</v>
      </c>
      <c r="AB44" s="91" t="e">
        <f ca="true">+IF(AND(ISNUMBER(OFFSET('Sanitation Data'!$E$6,0,10*ROW('Sanitation Data'!E38))),'Data Summary'!CQ44="Yes"),OFFSET('Sanitation Data'!$E$6,0,10*ROW('Sanitation Data'!E38)),NA())</f>
        <v>#N/A</v>
      </c>
      <c r="AC44" s="91" t="e">
        <f ca="true">+IF(AND(ISNUMBER(OFFSET('Sanitation Data'!$E$10,0,10*ROW('Sanitation Data'!E38))),'Data Summary'!CR44="Yes"),OFFSET('Sanitation Data'!$E$10,0,10*ROW('Sanitation Data'!E38)),NA())</f>
        <v>#N/A</v>
      </c>
      <c r="AD44" s="91" t="e">
        <f ca="true">+IF(AND(ISNUMBER(OFFSET('Sanitation Data'!$E$11,0,10*ROW('Sanitation Data'!E38))),'Data Summary'!CS44="Yes"),OFFSET('Sanitation Data'!$E$11,0,10*ROW('Sanitation Data'!E38)),NA())</f>
        <v>#N/A</v>
      </c>
      <c r="AE44" s="91" t="e">
        <f ca="true">+IF(AND(ISNUMBER(OFFSET('Sanitation Data'!$E$12,0,10*ROW('Sanitation Data'!E38))),'Data Summary'!CT44="Yes"),OFFSET('Sanitation Data'!$E$12,0,10*ROW('Sanitation Data'!E38)),NA())</f>
        <v>#N/A</v>
      </c>
      <c r="AF44" s="91" t="e">
        <f ca="true">+IF(AND(ISNUMBER(OFFSET('Sanitation Data'!$F$4,0,10*ROW('Sanitation Data'!F38))),'Data Summary'!CU44="Yes"),100-OFFSET('Sanitation Data'!$F$4,0,10*ROW('Sanitation Data'!F38)),NA())</f>
        <v>#N/A</v>
      </c>
      <c r="AG44" s="91" t="e">
        <f ca="true">+IF(AND(ISNUMBER(OFFSET('Sanitation Data'!$F$6,0,10*ROW('Sanitation Data'!F38))),'Data Summary'!CV44="Yes"),OFFSET('Sanitation Data'!$F$6,0,10*ROW('Sanitation Data'!F38)),NA())</f>
        <v>#N/A</v>
      </c>
      <c r="AH44" s="91" t="e">
        <f ca="true">+IF(AND(ISNUMBER(OFFSET('Sanitation Data'!$F$10,0,10*ROW('Sanitation Data'!F38))),'Data Summary'!CW44="Yes"),OFFSET('Sanitation Data'!$F$10,0,10*ROW('Sanitation Data'!F38)),NA())</f>
        <v>#N/A</v>
      </c>
      <c r="AI44" s="91" t="e">
        <f ca="true">+IF(AND(ISNUMBER(OFFSET('Sanitation Data'!$F$11,0,10*ROW('Sanitation Data'!F38))),'Data Summary'!CX44="Yes"),OFFSET('Sanitation Data'!$F$11,0,10*ROW('Sanitation Data'!F38)),NA())</f>
        <v>#N/A</v>
      </c>
      <c r="AJ44" s="91" t="e">
        <f ca="true">+IF(AND(ISNUMBER(OFFSET('Sanitation Data'!$F$12,0,10*ROW('Sanitation Data'!F38))),'Data Summary'!CY44="Yes"),OFFSET('Sanitation Data'!$F$12,0,10*ROW('Sanitation Data'!F38)),NA())</f>
        <v>#N/A</v>
      </c>
      <c r="AK44" s="91" t="e">
        <f ca="true">+IF(AND(ISNUMBER(OFFSET('Sanitation Data'!$G$4,0,10*ROW('Sanitation Data'!G38))),'Data Summary'!CZ44="Yes"),100-OFFSET('Sanitation Data'!$G$4,0,10*ROW('Sanitation Data'!G38)),NA())</f>
        <v>#N/A</v>
      </c>
      <c r="AL44" s="91" t="e">
        <f ca="true">+IF(AND(ISNUMBER(OFFSET('Sanitation Data'!$G$6,0,10*ROW('Sanitation Data'!G38))),'Data Summary'!DA44="Yes"),OFFSET('Sanitation Data'!$G$6,0,10*ROW('Sanitation Data'!G38)),NA())</f>
        <v>#N/A</v>
      </c>
      <c r="AM44" s="91" t="e">
        <f ca="true">+IF(AND(ISNUMBER(OFFSET('Sanitation Data'!$G$10,0,10*ROW('Sanitation Data'!G38))),'Data Summary'!DB44="Yes"),OFFSET('Sanitation Data'!$G$10,0,10*ROW('Sanitation Data'!G38)),NA())</f>
        <v>#N/A</v>
      </c>
      <c r="AN44" s="91" t="e">
        <f ca="true">+IF(AND(ISNUMBER(OFFSET('Sanitation Data'!$G$11,0,10*ROW('Sanitation Data'!G38))),'Data Summary'!DC44="Yes"),OFFSET('Sanitation Data'!$G$11,0,10*ROW('Sanitation Data'!G38)),NA())</f>
        <v>#N/A</v>
      </c>
      <c r="AO44" s="91" t="e">
        <f ca="true">+IF(AND(ISNUMBER(OFFSET('Sanitation Data'!$G$12,0,10*ROW('Sanitation Data'!G38))),'Data Summary'!DD44="Yes"),OFFSET('Sanitation Data'!$G$12,0,10*ROW('Sanitation Data'!G38)),NA())</f>
        <v>#N/A</v>
      </c>
      <c r="AP44" s="91" t="e">
        <f ca="true">+IF(AND(ISNUMBER(OFFSET('Sanitation Data'!$H$4,0,10*ROW('Sanitation Data'!H38))),'Data Summary'!DE44="Yes"),100-OFFSET('Sanitation Data'!$H$4,0,10*ROW('Sanitation Data'!H38)),NA())</f>
        <v>#N/A</v>
      </c>
      <c r="AQ44" s="91" t="e">
        <f ca="true">+IF(AND(ISNUMBER(OFFSET('Sanitation Data'!$H$6,0,10*ROW('Sanitation Data'!H38))),'Data Summary'!DF44="Yes"),OFFSET('Sanitation Data'!$H$6,0,10*ROW('Sanitation Data'!H38)),NA())</f>
        <v>#N/A</v>
      </c>
      <c r="AR44" s="91" t="e">
        <f ca="true">+IF(AND(ISNUMBER(OFFSET('Sanitation Data'!$H$10,0,10*ROW('Sanitation Data'!H38))),'Data Summary'!DG44="Yes"),OFFSET('Sanitation Data'!$H$10,0,10*ROW('Sanitation Data'!H38)),NA())</f>
        <v>#N/A</v>
      </c>
      <c r="AS44" s="91" t="e">
        <f ca="true">+IF(AND(ISNUMBER(OFFSET('Sanitation Data'!$H$11,0,10*ROW('Sanitation Data'!H38))),'Data Summary'!DH44="Yes"),OFFSET('Sanitation Data'!$H$11,0,10*ROW('Sanitation Data'!H38)),NA())</f>
        <v>#N/A</v>
      </c>
      <c r="AT44" s="91" t="e">
        <f ca="true">+IF(AND(ISNUMBER(OFFSET('Sanitation Data'!$H$12,0,10*ROW('Sanitation Data'!H38))),'Data Summary'!DI44="Yes"),OFFSET('Sanitation Data'!$H$12,0,10*ROW('Sanitation Data'!H38)),NA())</f>
        <v>#N/A</v>
      </c>
      <c r="AU44" s="91" t="e">
        <f ca="true">+IF(AND(ISNUMBER(OFFSET('Sanitation Data'!$I$4,0,10*ROW('Sanitation Data'!I38))),'Data Summary'!DJ44="Yes"),100-OFFSET('Sanitation Data'!$I$4,0,10*ROW('Sanitation Data'!I38)),NA())</f>
        <v>#N/A</v>
      </c>
      <c r="AV44" s="91" t="e">
        <f ca="true">+IF(AND(ISNUMBER(OFFSET('Sanitation Data'!$I$6,0,10*ROW('Sanitation Data'!I38))),'Data Summary'!DK44="Yes"),OFFSET('Sanitation Data'!$I$6,0,10*ROW('Sanitation Data'!I38)),NA())</f>
        <v>#N/A</v>
      </c>
      <c r="AW44" s="91" t="e">
        <f ca="true">+IF(AND(ISNUMBER(OFFSET('Sanitation Data'!$I$10,0,10*ROW('Sanitation Data'!I38))),'Data Summary'!DL44="Yes"),OFFSET('Sanitation Data'!$I$10,0,10*ROW('Sanitation Data'!I38)),NA())</f>
        <v>#N/A</v>
      </c>
      <c r="AX44" s="91" t="e">
        <f ca="true">+IF(AND(ISNUMBER(OFFSET('Sanitation Data'!$I$11,0,10*ROW('Sanitation Data'!I38))),'Data Summary'!DM44="Yes"),OFFSET('Sanitation Data'!$I$11,0,10*ROW('Sanitation Data'!I38)),NA())</f>
        <v>#N/A</v>
      </c>
      <c r="AY44" s="91" t="e">
        <f ca="true">+IF(AND(ISNUMBER(OFFSET('Sanitation Data'!$I$12,0,10*ROW('Sanitation Data'!I38))),'Data Summary'!DN44="Yes"),OFFSET('Sanitation Data'!$I$12,0,10*ROW('Sanitation Data'!I38)),NA())</f>
        <v>#N/A</v>
      </c>
      <c r="AZ44" s="92" t="e">
        <f ca="true">+IF(AND(ISNUMBER(OFFSET('Hygiene Data'!$D$5,0,10*ROW('Hygiene Data'!D38))),'Data Summary'!DO44="Yes"),OFFSET('Hygiene Data'!$D$5,0,10*ROW('Hygiene Data'!D38)),NA())</f>
        <v>#N/A</v>
      </c>
      <c r="BA44" s="92" t="e">
        <f ca="true">+IF(AND(ISNUMBER(OFFSET('Hygiene Data'!$D$7,0,10*ROW('Hygiene Data'!D38))),'Data Summary'!DP44="Yes"),OFFSET('Hygiene Data'!$D$7,0,10*ROW('Hygiene Data'!D38)),NA())</f>
        <v>#N/A</v>
      </c>
      <c r="BB44" s="92" t="e">
        <f ca="true">+IF(AND(ISNUMBER(OFFSET('Hygiene Data'!$D$9,0,10*ROW('Hygiene Data'!D38))),'Data Summary'!DQ44="Yes"),OFFSET('Hygiene Data'!$D$9,0,10*ROW('Hygiene Data'!D38)),NA())</f>
        <v>#N/A</v>
      </c>
      <c r="BC44" s="92" t="e">
        <f ca="true">+IF(AND(ISNUMBER(OFFSET('Hygiene Data'!$E$5,0,10*ROW('Hygiene Data'!E38))),'Data Summary'!DR44="Yes"),OFFSET('Hygiene Data'!$E$5,0,10*ROW('Hygiene Data'!E38)),NA())</f>
        <v>#N/A</v>
      </c>
      <c r="BD44" s="92" t="e">
        <f ca="true">+IF(AND(ISNUMBER(OFFSET('Hygiene Data'!$E$7,0,10*ROW('Hygiene Data'!E38))),'Data Summary'!DS44="Yes"),OFFSET('Hygiene Data'!$E$7,0,10*ROW('Hygiene Data'!E38)),NA())</f>
        <v>#N/A</v>
      </c>
      <c r="BE44" s="92" t="e">
        <f ca="true">+IF(AND(ISNUMBER(OFFSET('Hygiene Data'!$E$9,0,10*ROW('Hygiene Data'!E38))),'Data Summary'!DT44="Yes"),OFFSET('Hygiene Data'!$E$9,0,10*ROW('Hygiene Data'!E38)),NA())</f>
        <v>#N/A</v>
      </c>
      <c r="BF44" s="92" t="e">
        <f ca="true">+IF(AND(ISNUMBER(OFFSET('Hygiene Data'!$F$5,0,10*ROW('Hygiene Data'!F38))),'Data Summary'!DU44="Yes"),OFFSET('Hygiene Data'!$F$5,0,10*ROW('Hygiene Data'!F38)),NA())</f>
        <v>#N/A</v>
      </c>
      <c r="BG44" s="92" t="e">
        <f ca="true">+IF(AND(ISNUMBER(OFFSET('Hygiene Data'!$F$7,0,10*ROW('Hygiene Data'!F38))),'Data Summary'!DV44="Yes"),OFFSET('Hygiene Data'!$F$7,0,10*ROW('Hygiene Data'!F38)),NA())</f>
        <v>#N/A</v>
      </c>
      <c r="BH44" s="92" t="e">
        <f ca="true">+IF(AND(ISNUMBER(OFFSET('Hygiene Data'!$F$9,0,10*ROW('Hygiene Data'!F38))),'Data Summary'!DW44="Yes"),OFFSET('Hygiene Data'!$F$9,0,10*ROW('Hygiene Data'!F38)),NA())</f>
        <v>#N/A</v>
      </c>
      <c r="BI44" s="92" t="e">
        <f ca="true">+IF(AND(ISNUMBER(OFFSET('Hygiene Data'!$G$5,0,10*ROW('Hygiene Data'!G38))),'Data Summary'!DX44="Yes"),OFFSET('Hygiene Data'!$G$5,0,10*ROW('Hygiene Data'!G38)),NA())</f>
        <v>#N/A</v>
      </c>
      <c r="BJ44" s="92" t="e">
        <f ca="true">+IF(AND(ISNUMBER(OFFSET('Hygiene Data'!$G$7,0,10*ROW('Hygiene Data'!G38))),'Data Summary'!DY44="Yes"),OFFSET('Hygiene Data'!$G$7,0,10*ROW('Hygiene Data'!G38)),NA())</f>
        <v>#N/A</v>
      </c>
      <c r="BK44" s="92" t="e">
        <f ca="true">+IF(AND(ISNUMBER(OFFSET('Hygiene Data'!$G$9,0,10*ROW('Hygiene Data'!G38))),'Data Summary'!DZ44="Yes"),OFFSET('Hygiene Data'!$G$9,0,10*ROW('Hygiene Data'!G38)),NA())</f>
        <v>#N/A</v>
      </c>
      <c r="BL44" s="92" t="e">
        <f ca="true">+IF(AND(ISNUMBER(OFFSET('Hygiene Data'!$H$5,0,10*ROW('Hygiene Data'!H38))),'Data Summary'!EA44="Yes"),OFFSET('Hygiene Data'!$H$5,0,10*ROW('Hygiene Data'!H38)),NA())</f>
        <v>#N/A</v>
      </c>
      <c r="BM44" s="92" t="e">
        <f ca="true">+IF(AND(ISNUMBER(OFFSET('Hygiene Data'!$H$7,0,10*ROW('Hygiene Data'!H38))),'Data Summary'!EB44="Yes"),OFFSET('Hygiene Data'!$H$7,0,10*ROW('Hygiene Data'!H38)),NA())</f>
        <v>#N/A</v>
      </c>
      <c r="BN44" s="92" t="e">
        <f ca="true">+IF(AND(ISNUMBER(OFFSET('Hygiene Data'!$H$9,0,10*ROW('Hygiene Data'!H38))),'Data Summary'!EC44="Yes"),OFFSET('Hygiene Data'!$H$9,0,10*ROW('Hygiene Data'!H38)),NA())</f>
        <v>#N/A</v>
      </c>
      <c r="BO44" s="92" t="e">
        <f ca="true">+IF(AND(ISNUMBER(OFFSET('Hygiene Data'!$I$5,0,10*ROW('Hygiene Data'!I38))),'Data Summary'!ED44="Yes"),OFFSET('Hygiene Data'!$I$5,0,10*ROW('Hygiene Data'!I38)),NA())</f>
        <v>#N/A</v>
      </c>
      <c r="BP44" s="92" t="e">
        <f ca="true">+IF(AND(ISNUMBER(OFFSET('Hygiene Data'!$I$7,0,10*ROW('Hygiene Data'!I38))),'Data Summary'!EE44="Yes"),OFFSET('Hygiene Data'!$I$7,0,10*ROW('Hygiene Data'!I38)),NA())</f>
        <v>#N/A</v>
      </c>
      <c r="BQ44" s="92" t="e">
        <f ca="true">+IF(AND(ISNUMBER(OFFSET('Hygiene Data'!$I$9,0,10*ROW('Hygiene Data'!I38))),'Data Summary'!EF44="Yes"),OFFSET('Hygiene Data'!$I$9,0,10*ROW('Hygiene Data'!I38)),NA())</f>
        <v>#N/A</v>
      </c>
    </row>
    <row xmlns:x14ac="http://schemas.microsoft.com/office/spreadsheetml/2009/9/ac" r="45" x14ac:dyDescent="0.2">
      <c r="A45" s="340" t="e">
        <f ca="true">+RIGHT('Data Summary'!A45,LEN('Data Summary'!A45)-9)</f>
        <v>#VALUE!</v>
      </c>
      <c r="B45" s="34" t="str">
        <f ca="true">+IF(ISTEXT('Data Summary'!B45),'Data Summary'!B45,"")</f>
        <v/>
      </c>
      <c r="C45" s="339" t="e">
        <f ca="true">+VALUE('Data Summary'!C45)</f>
        <v>#VALUE!</v>
      </c>
      <c r="D45" s="90" t="e">
        <f ca="true">+IF(AND(ISNUMBER(OFFSET('Water Data'!$D$4,0,10*ROW('Water Data'!D39))),'Data Summary'!BS45="Yes"),100-OFFSET('Water Data'!$D$4,0,10*ROW('Water Data'!D39)),NA())</f>
        <v>#N/A</v>
      </c>
      <c r="E45" s="90" t="e">
        <f ca="true">+IF(AND(ISNUMBER(OFFSET('Water Data'!$D$6,0,10*ROW('Water Data'!D39))),'Data Summary'!BT45="Yes"),OFFSET('Water Data'!$D$6,0,10*ROW('Water Data'!D39)),NA())</f>
        <v>#N/A</v>
      </c>
      <c r="F45" s="90" t="e">
        <f ca="true">+IF(AND(ISNUMBER(OFFSET('Water Data'!$D$9,0,10*ROW('Water Data'!D39))),'Data Summary'!BU45="Yes"),OFFSET('Water Data'!$D$9,0,10*ROW('Water Data'!D39)),NA())</f>
        <v>#N/A</v>
      </c>
      <c r="G45" s="90" t="e">
        <f ca="true">+IF(AND(ISNUMBER(OFFSET('Water Data'!$E$4,0,10*ROW('Water Data'!E39))),'Data Summary'!BV45="Yes"),100-OFFSET('Water Data'!$E$4,0,10*ROW('Water Data'!E39)),NA())</f>
        <v>#N/A</v>
      </c>
      <c r="H45" s="90" t="e">
        <f ca="true">+IF(AND(ISNUMBER(OFFSET('Water Data'!$E$6,0,10*ROW('Water Data'!E39))),'Data Summary'!BW45="Yes"),OFFSET('Water Data'!$E$6,0,10*ROW('Water Data'!E39)),NA())</f>
        <v>#N/A</v>
      </c>
      <c r="I45" s="90" t="e">
        <f ca="true">+IF(AND(ISNUMBER(OFFSET('Water Data'!$E$9,0,10*ROW('Water Data'!E39))),'Data Summary'!BX45="Yes"),OFFSET('Water Data'!$E$9,0,10*ROW('Water Data'!E39)),NA())</f>
        <v>#N/A</v>
      </c>
      <c r="J45" s="90" t="e">
        <f ca="true">+IF(AND(ISNUMBER(OFFSET('Water Data'!$F$4,0,10*ROW('Water Data'!F39))),'Data Summary'!BY45="Yes"),100-OFFSET('Water Data'!$F$4,0,10*ROW('Water Data'!F39)),NA())</f>
        <v>#N/A</v>
      </c>
      <c r="K45" s="90" t="e">
        <f ca="true">+IF(AND(ISNUMBER(OFFSET('Water Data'!$F$6,0,10*ROW('Water Data'!F39))),'Data Summary'!BZ45="Yes"),OFFSET('Water Data'!$F$6,0,10*ROW('Water Data'!F39)),NA())</f>
        <v>#N/A</v>
      </c>
      <c r="L45" s="90" t="e">
        <f ca="true">+IF(AND(ISNUMBER(OFFSET('Water Data'!$F$9,0,10*ROW('Water Data'!F39))),'Data Summary'!CA45="Yes"),OFFSET('Water Data'!$F$9,0,10*ROW('Water Data'!F39)),NA())</f>
        <v>#N/A</v>
      </c>
      <c r="M45" s="90" t="e">
        <f ca="true">+IF(AND(ISNUMBER(OFFSET('Water Data'!$G$4,0,10*ROW('Water Data'!G39))),'Data Summary'!CB45="Yes"),100-OFFSET('Water Data'!$G$4,0,10*ROW('Water Data'!G39)),NA())</f>
        <v>#N/A</v>
      </c>
      <c r="N45" s="90" t="e">
        <f ca="true">+IF(AND(ISNUMBER(OFFSET('Water Data'!$G$6,0,10*ROW('Water Data'!G39))),'Data Summary'!CC45="Yes"),OFFSET('Water Data'!$G$6,0,10*ROW('Water Data'!G39)),NA())</f>
        <v>#N/A</v>
      </c>
      <c r="O45" s="90" t="e">
        <f ca="true">+IF(AND(ISNUMBER(OFFSET('Water Data'!$G$9,0,10*ROW('Water Data'!G39))),'Data Summary'!CD45="Yes"),OFFSET('Water Data'!$G$9,0,10*ROW('Water Data'!G39)),NA())</f>
        <v>#N/A</v>
      </c>
      <c r="P45" s="90" t="e">
        <f ca="true">+IF(AND(ISNUMBER(OFFSET('Water Data'!$H$4,0,10*ROW('Water Data'!H39))),'Data Summary'!CE45="Yes"),100-OFFSET('Water Data'!$H$4,0,10*ROW('Water Data'!H39)),NA())</f>
        <v>#N/A</v>
      </c>
      <c r="Q45" s="90" t="e">
        <f ca="true">+IF(AND(ISNUMBER(OFFSET('Water Data'!$H$6,0,10*ROW('Water Data'!H39))),'Data Summary'!CF45="Yes"),OFFSET('Water Data'!$H$6,0,10*ROW('Water Data'!H39)),NA())</f>
        <v>#N/A</v>
      </c>
      <c r="R45" s="90" t="e">
        <f ca="true">+IF(AND(ISNUMBER(OFFSET('Water Data'!$H$9,0,10*ROW('Water Data'!H39))),'Data Summary'!CG45="Yes"),OFFSET('Water Data'!$H$9,0,10*ROW('Water Data'!H39)),NA())</f>
        <v>#N/A</v>
      </c>
      <c r="S45" s="90" t="e">
        <f ca="true">+IF(AND(ISNUMBER(OFFSET('Water Data'!$I$4,0,10*ROW('Water Data'!I39))),'Data Summary'!CH45="Yes"),100-OFFSET('Water Data'!$I$4,0,10*ROW('Water Data'!I39)),NA())</f>
        <v>#N/A</v>
      </c>
      <c r="T45" s="90" t="e">
        <f ca="true">+IF(AND(ISNUMBER(OFFSET('Water Data'!$I$6,0,10*ROW('Water Data'!I39))),'Data Summary'!CI45="Yes"),OFFSET('Water Data'!$I$6,0,10*ROW('Water Data'!I39)),NA())</f>
        <v>#N/A</v>
      </c>
      <c r="U45" s="90" t="e">
        <f ca="true">+IF(AND(ISNUMBER(OFFSET('Water Data'!$I$9,0,10*ROW('Water Data'!I39))),'Data Summary'!CJ45="Yes"),OFFSET('Water Data'!$I$9,0,10*ROW('Water Data'!I39)),NA())</f>
        <v>#N/A</v>
      </c>
      <c r="V45" s="91" t="e">
        <f ca="true">+IF(AND(ISNUMBER(OFFSET('Sanitation Data'!$D$4,0,10*ROW('Sanitation Data'!D39))),'Data Summary'!CK45="Yes"),100-OFFSET('Sanitation Data'!$D$4,0,10*ROW('Sanitation Data'!D39)),NA())</f>
        <v>#N/A</v>
      </c>
      <c r="W45" s="91" t="e">
        <f ca="true">+IF(AND(ISNUMBER(OFFSET('Sanitation Data'!$D$6,0,10*ROW('Sanitation Data'!D39))),'Data Summary'!CL45="Yes"),OFFSET('Sanitation Data'!$D$6,0,10*ROW('Sanitation Data'!D39)),NA())</f>
        <v>#N/A</v>
      </c>
      <c r="X45" s="91" t="e">
        <f ca="true">+IF(AND(ISNUMBER(OFFSET('Sanitation Data'!$D$10,0,10*ROW('Sanitation Data'!D39))),'Data Summary'!CM45="Yes"),OFFSET('Sanitation Data'!$D$10,0,10*ROW('Sanitation Data'!D39)),NA())</f>
        <v>#N/A</v>
      </c>
      <c r="Y45" s="91" t="e">
        <f ca="true">+IF(AND(ISNUMBER(OFFSET('Sanitation Data'!$D$11,0,10*ROW('Sanitation Data'!D39))),'Data Summary'!CN45="Yes"),OFFSET('Sanitation Data'!$D$11,0,10*ROW('Sanitation Data'!D39)),NA())</f>
        <v>#N/A</v>
      </c>
      <c r="Z45" s="91" t="e">
        <f ca="true">+IF(AND(ISNUMBER(OFFSET('Sanitation Data'!$D$12,0,10*ROW('Sanitation Data'!D39))),'Data Summary'!CO45="Yes"),OFFSET('Sanitation Data'!$D$12,0,10*ROW('Sanitation Data'!D39)),NA())</f>
        <v>#N/A</v>
      </c>
      <c r="AA45" s="91" t="e">
        <f ca="true">+IF(AND(ISNUMBER(OFFSET('Sanitation Data'!$E$4,0,10*ROW('Sanitation Data'!E39))),'Data Summary'!CP45="Yes"),100-OFFSET('Sanitation Data'!$E$4,0,10*ROW('Sanitation Data'!E39)),NA())</f>
        <v>#N/A</v>
      </c>
      <c r="AB45" s="91" t="e">
        <f ca="true">+IF(AND(ISNUMBER(OFFSET('Sanitation Data'!$E$6,0,10*ROW('Sanitation Data'!E39))),'Data Summary'!CQ45="Yes"),OFFSET('Sanitation Data'!$E$6,0,10*ROW('Sanitation Data'!E39)),NA())</f>
        <v>#N/A</v>
      </c>
      <c r="AC45" s="91" t="e">
        <f ca="true">+IF(AND(ISNUMBER(OFFSET('Sanitation Data'!$E$10,0,10*ROW('Sanitation Data'!E39))),'Data Summary'!CR45="Yes"),OFFSET('Sanitation Data'!$E$10,0,10*ROW('Sanitation Data'!E39)),NA())</f>
        <v>#N/A</v>
      </c>
      <c r="AD45" s="91" t="e">
        <f ca="true">+IF(AND(ISNUMBER(OFFSET('Sanitation Data'!$E$11,0,10*ROW('Sanitation Data'!E39))),'Data Summary'!CS45="Yes"),OFFSET('Sanitation Data'!$E$11,0,10*ROW('Sanitation Data'!E39)),NA())</f>
        <v>#N/A</v>
      </c>
      <c r="AE45" s="91" t="e">
        <f ca="true">+IF(AND(ISNUMBER(OFFSET('Sanitation Data'!$E$12,0,10*ROW('Sanitation Data'!E39))),'Data Summary'!CT45="Yes"),OFFSET('Sanitation Data'!$E$12,0,10*ROW('Sanitation Data'!E39)),NA())</f>
        <v>#N/A</v>
      </c>
      <c r="AF45" s="91" t="e">
        <f ca="true">+IF(AND(ISNUMBER(OFFSET('Sanitation Data'!$F$4,0,10*ROW('Sanitation Data'!F39))),'Data Summary'!CU45="Yes"),100-OFFSET('Sanitation Data'!$F$4,0,10*ROW('Sanitation Data'!F39)),NA())</f>
        <v>#N/A</v>
      </c>
      <c r="AG45" s="91" t="e">
        <f ca="true">+IF(AND(ISNUMBER(OFFSET('Sanitation Data'!$F$6,0,10*ROW('Sanitation Data'!F39))),'Data Summary'!CV45="Yes"),OFFSET('Sanitation Data'!$F$6,0,10*ROW('Sanitation Data'!F39)),NA())</f>
        <v>#N/A</v>
      </c>
      <c r="AH45" s="91" t="e">
        <f ca="true">+IF(AND(ISNUMBER(OFFSET('Sanitation Data'!$F$10,0,10*ROW('Sanitation Data'!F39))),'Data Summary'!CW45="Yes"),OFFSET('Sanitation Data'!$F$10,0,10*ROW('Sanitation Data'!F39)),NA())</f>
        <v>#N/A</v>
      </c>
      <c r="AI45" s="91" t="e">
        <f ca="true">+IF(AND(ISNUMBER(OFFSET('Sanitation Data'!$F$11,0,10*ROW('Sanitation Data'!F39))),'Data Summary'!CX45="Yes"),OFFSET('Sanitation Data'!$F$11,0,10*ROW('Sanitation Data'!F39)),NA())</f>
        <v>#N/A</v>
      </c>
      <c r="AJ45" s="91" t="e">
        <f ca="true">+IF(AND(ISNUMBER(OFFSET('Sanitation Data'!$F$12,0,10*ROW('Sanitation Data'!F39))),'Data Summary'!CY45="Yes"),OFFSET('Sanitation Data'!$F$12,0,10*ROW('Sanitation Data'!F39)),NA())</f>
        <v>#N/A</v>
      </c>
      <c r="AK45" s="91" t="e">
        <f ca="true">+IF(AND(ISNUMBER(OFFSET('Sanitation Data'!$G$4,0,10*ROW('Sanitation Data'!G39))),'Data Summary'!CZ45="Yes"),100-OFFSET('Sanitation Data'!$G$4,0,10*ROW('Sanitation Data'!G39)),NA())</f>
        <v>#N/A</v>
      </c>
      <c r="AL45" s="91" t="e">
        <f ca="true">+IF(AND(ISNUMBER(OFFSET('Sanitation Data'!$G$6,0,10*ROW('Sanitation Data'!G39))),'Data Summary'!DA45="Yes"),OFFSET('Sanitation Data'!$G$6,0,10*ROW('Sanitation Data'!G39)),NA())</f>
        <v>#N/A</v>
      </c>
      <c r="AM45" s="91" t="e">
        <f ca="true">+IF(AND(ISNUMBER(OFFSET('Sanitation Data'!$G$10,0,10*ROW('Sanitation Data'!G39))),'Data Summary'!DB45="Yes"),OFFSET('Sanitation Data'!$G$10,0,10*ROW('Sanitation Data'!G39)),NA())</f>
        <v>#N/A</v>
      </c>
      <c r="AN45" s="91" t="e">
        <f ca="true">+IF(AND(ISNUMBER(OFFSET('Sanitation Data'!$G$11,0,10*ROW('Sanitation Data'!G39))),'Data Summary'!DC45="Yes"),OFFSET('Sanitation Data'!$G$11,0,10*ROW('Sanitation Data'!G39)),NA())</f>
        <v>#N/A</v>
      </c>
      <c r="AO45" s="91" t="e">
        <f ca="true">+IF(AND(ISNUMBER(OFFSET('Sanitation Data'!$G$12,0,10*ROW('Sanitation Data'!G39))),'Data Summary'!DD45="Yes"),OFFSET('Sanitation Data'!$G$12,0,10*ROW('Sanitation Data'!G39)),NA())</f>
        <v>#N/A</v>
      </c>
      <c r="AP45" s="91" t="e">
        <f ca="true">+IF(AND(ISNUMBER(OFFSET('Sanitation Data'!$H$4,0,10*ROW('Sanitation Data'!H39))),'Data Summary'!DE45="Yes"),100-OFFSET('Sanitation Data'!$H$4,0,10*ROW('Sanitation Data'!H39)),NA())</f>
        <v>#N/A</v>
      </c>
      <c r="AQ45" s="91" t="e">
        <f ca="true">+IF(AND(ISNUMBER(OFFSET('Sanitation Data'!$H$6,0,10*ROW('Sanitation Data'!H39))),'Data Summary'!DF45="Yes"),OFFSET('Sanitation Data'!$H$6,0,10*ROW('Sanitation Data'!H39)),NA())</f>
        <v>#N/A</v>
      </c>
      <c r="AR45" s="91" t="e">
        <f ca="true">+IF(AND(ISNUMBER(OFFSET('Sanitation Data'!$H$10,0,10*ROW('Sanitation Data'!H39))),'Data Summary'!DG45="Yes"),OFFSET('Sanitation Data'!$H$10,0,10*ROW('Sanitation Data'!H39)),NA())</f>
        <v>#N/A</v>
      </c>
      <c r="AS45" s="91" t="e">
        <f ca="true">+IF(AND(ISNUMBER(OFFSET('Sanitation Data'!$H$11,0,10*ROW('Sanitation Data'!H39))),'Data Summary'!DH45="Yes"),OFFSET('Sanitation Data'!$H$11,0,10*ROW('Sanitation Data'!H39)),NA())</f>
        <v>#N/A</v>
      </c>
      <c r="AT45" s="91" t="e">
        <f ca="true">+IF(AND(ISNUMBER(OFFSET('Sanitation Data'!$H$12,0,10*ROW('Sanitation Data'!H39))),'Data Summary'!DI45="Yes"),OFFSET('Sanitation Data'!$H$12,0,10*ROW('Sanitation Data'!H39)),NA())</f>
        <v>#N/A</v>
      </c>
      <c r="AU45" s="91" t="e">
        <f ca="true">+IF(AND(ISNUMBER(OFFSET('Sanitation Data'!$I$4,0,10*ROW('Sanitation Data'!I39))),'Data Summary'!DJ45="Yes"),100-OFFSET('Sanitation Data'!$I$4,0,10*ROW('Sanitation Data'!I39)),NA())</f>
        <v>#N/A</v>
      </c>
      <c r="AV45" s="91" t="e">
        <f ca="true">+IF(AND(ISNUMBER(OFFSET('Sanitation Data'!$I$6,0,10*ROW('Sanitation Data'!I39))),'Data Summary'!DK45="Yes"),OFFSET('Sanitation Data'!$I$6,0,10*ROW('Sanitation Data'!I39)),NA())</f>
        <v>#N/A</v>
      </c>
      <c r="AW45" s="91" t="e">
        <f ca="true">+IF(AND(ISNUMBER(OFFSET('Sanitation Data'!$I$10,0,10*ROW('Sanitation Data'!I39))),'Data Summary'!DL45="Yes"),OFFSET('Sanitation Data'!$I$10,0,10*ROW('Sanitation Data'!I39)),NA())</f>
        <v>#N/A</v>
      </c>
      <c r="AX45" s="91" t="e">
        <f ca="true">+IF(AND(ISNUMBER(OFFSET('Sanitation Data'!$I$11,0,10*ROW('Sanitation Data'!I39))),'Data Summary'!DM45="Yes"),OFFSET('Sanitation Data'!$I$11,0,10*ROW('Sanitation Data'!I39)),NA())</f>
        <v>#N/A</v>
      </c>
      <c r="AY45" s="91" t="e">
        <f ca="true">+IF(AND(ISNUMBER(OFFSET('Sanitation Data'!$I$12,0,10*ROW('Sanitation Data'!I39))),'Data Summary'!DN45="Yes"),OFFSET('Sanitation Data'!$I$12,0,10*ROW('Sanitation Data'!I39)),NA())</f>
        <v>#N/A</v>
      </c>
      <c r="AZ45" s="92" t="e">
        <f ca="true">+IF(AND(ISNUMBER(OFFSET('Hygiene Data'!$D$5,0,10*ROW('Hygiene Data'!D39))),'Data Summary'!DO45="Yes"),OFFSET('Hygiene Data'!$D$5,0,10*ROW('Hygiene Data'!D39)),NA())</f>
        <v>#N/A</v>
      </c>
      <c r="BA45" s="92" t="e">
        <f ca="true">+IF(AND(ISNUMBER(OFFSET('Hygiene Data'!$D$7,0,10*ROW('Hygiene Data'!D39))),'Data Summary'!DP45="Yes"),OFFSET('Hygiene Data'!$D$7,0,10*ROW('Hygiene Data'!D39)),NA())</f>
        <v>#N/A</v>
      </c>
      <c r="BB45" s="92" t="e">
        <f ca="true">+IF(AND(ISNUMBER(OFFSET('Hygiene Data'!$D$9,0,10*ROW('Hygiene Data'!D39))),'Data Summary'!DQ45="Yes"),OFFSET('Hygiene Data'!$D$9,0,10*ROW('Hygiene Data'!D39)),NA())</f>
        <v>#N/A</v>
      </c>
      <c r="BC45" s="92" t="e">
        <f ca="true">+IF(AND(ISNUMBER(OFFSET('Hygiene Data'!$E$5,0,10*ROW('Hygiene Data'!E39))),'Data Summary'!DR45="Yes"),OFFSET('Hygiene Data'!$E$5,0,10*ROW('Hygiene Data'!E39)),NA())</f>
        <v>#N/A</v>
      </c>
      <c r="BD45" s="92" t="e">
        <f ca="true">+IF(AND(ISNUMBER(OFFSET('Hygiene Data'!$E$7,0,10*ROW('Hygiene Data'!E39))),'Data Summary'!DS45="Yes"),OFFSET('Hygiene Data'!$E$7,0,10*ROW('Hygiene Data'!E39)),NA())</f>
        <v>#N/A</v>
      </c>
      <c r="BE45" s="92" t="e">
        <f ca="true">+IF(AND(ISNUMBER(OFFSET('Hygiene Data'!$E$9,0,10*ROW('Hygiene Data'!E39))),'Data Summary'!DT45="Yes"),OFFSET('Hygiene Data'!$E$9,0,10*ROW('Hygiene Data'!E39)),NA())</f>
        <v>#N/A</v>
      </c>
      <c r="BF45" s="92" t="e">
        <f ca="true">+IF(AND(ISNUMBER(OFFSET('Hygiene Data'!$F$5,0,10*ROW('Hygiene Data'!F39))),'Data Summary'!DU45="Yes"),OFFSET('Hygiene Data'!$F$5,0,10*ROW('Hygiene Data'!F39)),NA())</f>
        <v>#N/A</v>
      </c>
      <c r="BG45" s="92" t="e">
        <f ca="true">+IF(AND(ISNUMBER(OFFSET('Hygiene Data'!$F$7,0,10*ROW('Hygiene Data'!F39))),'Data Summary'!DV45="Yes"),OFFSET('Hygiene Data'!$F$7,0,10*ROW('Hygiene Data'!F39)),NA())</f>
        <v>#N/A</v>
      </c>
      <c r="BH45" s="92" t="e">
        <f ca="true">+IF(AND(ISNUMBER(OFFSET('Hygiene Data'!$F$9,0,10*ROW('Hygiene Data'!F39))),'Data Summary'!DW45="Yes"),OFFSET('Hygiene Data'!$F$9,0,10*ROW('Hygiene Data'!F39)),NA())</f>
        <v>#N/A</v>
      </c>
      <c r="BI45" s="92" t="e">
        <f ca="true">+IF(AND(ISNUMBER(OFFSET('Hygiene Data'!$G$5,0,10*ROW('Hygiene Data'!G39))),'Data Summary'!DX45="Yes"),OFFSET('Hygiene Data'!$G$5,0,10*ROW('Hygiene Data'!G39)),NA())</f>
        <v>#N/A</v>
      </c>
      <c r="BJ45" s="92" t="e">
        <f ca="true">+IF(AND(ISNUMBER(OFFSET('Hygiene Data'!$G$7,0,10*ROW('Hygiene Data'!G39))),'Data Summary'!DY45="Yes"),OFFSET('Hygiene Data'!$G$7,0,10*ROW('Hygiene Data'!G39)),NA())</f>
        <v>#N/A</v>
      </c>
      <c r="BK45" s="92" t="e">
        <f ca="true">+IF(AND(ISNUMBER(OFFSET('Hygiene Data'!$G$9,0,10*ROW('Hygiene Data'!G39))),'Data Summary'!DZ45="Yes"),OFFSET('Hygiene Data'!$G$9,0,10*ROW('Hygiene Data'!G39)),NA())</f>
        <v>#N/A</v>
      </c>
      <c r="BL45" s="92" t="e">
        <f ca="true">+IF(AND(ISNUMBER(OFFSET('Hygiene Data'!$H$5,0,10*ROW('Hygiene Data'!H39))),'Data Summary'!EA45="Yes"),OFFSET('Hygiene Data'!$H$5,0,10*ROW('Hygiene Data'!H39)),NA())</f>
        <v>#N/A</v>
      </c>
      <c r="BM45" s="92" t="e">
        <f ca="true">+IF(AND(ISNUMBER(OFFSET('Hygiene Data'!$H$7,0,10*ROW('Hygiene Data'!H39))),'Data Summary'!EB45="Yes"),OFFSET('Hygiene Data'!$H$7,0,10*ROW('Hygiene Data'!H39)),NA())</f>
        <v>#N/A</v>
      </c>
      <c r="BN45" s="92" t="e">
        <f ca="true">+IF(AND(ISNUMBER(OFFSET('Hygiene Data'!$H$9,0,10*ROW('Hygiene Data'!H39))),'Data Summary'!EC45="Yes"),OFFSET('Hygiene Data'!$H$9,0,10*ROW('Hygiene Data'!H39)),NA())</f>
        <v>#N/A</v>
      </c>
      <c r="BO45" s="92" t="e">
        <f ca="true">+IF(AND(ISNUMBER(OFFSET('Hygiene Data'!$I$5,0,10*ROW('Hygiene Data'!I39))),'Data Summary'!ED45="Yes"),OFFSET('Hygiene Data'!$I$5,0,10*ROW('Hygiene Data'!I39)),NA())</f>
        <v>#N/A</v>
      </c>
      <c r="BP45" s="92" t="e">
        <f ca="true">+IF(AND(ISNUMBER(OFFSET('Hygiene Data'!$I$7,0,10*ROW('Hygiene Data'!I39))),'Data Summary'!EE45="Yes"),OFFSET('Hygiene Data'!$I$7,0,10*ROW('Hygiene Data'!I39)),NA())</f>
        <v>#N/A</v>
      </c>
      <c r="BQ45" s="92" t="e">
        <f ca="true">+IF(AND(ISNUMBER(OFFSET('Hygiene Data'!$I$9,0,10*ROW('Hygiene Data'!I39))),'Data Summary'!EF45="Yes"),OFFSET('Hygiene Data'!$I$9,0,10*ROW('Hygiene Data'!I39)),NA())</f>
        <v>#N/A</v>
      </c>
    </row>
    <row xmlns:x14ac="http://schemas.microsoft.com/office/spreadsheetml/2009/9/ac" r="46" x14ac:dyDescent="0.2">
      <c r="A46" s="340" t="e">
        <f ca="true">+RIGHT('Data Summary'!A46,LEN('Data Summary'!A46)-9)</f>
        <v>#VALUE!</v>
      </c>
      <c r="B46" s="34" t="str">
        <f ca="true">+IF(ISTEXT('Data Summary'!B46),'Data Summary'!B46,"")</f>
        <v/>
      </c>
      <c r="C46" s="339" t="e">
        <f ca="true">+VALUE('Data Summary'!C46)</f>
        <v>#VALUE!</v>
      </c>
      <c r="D46" s="90" t="e">
        <f ca="true">+IF(AND(ISNUMBER(OFFSET('Water Data'!$D$4,0,10*ROW('Water Data'!D40))),'Data Summary'!BS46="Yes"),100-OFFSET('Water Data'!$D$4,0,10*ROW('Water Data'!D40)),NA())</f>
        <v>#N/A</v>
      </c>
      <c r="E46" s="90" t="e">
        <f ca="true">+IF(AND(ISNUMBER(OFFSET('Water Data'!$D$6,0,10*ROW('Water Data'!D40))),'Data Summary'!BT46="Yes"),OFFSET('Water Data'!$D$6,0,10*ROW('Water Data'!D40)),NA())</f>
        <v>#N/A</v>
      </c>
      <c r="F46" s="90" t="e">
        <f ca="true">+IF(AND(ISNUMBER(OFFSET('Water Data'!$D$9,0,10*ROW('Water Data'!D40))),'Data Summary'!BU46="Yes"),OFFSET('Water Data'!$D$9,0,10*ROW('Water Data'!D40)),NA())</f>
        <v>#N/A</v>
      </c>
      <c r="G46" s="90" t="e">
        <f ca="true">+IF(AND(ISNUMBER(OFFSET('Water Data'!$E$4,0,10*ROW('Water Data'!E40))),'Data Summary'!BV46="Yes"),100-OFFSET('Water Data'!$E$4,0,10*ROW('Water Data'!E40)),NA())</f>
        <v>#N/A</v>
      </c>
      <c r="H46" s="90" t="e">
        <f ca="true">+IF(AND(ISNUMBER(OFFSET('Water Data'!$E$6,0,10*ROW('Water Data'!E40))),'Data Summary'!BW46="Yes"),OFFSET('Water Data'!$E$6,0,10*ROW('Water Data'!E40)),NA())</f>
        <v>#N/A</v>
      </c>
      <c r="I46" s="90" t="e">
        <f ca="true">+IF(AND(ISNUMBER(OFFSET('Water Data'!$E$9,0,10*ROW('Water Data'!E40))),'Data Summary'!BX46="Yes"),OFFSET('Water Data'!$E$9,0,10*ROW('Water Data'!E40)),NA())</f>
        <v>#N/A</v>
      </c>
      <c r="J46" s="90" t="e">
        <f ca="true">+IF(AND(ISNUMBER(OFFSET('Water Data'!$F$4,0,10*ROW('Water Data'!F40))),'Data Summary'!BY46="Yes"),100-OFFSET('Water Data'!$F$4,0,10*ROW('Water Data'!F40)),NA())</f>
        <v>#N/A</v>
      </c>
      <c r="K46" s="90" t="e">
        <f ca="true">+IF(AND(ISNUMBER(OFFSET('Water Data'!$F$6,0,10*ROW('Water Data'!F40))),'Data Summary'!BZ46="Yes"),OFFSET('Water Data'!$F$6,0,10*ROW('Water Data'!F40)),NA())</f>
        <v>#N/A</v>
      </c>
      <c r="L46" s="90" t="e">
        <f ca="true">+IF(AND(ISNUMBER(OFFSET('Water Data'!$F$9,0,10*ROW('Water Data'!F40))),'Data Summary'!CA46="Yes"),OFFSET('Water Data'!$F$9,0,10*ROW('Water Data'!F40)),NA())</f>
        <v>#N/A</v>
      </c>
      <c r="M46" s="90" t="e">
        <f ca="true">+IF(AND(ISNUMBER(OFFSET('Water Data'!$G$4,0,10*ROW('Water Data'!G40))),'Data Summary'!CB46="Yes"),100-OFFSET('Water Data'!$G$4,0,10*ROW('Water Data'!G40)),NA())</f>
        <v>#N/A</v>
      </c>
      <c r="N46" s="90" t="e">
        <f ca="true">+IF(AND(ISNUMBER(OFFSET('Water Data'!$G$6,0,10*ROW('Water Data'!G40))),'Data Summary'!CC46="Yes"),OFFSET('Water Data'!$G$6,0,10*ROW('Water Data'!G40)),NA())</f>
        <v>#N/A</v>
      </c>
      <c r="O46" s="90" t="e">
        <f ca="true">+IF(AND(ISNUMBER(OFFSET('Water Data'!$G$9,0,10*ROW('Water Data'!G40))),'Data Summary'!CD46="Yes"),OFFSET('Water Data'!$G$9,0,10*ROW('Water Data'!G40)),NA())</f>
        <v>#N/A</v>
      </c>
      <c r="P46" s="90" t="e">
        <f ca="true">+IF(AND(ISNUMBER(OFFSET('Water Data'!$H$4,0,10*ROW('Water Data'!H40))),'Data Summary'!CE46="Yes"),100-OFFSET('Water Data'!$H$4,0,10*ROW('Water Data'!H40)),NA())</f>
        <v>#N/A</v>
      </c>
      <c r="Q46" s="90" t="e">
        <f ca="true">+IF(AND(ISNUMBER(OFFSET('Water Data'!$H$6,0,10*ROW('Water Data'!H40))),'Data Summary'!CF46="Yes"),OFFSET('Water Data'!$H$6,0,10*ROW('Water Data'!H40)),NA())</f>
        <v>#N/A</v>
      </c>
      <c r="R46" s="90" t="e">
        <f ca="true">+IF(AND(ISNUMBER(OFFSET('Water Data'!$H$9,0,10*ROW('Water Data'!H40))),'Data Summary'!CG46="Yes"),OFFSET('Water Data'!$H$9,0,10*ROW('Water Data'!H40)),NA())</f>
        <v>#N/A</v>
      </c>
      <c r="S46" s="90" t="e">
        <f ca="true">+IF(AND(ISNUMBER(OFFSET('Water Data'!$I$4,0,10*ROW('Water Data'!I40))),'Data Summary'!CH46="Yes"),100-OFFSET('Water Data'!$I$4,0,10*ROW('Water Data'!I40)),NA())</f>
        <v>#N/A</v>
      </c>
      <c r="T46" s="90" t="e">
        <f ca="true">+IF(AND(ISNUMBER(OFFSET('Water Data'!$I$6,0,10*ROW('Water Data'!I40))),'Data Summary'!CI46="Yes"),OFFSET('Water Data'!$I$6,0,10*ROW('Water Data'!I40)),NA())</f>
        <v>#N/A</v>
      </c>
      <c r="U46" s="90" t="e">
        <f ca="true">+IF(AND(ISNUMBER(OFFSET('Water Data'!$I$9,0,10*ROW('Water Data'!I40))),'Data Summary'!CJ46="Yes"),OFFSET('Water Data'!$I$9,0,10*ROW('Water Data'!I40)),NA())</f>
        <v>#N/A</v>
      </c>
      <c r="V46" s="91" t="e">
        <f ca="true">+IF(AND(ISNUMBER(OFFSET('Sanitation Data'!$D$4,0,10*ROW('Sanitation Data'!D40))),'Data Summary'!CK46="Yes"),100-OFFSET('Sanitation Data'!$D$4,0,10*ROW('Sanitation Data'!D40)),NA())</f>
        <v>#N/A</v>
      </c>
      <c r="W46" s="91" t="e">
        <f ca="true">+IF(AND(ISNUMBER(OFFSET('Sanitation Data'!$D$6,0,10*ROW('Sanitation Data'!D40))),'Data Summary'!CL46="Yes"),OFFSET('Sanitation Data'!$D$6,0,10*ROW('Sanitation Data'!D40)),NA())</f>
        <v>#N/A</v>
      </c>
      <c r="X46" s="91" t="e">
        <f ca="true">+IF(AND(ISNUMBER(OFFSET('Sanitation Data'!$D$10,0,10*ROW('Sanitation Data'!D40))),'Data Summary'!CM46="Yes"),OFFSET('Sanitation Data'!$D$10,0,10*ROW('Sanitation Data'!D40)),NA())</f>
        <v>#N/A</v>
      </c>
      <c r="Y46" s="91" t="e">
        <f ca="true">+IF(AND(ISNUMBER(OFFSET('Sanitation Data'!$D$11,0,10*ROW('Sanitation Data'!D40))),'Data Summary'!CN46="Yes"),OFFSET('Sanitation Data'!$D$11,0,10*ROW('Sanitation Data'!D40)),NA())</f>
        <v>#N/A</v>
      </c>
      <c r="Z46" s="91" t="e">
        <f ca="true">+IF(AND(ISNUMBER(OFFSET('Sanitation Data'!$D$12,0,10*ROW('Sanitation Data'!D40))),'Data Summary'!CO46="Yes"),OFFSET('Sanitation Data'!$D$12,0,10*ROW('Sanitation Data'!D40)),NA())</f>
        <v>#N/A</v>
      </c>
      <c r="AA46" s="91" t="e">
        <f ca="true">+IF(AND(ISNUMBER(OFFSET('Sanitation Data'!$E$4,0,10*ROW('Sanitation Data'!E40))),'Data Summary'!CP46="Yes"),100-OFFSET('Sanitation Data'!$E$4,0,10*ROW('Sanitation Data'!E40)),NA())</f>
        <v>#N/A</v>
      </c>
      <c r="AB46" s="91" t="e">
        <f ca="true">+IF(AND(ISNUMBER(OFFSET('Sanitation Data'!$E$6,0,10*ROW('Sanitation Data'!E40))),'Data Summary'!CQ46="Yes"),OFFSET('Sanitation Data'!$E$6,0,10*ROW('Sanitation Data'!E40)),NA())</f>
        <v>#N/A</v>
      </c>
      <c r="AC46" s="91" t="e">
        <f ca="true">+IF(AND(ISNUMBER(OFFSET('Sanitation Data'!$E$10,0,10*ROW('Sanitation Data'!E40))),'Data Summary'!CR46="Yes"),OFFSET('Sanitation Data'!$E$10,0,10*ROW('Sanitation Data'!E40)),NA())</f>
        <v>#N/A</v>
      </c>
      <c r="AD46" s="91" t="e">
        <f ca="true">+IF(AND(ISNUMBER(OFFSET('Sanitation Data'!$E$11,0,10*ROW('Sanitation Data'!E40))),'Data Summary'!CS46="Yes"),OFFSET('Sanitation Data'!$E$11,0,10*ROW('Sanitation Data'!E40)),NA())</f>
        <v>#N/A</v>
      </c>
      <c r="AE46" s="91" t="e">
        <f ca="true">+IF(AND(ISNUMBER(OFFSET('Sanitation Data'!$E$12,0,10*ROW('Sanitation Data'!E40))),'Data Summary'!CT46="Yes"),OFFSET('Sanitation Data'!$E$12,0,10*ROW('Sanitation Data'!E40)),NA())</f>
        <v>#N/A</v>
      </c>
      <c r="AF46" s="91" t="e">
        <f ca="true">+IF(AND(ISNUMBER(OFFSET('Sanitation Data'!$F$4,0,10*ROW('Sanitation Data'!F40))),'Data Summary'!CU46="Yes"),100-OFFSET('Sanitation Data'!$F$4,0,10*ROW('Sanitation Data'!F40)),NA())</f>
        <v>#N/A</v>
      </c>
      <c r="AG46" s="91" t="e">
        <f ca="true">+IF(AND(ISNUMBER(OFFSET('Sanitation Data'!$F$6,0,10*ROW('Sanitation Data'!F40))),'Data Summary'!CV46="Yes"),OFFSET('Sanitation Data'!$F$6,0,10*ROW('Sanitation Data'!F40)),NA())</f>
        <v>#N/A</v>
      </c>
      <c r="AH46" s="91" t="e">
        <f ca="true">+IF(AND(ISNUMBER(OFFSET('Sanitation Data'!$F$10,0,10*ROW('Sanitation Data'!F40))),'Data Summary'!CW46="Yes"),OFFSET('Sanitation Data'!$F$10,0,10*ROW('Sanitation Data'!F40)),NA())</f>
        <v>#N/A</v>
      </c>
      <c r="AI46" s="91" t="e">
        <f ca="true">+IF(AND(ISNUMBER(OFFSET('Sanitation Data'!$F$11,0,10*ROW('Sanitation Data'!F40))),'Data Summary'!CX46="Yes"),OFFSET('Sanitation Data'!$F$11,0,10*ROW('Sanitation Data'!F40)),NA())</f>
        <v>#N/A</v>
      </c>
      <c r="AJ46" s="91" t="e">
        <f ca="true">+IF(AND(ISNUMBER(OFFSET('Sanitation Data'!$F$12,0,10*ROW('Sanitation Data'!F40))),'Data Summary'!CY46="Yes"),OFFSET('Sanitation Data'!$F$12,0,10*ROW('Sanitation Data'!F40)),NA())</f>
        <v>#N/A</v>
      </c>
      <c r="AK46" s="91" t="e">
        <f ca="true">+IF(AND(ISNUMBER(OFFSET('Sanitation Data'!$G$4,0,10*ROW('Sanitation Data'!G40))),'Data Summary'!CZ46="Yes"),100-OFFSET('Sanitation Data'!$G$4,0,10*ROW('Sanitation Data'!G40)),NA())</f>
        <v>#N/A</v>
      </c>
      <c r="AL46" s="91" t="e">
        <f ca="true">+IF(AND(ISNUMBER(OFFSET('Sanitation Data'!$G$6,0,10*ROW('Sanitation Data'!G40))),'Data Summary'!DA46="Yes"),OFFSET('Sanitation Data'!$G$6,0,10*ROW('Sanitation Data'!G40)),NA())</f>
        <v>#N/A</v>
      </c>
      <c r="AM46" s="91" t="e">
        <f ca="true">+IF(AND(ISNUMBER(OFFSET('Sanitation Data'!$G$10,0,10*ROW('Sanitation Data'!G40))),'Data Summary'!DB46="Yes"),OFFSET('Sanitation Data'!$G$10,0,10*ROW('Sanitation Data'!G40)),NA())</f>
        <v>#N/A</v>
      </c>
      <c r="AN46" s="91" t="e">
        <f ca="true">+IF(AND(ISNUMBER(OFFSET('Sanitation Data'!$G$11,0,10*ROW('Sanitation Data'!G40))),'Data Summary'!DC46="Yes"),OFFSET('Sanitation Data'!$G$11,0,10*ROW('Sanitation Data'!G40)),NA())</f>
        <v>#N/A</v>
      </c>
      <c r="AO46" s="91" t="e">
        <f ca="true">+IF(AND(ISNUMBER(OFFSET('Sanitation Data'!$G$12,0,10*ROW('Sanitation Data'!G40))),'Data Summary'!DD46="Yes"),OFFSET('Sanitation Data'!$G$12,0,10*ROW('Sanitation Data'!G40)),NA())</f>
        <v>#N/A</v>
      </c>
      <c r="AP46" s="91" t="e">
        <f ca="true">+IF(AND(ISNUMBER(OFFSET('Sanitation Data'!$H$4,0,10*ROW('Sanitation Data'!H40))),'Data Summary'!DE46="Yes"),100-OFFSET('Sanitation Data'!$H$4,0,10*ROW('Sanitation Data'!H40)),NA())</f>
        <v>#N/A</v>
      </c>
      <c r="AQ46" s="91" t="e">
        <f ca="true">+IF(AND(ISNUMBER(OFFSET('Sanitation Data'!$H$6,0,10*ROW('Sanitation Data'!H40))),'Data Summary'!DF46="Yes"),OFFSET('Sanitation Data'!$H$6,0,10*ROW('Sanitation Data'!H40)),NA())</f>
        <v>#N/A</v>
      </c>
      <c r="AR46" s="91" t="e">
        <f ca="true">+IF(AND(ISNUMBER(OFFSET('Sanitation Data'!$H$10,0,10*ROW('Sanitation Data'!H40))),'Data Summary'!DG46="Yes"),OFFSET('Sanitation Data'!$H$10,0,10*ROW('Sanitation Data'!H40)),NA())</f>
        <v>#N/A</v>
      </c>
      <c r="AS46" s="91" t="e">
        <f ca="true">+IF(AND(ISNUMBER(OFFSET('Sanitation Data'!$H$11,0,10*ROW('Sanitation Data'!H40))),'Data Summary'!DH46="Yes"),OFFSET('Sanitation Data'!$H$11,0,10*ROW('Sanitation Data'!H40)),NA())</f>
        <v>#N/A</v>
      </c>
      <c r="AT46" s="91" t="e">
        <f ca="true">+IF(AND(ISNUMBER(OFFSET('Sanitation Data'!$H$12,0,10*ROW('Sanitation Data'!H40))),'Data Summary'!DI46="Yes"),OFFSET('Sanitation Data'!$H$12,0,10*ROW('Sanitation Data'!H40)),NA())</f>
        <v>#N/A</v>
      </c>
      <c r="AU46" s="91" t="e">
        <f ca="true">+IF(AND(ISNUMBER(OFFSET('Sanitation Data'!$I$4,0,10*ROW('Sanitation Data'!I40))),'Data Summary'!DJ46="Yes"),100-OFFSET('Sanitation Data'!$I$4,0,10*ROW('Sanitation Data'!I40)),NA())</f>
        <v>#N/A</v>
      </c>
      <c r="AV46" s="91" t="e">
        <f ca="true">+IF(AND(ISNUMBER(OFFSET('Sanitation Data'!$I$6,0,10*ROW('Sanitation Data'!I40))),'Data Summary'!DK46="Yes"),OFFSET('Sanitation Data'!$I$6,0,10*ROW('Sanitation Data'!I40)),NA())</f>
        <v>#N/A</v>
      </c>
      <c r="AW46" s="91" t="e">
        <f ca="true">+IF(AND(ISNUMBER(OFFSET('Sanitation Data'!$I$10,0,10*ROW('Sanitation Data'!I40))),'Data Summary'!DL46="Yes"),OFFSET('Sanitation Data'!$I$10,0,10*ROW('Sanitation Data'!I40)),NA())</f>
        <v>#N/A</v>
      </c>
      <c r="AX46" s="91" t="e">
        <f ca="true">+IF(AND(ISNUMBER(OFFSET('Sanitation Data'!$I$11,0,10*ROW('Sanitation Data'!I40))),'Data Summary'!DM46="Yes"),OFFSET('Sanitation Data'!$I$11,0,10*ROW('Sanitation Data'!I40)),NA())</f>
        <v>#N/A</v>
      </c>
      <c r="AY46" s="91" t="e">
        <f ca="true">+IF(AND(ISNUMBER(OFFSET('Sanitation Data'!$I$12,0,10*ROW('Sanitation Data'!I40))),'Data Summary'!DN46="Yes"),OFFSET('Sanitation Data'!$I$12,0,10*ROW('Sanitation Data'!I40)),NA())</f>
        <v>#N/A</v>
      </c>
      <c r="AZ46" s="92" t="e">
        <f ca="true">+IF(AND(ISNUMBER(OFFSET('Hygiene Data'!$D$5,0,10*ROW('Hygiene Data'!D40))),'Data Summary'!DO46="Yes"),OFFSET('Hygiene Data'!$D$5,0,10*ROW('Hygiene Data'!D40)),NA())</f>
        <v>#N/A</v>
      </c>
      <c r="BA46" s="92" t="e">
        <f ca="true">+IF(AND(ISNUMBER(OFFSET('Hygiene Data'!$D$7,0,10*ROW('Hygiene Data'!D40))),'Data Summary'!DP46="Yes"),OFFSET('Hygiene Data'!$D$7,0,10*ROW('Hygiene Data'!D40)),NA())</f>
        <v>#N/A</v>
      </c>
      <c r="BB46" s="92" t="e">
        <f ca="true">+IF(AND(ISNUMBER(OFFSET('Hygiene Data'!$D$9,0,10*ROW('Hygiene Data'!D40))),'Data Summary'!DQ46="Yes"),OFFSET('Hygiene Data'!$D$9,0,10*ROW('Hygiene Data'!D40)),NA())</f>
        <v>#N/A</v>
      </c>
      <c r="BC46" s="92" t="e">
        <f ca="true">+IF(AND(ISNUMBER(OFFSET('Hygiene Data'!$E$5,0,10*ROW('Hygiene Data'!E40))),'Data Summary'!DR46="Yes"),OFFSET('Hygiene Data'!$E$5,0,10*ROW('Hygiene Data'!E40)),NA())</f>
        <v>#N/A</v>
      </c>
      <c r="BD46" s="92" t="e">
        <f ca="true">+IF(AND(ISNUMBER(OFFSET('Hygiene Data'!$E$7,0,10*ROW('Hygiene Data'!E40))),'Data Summary'!DS46="Yes"),OFFSET('Hygiene Data'!$E$7,0,10*ROW('Hygiene Data'!E40)),NA())</f>
        <v>#N/A</v>
      </c>
      <c r="BE46" s="92" t="e">
        <f ca="true">+IF(AND(ISNUMBER(OFFSET('Hygiene Data'!$E$9,0,10*ROW('Hygiene Data'!E40))),'Data Summary'!DT46="Yes"),OFFSET('Hygiene Data'!$E$9,0,10*ROW('Hygiene Data'!E40)),NA())</f>
        <v>#N/A</v>
      </c>
      <c r="BF46" s="92" t="e">
        <f ca="true">+IF(AND(ISNUMBER(OFFSET('Hygiene Data'!$F$5,0,10*ROW('Hygiene Data'!F40))),'Data Summary'!DU46="Yes"),OFFSET('Hygiene Data'!$F$5,0,10*ROW('Hygiene Data'!F40)),NA())</f>
        <v>#N/A</v>
      </c>
      <c r="BG46" s="92" t="e">
        <f ca="true">+IF(AND(ISNUMBER(OFFSET('Hygiene Data'!$F$7,0,10*ROW('Hygiene Data'!F40))),'Data Summary'!DV46="Yes"),OFFSET('Hygiene Data'!$F$7,0,10*ROW('Hygiene Data'!F40)),NA())</f>
        <v>#N/A</v>
      </c>
      <c r="BH46" s="92" t="e">
        <f ca="true">+IF(AND(ISNUMBER(OFFSET('Hygiene Data'!$F$9,0,10*ROW('Hygiene Data'!F40))),'Data Summary'!DW46="Yes"),OFFSET('Hygiene Data'!$F$9,0,10*ROW('Hygiene Data'!F40)),NA())</f>
        <v>#N/A</v>
      </c>
      <c r="BI46" s="92" t="e">
        <f ca="true">+IF(AND(ISNUMBER(OFFSET('Hygiene Data'!$G$5,0,10*ROW('Hygiene Data'!G40))),'Data Summary'!DX46="Yes"),OFFSET('Hygiene Data'!$G$5,0,10*ROW('Hygiene Data'!G40)),NA())</f>
        <v>#N/A</v>
      </c>
      <c r="BJ46" s="92" t="e">
        <f ca="true">+IF(AND(ISNUMBER(OFFSET('Hygiene Data'!$G$7,0,10*ROW('Hygiene Data'!G40))),'Data Summary'!DY46="Yes"),OFFSET('Hygiene Data'!$G$7,0,10*ROW('Hygiene Data'!G40)),NA())</f>
        <v>#N/A</v>
      </c>
      <c r="BK46" s="92" t="e">
        <f ca="true">+IF(AND(ISNUMBER(OFFSET('Hygiene Data'!$G$9,0,10*ROW('Hygiene Data'!G40))),'Data Summary'!DZ46="Yes"),OFFSET('Hygiene Data'!$G$9,0,10*ROW('Hygiene Data'!G40)),NA())</f>
        <v>#N/A</v>
      </c>
      <c r="BL46" s="92" t="e">
        <f ca="true">+IF(AND(ISNUMBER(OFFSET('Hygiene Data'!$H$5,0,10*ROW('Hygiene Data'!H40))),'Data Summary'!EA46="Yes"),OFFSET('Hygiene Data'!$H$5,0,10*ROW('Hygiene Data'!H40)),NA())</f>
        <v>#N/A</v>
      </c>
      <c r="BM46" s="92" t="e">
        <f ca="true">+IF(AND(ISNUMBER(OFFSET('Hygiene Data'!$H$7,0,10*ROW('Hygiene Data'!H40))),'Data Summary'!EB46="Yes"),OFFSET('Hygiene Data'!$H$7,0,10*ROW('Hygiene Data'!H40)),NA())</f>
        <v>#N/A</v>
      </c>
      <c r="BN46" s="92" t="e">
        <f ca="true">+IF(AND(ISNUMBER(OFFSET('Hygiene Data'!$H$9,0,10*ROW('Hygiene Data'!H40))),'Data Summary'!EC46="Yes"),OFFSET('Hygiene Data'!$H$9,0,10*ROW('Hygiene Data'!H40)),NA())</f>
        <v>#N/A</v>
      </c>
      <c r="BO46" s="92" t="e">
        <f ca="true">+IF(AND(ISNUMBER(OFFSET('Hygiene Data'!$I$5,0,10*ROW('Hygiene Data'!I40))),'Data Summary'!ED46="Yes"),OFFSET('Hygiene Data'!$I$5,0,10*ROW('Hygiene Data'!I40)),NA())</f>
        <v>#N/A</v>
      </c>
      <c r="BP46" s="92" t="e">
        <f ca="true">+IF(AND(ISNUMBER(OFFSET('Hygiene Data'!$I$7,0,10*ROW('Hygiene Data'!I40))),'Data Summary'!EE46="Yes"),OFFSET('Hygiene Data'!$I$7,0,10*ROW('Hygiene Data'!I40)),NA())</f>
        <v>#N/A</v>
      </c>
      <c r="BQ46" s="92" t="e">
        <f ca="true">+IF(AND(ISNUMBER(OFFSET('Hygiene Data'!$I$9,0,10*ROW('Hygiene Data'!I40))),'Data Summary'!EF46="Yes"),OFFSET('Hygiene Data'!$I$9,0,10*ROW('Hygiene Data'!I40)),NA())</f>
        <v>#N/A</v>
      </c>
    </row>
    <row xmlns:x14ac="http://schemas.microsoft.com/office/spreadsheetml/2009/9/ac" r="47" x14ac:dyDescent="0.2">
      <c r="A47" s="340" t="e">
        <f ca="true">+RIGHT('Data Summary'!A47,LEN('Data Summary'!A47)-9)</f>
        <v>#VALUE!</v>
      </c>
      <c r="B47" s="34" t="str">
        <f ca="true">+IF(ISTEXT('Data Summary'!B47),'Data Summary'!B47,"")</f>
        <v/>
      </c>
      <c r="C47" s="339" t="e">
        <f ca="true">+VALUE('Data Summary'!C47)</f>
        <v>#VALUE!</v>
      </c>
      <c r="D47" s="90" t="e">
        <f ca="true">+IF(AND(ISNUMBER(OFFSET('Water Data'!$D$4,0,10*ROW('Water Data'!D41))),'Data Summary'!BS47="Yes"),100-OFFSET('Water Data'!$D$4,0,10*ROW('Water Data'!D41)),NA())</f>
        <v>#N/A</v>
      </c>
      <c r="E47" s="90" t="e">
        <f ca="true">+IF(AND(ISNUMBER(OFFSET('Water Data'!$D$6,0,10*ROW('Water Data'!D41))),'Data Summary'!BT47="Yes"),OFFSET('Water Data'!$D$6,0,10*ROW('Water Data'!D41)),NA())</f>
        <v>#N/A</v>
      </c>
      <c r="F47" s="90" t="e">
        <f ca="true">+IF(AND(ISNUMBER(OFFSET('Water Data'!$D$9,0,10*ROW('Water Data'!D41))),'Data Summary'!BU47="Yes"),OFFSET('Water Data'!$D$9,0,10*ROW('Water Data'!D41)),NA())</f>
        <v>#N/A</v>
      </c>
      <c r="G47" s="90" t="e">
        <f ca="true">+IF(AND(ISNUMBER(OFFSET('Water Data'!$E$4,0,10*ROW('Water Data'!E41))),'Data Summary'!BV47="Yes"),100-OFFSET('Water Data'!$E$4,0,10*ROW('Water Data'!E41)),NA())</f>
        <v>#N/A</v>
      </c>
      <c r="H47" s="90" t="e">
        <f ca="true">+IF(AND(ISNUMBER(OFFSET('Water Data'!$E$6,0,10*ROW('Water Data'!E41))),'Data Summary'!BW47="Yes"),OFFSET('Water Data'!$E$6,0,10*ROW('Water Data'!E41)),NA())</f>
        <v>#N/A</v>
      </c>
      <c r="I47" s="90" t="e">
        <f ca="true">+IF(AND(ISNUMBER(OFFSET('Water Data'!$E$9,0,10*ROW('Water Data'!E41))),'Data Summary'!BX47="Yes"),OFFSET('Water Data'!$E$9,0,10*ROW('Water Data'!E41)),NA())</f>
        <v>#N/A</v>
      </c>
      <c r="J47" s="90" t="e">
        <f ca="true">+IF(AND(ISNUMBER(OFFSET('Water Data'!$F$4,0,10*ROW('Water Data'!F41))),'Data Summary'!BY47="Yes"),100-OFFSET('Water Data'!$F$4,0,10*ROW('Water Data'!F41)),NA())</f>
        <v>#N/A</v>
      </c>
      <c r="K47" s="90" t="e">
        <f ca="true">+IF(AND(ISNUMBER(OFFSET('Water Data'!$F$6,0,10*ROW('Water Data'!F41))),'Data Summary'!BZ47="Yes"),OFFSET('Water Data'!$F$6,0,10*ROW('Water Data'!F41)),NA())</f>
        <v>#N/A</v>
      </c>
      <c r="L47" s="90" t="e">
        <f ca="true">+IF(AND(ISNUMBER(OFFSET('Water Data'!$F$9,0,10*ROW('Water Data'!F41))),'Data Summary'!CA47="Yes"),OFFSET('Water Data'!$F$9,0,10*ROW('Water Data'!F41)),NA())</f>
        <v>#N/A</v>
      </c>
      <c r="M47" s="90" t="e">
        <f ca="true">+IF(AND(ISNUMBER(OFFSET('Water Data'!$G$4,0,10*ROW('Water Data'!G41))),'Data Summary'!CB47="Yes"),100-OFFSET('Water Data'!$G$4,0,10*ROW('Water Data'!G41)),NA())</f>
        <v>#N/A</v>
      </c>
      <c r="N47" s="90" t="e">
        <f ca="true">+IF(AND(ISNUMBER(OFFSET('Water Data'!$G$6,0,10*ROW('Water Data'!G41))),'Data Summary'!CC47="Yes"),OFFSET('Water Data'!$G$6,0,10*ROW('Water Data'!G41)),NA())</f>
        <v>#N/A</v>
      </c>
      <c r="O47" s="90" t="e">
        <f ca="true">+IF(AND(ISNUMBER(OFFSET('Water Data'!$G$9,0,10*ROW('Water Data'!G41))),'Data Summary'!CD47="Yes"),OFFSET('Water Data'!$G$9,0,10*ROW('Water Data'!G41)),NA())</f>
        <v>#N/A</v>
      </c>
      <c r="P47" s="90" t="e">
        <f ca="true">+IF(AND(ISNUMBER(OFFSET('Water Data'!$H$4,0,10*ROW('Water Data'!H41))),'Data Summary'!CE47="Yes"),100-OFFSET('Water Data'!$H$4,0,10*ROW('Water Data'!H41)),NA())</f>
        <v>#N/A</v>
      </c>
      <c r="Q47" s="90" t="e">
        <f ca="true">+IF(AND(ISNUMBER(OFFSET('Water Data'!$H$6,0,10*ROW('Water Data'!H41))),'Data Summary'!CF47="Yes"),OFFSET('Water Data'!$H$6,0,10*ROW('Water Data'!H41)),NA())</f>
        <v>#N/A</v>
      </c>
      <c r="R47" s="90" t="e">
        <f ca="true">+IF(AND(ISNUMBER(OFFSET('Water Data'!$H$9,0,10*ROW('Water Data'!H41))),'Data Summary'!CG47="Yes"),OFFSET('Water Data'!$H$9,0,10*ROW('Water Data'!H41)),NA())</f>
        <v>#N/A</v>
      </c>
      <c r="S47" s="90" t="e">
        <f ca="true">+IF(AND(ISNUMBER(OFFSET('Water Data'!$I$4,0,10*ROW('Water Data'!I41))),'Data Summary'!CH47="Yes"),100-OFFSET('Water Data'!$I$4,0,10*ROW('Water Data'!I41)),NA())</f>
        <v>#N/A</v>
      </c>
      <c r="T47" s="90" t="e">
        <f ca="true">+IF(AND(ISNUMBER(OFFSET('Water Data'!$I$6,0,10*ROW('Water Data'!I41))),'Data Summary'!CI47="Yes"),OFFSET('Water Data'!$I$6,0,10*ROW('Water Data'!I41)),NA())</f>
        <v>#N/A</v>
      </c>
      <c r="U47" s="90" t="e">
        <f ca="true">+IF(AND(ISNUMBER(OFFSET('Water Data'!$I$9,0,10*ROW('Water Data'!I41))),'Data Summary'!CJ47="Yes"),OFFSET('Water Data'!$I$9,0,10*ROW('Water Data'!I41)),NA())</f>
        <v>#N/A</v>
      </c>
      <c r="V47" s="91" t="e">
        <f ca="true">+IF(AND(ISNUMBER(OFFSET('Sanitation Data'!$D$4,0,10*ROW('Sanitation Data'!D41))),'Data Summary'!CK47="Yes"),100-OFFSET('Sanitation Data'!$D$4,0,10*ROW('Sanitation Data'!D41)),NA())</f>
        <v>#N/A</v>
      </c>
      <c r="W47" s="91" t="e">
        <f ca="true">+IF(AND(ISNUMBER(OFFSET('Sanitation Data'!$D$6,0,10*ROW('Sanitation Data'!D41))),'Data Summary'!CL47="Yes"),OFFSET('Sanitation Data'!$D$6,0,10*ROW('Sanitation Data'!D41)),NA())</f>
        <v>#N/A</v>
      </c>
      <c r="X47" s="91" t="e">
        <f ca="true">+IF(AND(ISNUMBER(OFFSET('Sanitation Data'!$D$10,0,10*ROW('Sanitation Data'!D41))),'Data Summary'!CM47="Yes"),OFFSET('Sanitation Data'!$D$10,0,10*ROW('Sanitation Data'!D41)),NA())</f>
        <v>#N/A</v>
      </c>
      <c r="Y47" s="91" t="e">
        <f ca="true">+IF(AND(ISNUMBER(OFFSET('Sanitation Data'!$D$11,0,10*ROW('Sanitation Data'!D41))),'Data Summary'!CN47="Yes"),OFFSET('Sanitation Data'!$D$11,0,10*ROW('Sanitation Data'!D41)),NA())</f>
        <v>#N/A</v>
      </c>
      <c r="Z47" s="91" t="e">
        <f ca="true">+IF(AND(ISNUMBER(OFFSET('Sanitation Data'!$D$12,0,10*ROW('Sanitation Data'!D41))),'Data Summary'!CO47="Yes"),OFFSET('Sanitation Data'!$D$12,0,10*ROW('Sanitation Data'!D41)),NA())</f>
        <v>#N/A</v>
      </c>
      <c r="AA47" s="91" t="e">
        <f ca="true">+IF(AND(ISNUMBER(OFFSET('Sanitation Data'!$E$4,0,10*ROW('Sanitation Data'!E41))),'Data Summary'!CP47="Yes"),100-OFFSET('Sanitation Data'!$E$4,0,10*ROW('Sanitation Data'!E41)),NA())</f>
        <v>#N/A</v>
      </c>
      <c r="AB47" s="91" t="e">
        <f ca="true">+IF(AND(ISNUMBER(OFFSET('Sanitation Data'!$E$6,0,10*ROW('Sanitation Data'!E41))),'Data Summary'!CQ47="Yes"),OFFSET('Sanitation Data'!$E$6,0,10*ROW('Sanitation Data'!E41)),NA())</f>
        <v>#N/A</v>
      </c>
      <c r="AC47" s="91" t="e">
        <f ca="true">+IF(AND(ISNUMBER(OFFSET('Sanitation Data'!$E$10,0,10*ROW('Sanitation Data'!E41))),'Data Summary'!CR47="Yes"),OFFSET('Sanitation Data'!$E$10,0,10*ROW('Sanitation Data'!E41)),NA())</f>
        <v>#N/A</v>
      </c>
      <c r="AD47" s="91" t="e">
        <f ca="true">+IF(AND(ISNUMBER(OFFSET('Sanitation Data'!$E$11,0,10*ROW('Sanitation Data'!E41))),'Data Summary'!CS47="Yes"),OFFSET('Sanitation Data'!$E$11,0,10*ROW('Sanitation Data'!E41)),NA())</f>
        <v>#N/A</v>
      </c>
      <c r="AE47" s="91" t="e">
        <f ca="true">+IF(AND(ISNUMBER(OFFSET('Sanitation Data'!$E$12,0,10*ROW('Sanitation Data'!E41))),'Data Summary'!CT47="Yes"),OFFSET('Sanitation Data'!$E$12,0,10*ROW('Sanitation Data'!E41)),NA())</f>
        <v>#N/A</v>
      </c>
      <c r="AF47" s="91" t="e">
        <f ca="true">+IF(AND(ISNUMBER(OFFSET('Sanitation Data'!$F$4,0,10*ROW('Sanitation Data'!F41))),'Data Summary'!CU47="Yes"),100-OFFSET('Sanitation Data'!$F$4,0,10*ROW('Sanitation Data'!F41)),NA())</f>
        <v>#N/A</v>
      </c>
      <c r="AG47" s="91" t="e">
        <f ca="true">+IF(AND(ISNUMBER(OFFSET('Sanitation Data'!$F$6,0,10*ROW('Sanitation Data'!F41))),'Data Summary'!CV47="Yes"),OFFSET('Sanitation Data'!$F$6,0,10*ROW('Sanitation Data'!F41)),NA())</f>
        <v>#N/A</v>
      </c>
      <c r="AH47" s="91" t="e">
        <f ca="true">+IF(AND(ISNUMBER(OFFSET('Sanitation Data'!$F$10,0,10*ROW('Sanitation Data'!F41))),'Data Summary'!CW47="Yes"),OFFSET('Sanitation Data'!$F$10,0,10*ROW('Sanitation Data'!F41)),NA())</f>
        <v>#N/A</v>
      </c>
      <c r="AI47" s="91" t="e">
        <f ca="true">+IF(AND(ISNUMBER(OFFSET('Sanitation Data'!$F$11,0,10*ROW('Sanitation Data'!F41))),'Data Summary'!CX47="Yes"),OFFSET('Sanitation Data'!$F$11,0,10*ROW('Sanitation Data'!F41)),NA())</f>
        <v>#N/A</v>
      </c>
      <c r="AJ47" s="91" t="e">
        <f ca="true">+IF(AND(ISNUMBER(OFFSET('Sanitation Data'!$F$12,0,10*ROW('Sanitation Data'!F41))),'Data Summary'!CY47="Yes"),OFFSET('Sanitation Data'!$F$12,0,10*ROW('Sanitation Data'!F41)),NA())</f>
        <v>#N/A</v>
      </c>
      <c r="AK47" s="91" t="e">
        <f ca="true">+IF(AND(ISNUMBER(OFFSET('Sanitation Data'!$G$4,0,10*ROW('Sanitation Data'!G41))),'Data Summary'!CZ47="Yes"),100-OFFSET('Sanitation Data'!$G$4,0,10*ROW('Sanitation Data'!G41)),NA())</f>
        <v>#N/A</v>
      </c>
      <c r="AL47" s="91" t="e">
        <f ca="true">+IF(AND(ISNUMBER(OFFSET('Sanitation Data'!$G$6,0,10*ROW('Sanitation Data'!G41))),'Data Summary'!DA47="Yes"),OFFSET('Sanitation Data'!$G$6,0,10*ROW('Sanitation Data'!G41)),NA())</f>
        <v>#N/A</v>
      </c>
      <c r="AM47" s="91" t="e">
        <f ca="true">+IF(AND(ISNUMBER(OFFSET('Sanitation Data'!$G$10,0,10*ROW('Sanitation Data'!G41))),'Data Summary'!DB47="Yes"),OFFSET('Sanitation Data'!$G$10,0,10*ROW('Sanitation Data'!G41)),NA())</f>
        <v>#N/A</v>
      </c>
      <c r="AN47" s="91" t="e">
        <f ca="true">+IF(AND(ISNUMBER(OFFSET('Sanitation Data'!$G$11,0,10*ROW('Sanitation Data'!G41))),'Data Summary'!DC47="Yes"),OFFSET('Sanitation Data'!$G$11,0,10*ROW('Sanitation Data'!G41)),NA())</f>
        <v>#N/A</v>
      </c>
      <c r="AO47" s="91" t="e">
        <f ca="true">+IF(AND(ISNUMBER(OFFSET('Sanitation Data'!$G$12,0,10*ROW('Sanitation Data'!G41))),'Data Summary'!DD47="Yes"),OFFSET('Sanitation Data'!$G$12,0,10*ROW('Sanitation Data'!G41)),NA())</f>
        <v>#N/A</v>
      </c>
      <c r="AP47" s="91" t="e">
        <f ca="true">+IF(AND(ISNUMBER(OFFSET('Sanitation Data'!$H$4,0,10*ROW('Sanitation Data'!H41))),'Data Summary'!DE47="Yes"),100-OFFSET('Sanitation Data'!$H$4,0,10*ROW('Sanitation Data'!H41)),NA())</f>
        <v>#N/A</v>
      </c>
      <c r="AQ47" s="91" t="e">
        <f ca="true">+IF(AND(ISNUMBER(OFFSET('Sanitation Data'!$H$6,0,10*ROW('Sanitation Data'!H41))),'Data Summary'!DF47="Yes"),OFFSET('Sanitation Data'!$H$6,0,10*ROW('Sanitation Data'!H41)),NA())</f>
        <v>#N/A</v>
      </c>
      <c r="AR47" s="91" t="e">
        <f ca="true">+IF(AND(ISNUMBER(OFFSET('Sanitation Data'!$H$10,0,10*ROW('Sanitation Data'!H41))),'Data Summary'!DG47="Yes"),OFFSET('Sanitation Data'!$H$10,0,10*ROW('Sanitation Data'!H41)),NA())</f>
        <v>#N/A</v>
      </c>
      <c r="AS47" s="91" t="e">
        <f ca="true">+IF(AND(ISNUMBER(OFFSET('Sanitation Data'!$H$11,0,10*ROW('Sanitation Data'!H41))),'Data Summary'!DH47="Yes"),OFFSET('Sanitation Data'!$H$11,0,10*ROW('Sanitation Data'!H41)),NA())</f>
        <v>#N/A</v>
      </c>
      <c r="AT47" s="91" t="e">
        <f ca="true">+IF(AND(ISNUMBER(OFFSET('Sanitation Data'!$H$12,0,10*ROW('Sanitation Data'!H41))),'Data Summary'!DI47="Yes"),OFFSET('Sanitation Data'!$H$12,0,10*ROW('Sanitation Data'!H41)),NA())</f>
        <v>#N/A</v>
      </c>
      <c r="AU47" s="91" t="e">
        <f ca="true">+IF(AND(ISNUMBER(OFFSET('Sanitation Data'!$I$4,0,10*ROW('Sanitation Data'!I41))),'Data Summary'!DJ47="Yes"),100-OFFSET('Sanitation Data'!$I$4,0,10*ROW('Sanitation Data'!I41)),NA())</f>
        <v>#N/A</v>
      </c>
      <c r="AV47" s="91" t="e">
        <f ca="true">+IF(AND(ISNUMBER(OFFSET('Sanitation Data'!$I$6,0,10*ROW('Sanitation Data'!I41))),'Data Summary'!DK47="Yes"),OFFSET('Sanitation Data'!$I$6,0,10*ROW('Sanitation Data'!I41)),NA())</f>
        <v>#N/A</v>
      </c>
      <c r="AW47" s="91" t="e">
        <f ca="true">+IF(AND(ISNUMBER(OFFSET('Sanitation Data'!$I$10,0,10*ROW('Sanitation Data'!I41))),'Data Summary'!DL47="Yes"),OFFSET('Sanitation Data'!$I$10,0,10*ROW('Sanitation Data'!I41)),NA())</f>
        <v>#N/A</v>
      </c>
      <c r="AX47" s="91" t="e">
        <f ca="true">+IF(AND(ISNUMBER(OFFSET('Sanitation Data'!$I$11,0,10*ROW('Sanitation Data'!I41))),'Data Summary'!DM47="Yes"),OFFSET('Sanitation Data'!$I$11,0,10*ROW('Sanitation Data'!I41)),NA())</f>
        <v>#N/A</v>
      </c>
      <c r="AY47" s="91" t="e">
        <f ca="true">+IF(AND(ISNUMBER(OFFSET('Sanitation Data'!$I$12,0,10*ROW('Sanitation Data'!I41))),'Data Summary'!DN47="Yes"),OFFSET('Sanitation Data'!$I$12,0,10*ROW('Sanitation Data'!I41)),NA())</f>
        <v>#N/A</v>
      </c>
      <c r="AZ47" s="92" t="e">
        <f ca="true">+IF(AND(ISNUMBER(OFFSET('Hygiene Data'!$D$5,0,10*ROW('Hygiene Data'!D41))),'Data Summary'!DO47="Yes"),OFFSET('Hygiene Data'!$D$5,0,10*ROW('Hygiene Data'!D41)),NA())</f>
        <v>#N/A</v>
      </c>
      <c r="BA47" s="92" t="e">
        <f ca="true">+IF(AND(ISNUMBER(OFFSET('Hygiene Data'!$D$7,0,10*ROW('Hygiene Data'!D41))),'Data Summary'!DP47="Yes"),OFFSET('Hygiene Data'!$D$7,0,10*ROW('Hygiene Data'!D41)),NA())</f>
        <v>#N/A</v>
      </c>
      <c r="BB47" s="92" t="e">
        <f ca="true">+IF(AND(ISNUMBER(OFFSET('Hygiene Data'!$D$9,0,10*ROW('Hygiene Data'!D41))),'Data Summary'!DQ47="Yes"),OFFSET('Hygiene Data'!$D$9,0,10*ROW('Hygiene Data'!D41)),NA())</f>
        <v>#N/A</v>
      </c>
      <c r="BC47" s="92" t="e">
        <f ca="true">+IF(AND(ISNUMBER(OFFSET('Hygiene Data'!$E$5,0,10*ROW('Hygiene Data'!E41))),'Data Summary'!DR47="Yes"),OFFSET('Hygiene Data'!$E$5,0,10*ROW('Hygiene Data'!E41)),NA())</f>
        <v>#N/A</v>
      </c>
      <c r="BD47" s="92" t="e">
        <f ca="true">+IF(AND(ISNUMBER(OFFSET('Hygiene Data'!$E$7,0,10*ROW('Hygiene Data'!E41))),'Data Summary'!DS47="Yes"),OFFSET('Hygiene Data'!$E$7,0,10*ROW('Hygiene Data'!E41)),NA())</f>
        <v>#N/A</v>
      </c>
      <c r="BE47" s="92" t="e">
        <f ca="true">+IF(AND(ISNUMBER(OFFSET('Hygiene Data'!$E$9,0,10*ROW('Hygiene Data'!E41))),'Data Summary'!DT47="Yes"),OFFSET('Hygiene Data'!$E$9,0,10*ROW('Hygiene Data'!E41)),NA())</f>
        <v>#N/A</v>
      </c>
      <c r="BF47" s="92" t="e">
        <f ca="true">+IF(AND(ISNUMBER(OFFSET('Hygiene Data'!$F$5,0,10*ROW('Hygiene Data'!F41))),'Data Summary'!DU47="Yes"),OFFSET('Hygiene Data'!$F$5,0,10*ROW('Hygiene Data'!F41)),NA())</f>
        <v>#N/A</v>
      </c>
      <c r="BG47" s="92" t="e">
        <f ca="true">+IF(AND(ISNUMBER(OFFSET('Hygiene Data'!$F$7,0,10*ROW('Hygiene Data'!F41))),'Data Summary'!DV47="Yes"),OFFSET('Hygiene Data'!$F$7,0,10*ROW('Hygiene Data'!F41)),NA())</f>
        <v>#N/A</v>
      </c>
      <c r="BH47" s="92" t="e">
        <f ca="true">+IF(AND(ISNUMBER(OFFSET('Hygiene Data'!$F$9,0,10*ROW('Hygiene Data'!F41))),'Data Summary'!DW47="Yes"),OFFSET('Hygiene Data'!$F$9,0,10*ROW('Hygiene Data'!F41)),NA())</f>
        <v>#N/A</v>
      </c>
      <c r="BI47" s="92" t="e">
        <f ca="true">+IF(AND(ISNUMBER(OFFSET('Hygiene Data'!$G$5,0,10*ROW('Hygiene Data'!G41))),'Data Summary'!DX47="Yes"),OFFSET('Hygiene Data'!$G$5,0,10*ROW('Hygiene Data'!G41)),NA())</f>
        <v>#N/A</v>
      </c>
      <c r="BJ47" s="92" t="e">
        <f ca="true">+IF(AND(ISNUMBER(OFFSET('Hygiene Data'!$G$7,0,10*ROW('Hygiene Data'!G41))),'Data Summary'!DY47="Yes"),OFFSET('Hygiene Data'!$G$7,0,10*ROW('Hygiene Data'!G41)),NA())</f>
        <v>#N/A</v>
      </c>
      <c r="BK47" s="92" t="e">
        <f ca="true">+IF(AND(ISNUMBER(OFFSET('Hygiene Data'!$G$9,0,10*ROW('Hygiene Data'!G41))),'Data Summary'!DZ47="Yes"),OFFSET('Hygiene Data'!$G$9,0,10*ROW('Hygiene Data'!G41)),NA())</f>
        <v>#N/A</v>
      </c>
      <c r="BL47" s="92" t="e">
        <f ca="true">+IF(AND(ISNUMBER(OFFSET('Hygiene Data'!$H$5,0,10*ROW('Hygiene Data'!H41))),'Data Summary'!EA47="Yes"),OFFSET('Hygiene Data'!$H$5,0,10*ROW('Hygiene Data'!H41)),NA())</f>
        <v>#N/A</v>
      </c>
      <c r="BM47" s="92" t="e">
        <f ca="true">+IF(AND(ISNUMBER(OFFSET('Hygiene Data'!$H$7,0,10*ROW('Hygiene Data'!H41))),'Data Summary'!EB47="Yes"),OFFSET('Hygiene Data'!$H$7,0,10*ROW('Hygiene Data'!H41)),NA())</f>
        <v>#N/A</v>
      </c>
      <c r="BN47" s="92" t="e">
        <f ca="true">+IF(AND(ISNUMBER(OFFSET('Hygiene Data'!$H$9,0,10*ROW('Hygiene Data'!H41))),'Data Summary'!EC47="Yes"),OFFSET('Hygiene Data'!$H$9,0,10*ROW('Hygiene Data'!H41)),NA())</f>
        <v>#N/A</v>
      </c>
      <c r="BO47" s="92" t="e">
        <f ca="true">+IF(AND(ISNUMBER(OFFSET('Hygiene Data'!$I$5,0,10*ROW('Hygiene Data'!I41))),'Data Summary'!ED47="Yes"),OFFSET('Hygiene Data'!$I$5,0,10*ROW('Hygiene Data'!I41)),NA())</f>
        <v>#N/A</v>
      </c>
      <c r="BP47" s="92" t="e">
        <f ca="true">+IF(AND(ISNUMBER(OFFSET('Hygiene Data'!$I$7,0,10*ROW('Hygiene Data'!I41))),'Data Summary'!EE47="Yes"),OFFSET('Hygiene Data'!$I$7,0,10*ROW('Hygiene Data'!I41)),NA())</f>
        <v>#N/A</v>
      </c>
      <c r="BQ47" s="92" t="e">
        <f ca="true">+IF(AND(ISNUMBER(OFFSET('Hygiene Data'!$I$9,0,10*ROW('Hygiene Data'!I41))),'Data Summary'!EF47="Yes"),OFFSET('Hygiene Data'!$I$9,0,10*ROW('Hygiene Data'!I41)),NA())</f>
        <v>#N/A</v>
      </c>
    </row>
    <row xmlns:x14ac="http://schemas.microsoft.com/office/spreadsheetml/2009/9/ac" r="48" x14ac:dyDescent="0.2">
      <c r="A48" s="340" t="e">
        <f ca="true">+RIGHT('Data Summary'!A48,LEN('Data Summary'!A48)-9)</f>
        <v>#VALUE!</v>
      </c>
      <c r="B48" s="34" t="str">
        <f ca="true">+IF(ISTEXT('Data Summary'!B48),'Data Summary'!B48,"")</f>
        <v/>
      </c>
      <c r="C48" s="339" t="e">
        <f ca="true">+VALUE('Data Summary'!C48)</f>
        <v>#VALUE!</v>
      </c>
      <c r="D48" s="90" t="e">
        <f ca="true">+IF(AND(ISNUMBER(OFFSET('Water Data'!$D$4,0,10*ROW('Water Data'!D42))),'Data Summary'!BS48="Yes"),100-OFFSET('Water Data'!$D$4,0,10*ROW('Water Data'!D42)),NA())</f>
        <v>#N/A</v>
      </c>
      <c r="E48" s="90" t="e">
        <f ca="true">+IF(AND(ISNUMBER(OFFSET('Water Data'!$D$6,0,10*ROW('Water Data'!D42))),'Data Summary'!BT48="Yes"),OFFSET('Water Data'!$D$6,0,10*ROW('Water Data'!D42)),NA())</f>
        <v>#N/A</v>
      </c>
      <c r="F48" s="90" t="e">
        <f ca="true">+IF(AND(ISNUMBER(OFFSET('Water Data'!$D$9,0,10*ROW('Water Data'!D42))),'Data Summary'!BU48="Yes"),OFFSET('Water Data'!$D$9,0,10*ROW('Water Data'!D42)),NA())</f>
        <v>#N/A</v>
      </c>
      <c r="G48" s="90" t="e">
        <f ca="true">+IF(AND(ISNUMBER(OFFSET('Water Data'!$E$4,0,10*ROW('Water Data'!E42))),'Data Summary'!BV48="Yes"),100-OFFSET('Water Data'!$E$4,0,10*ROW('Water Data'!E42)),NA())</f>
        <v>#N/A</v>
      </c>
      <c r="H48" s="90" t="e">
        <f ca="true">+IF(AND(ISNUMBER(OFFSET('Water Data'!$E$6,0,10*ROW('Water Data'!E42))),'Data Summary'!BW48="Yes"),OFFSET('Water Data'!$E$6,0,10*ROW('Water Data'!E42)),NA())</f>
        <v>#N/A</v>
      </c>
      <c r="I48" s="90" t="e">
        <f ca="true">+IF(AND(ISNUMBER(OFFSET('Water Data'!$E$9,0,10*ROW('Water Data'!E42))),'Data Summary'!BX48="Yes"),OFFSET('Water Data'!$E$9,0,10*ROW('Water Data'!E42)),NA())</f>
        <v>#N/A</v>
      </c>
      <c r="J48" s="90" t="e">
        <f ca="true">+IF(AND(ISNUMBER(OFFSET('Water Data'!$F$4,0,10*ROW('Water Data'!F42))),'Data Summary'!BY48="Yes"),100-OFFSET('Water Data'!$F$4,0,10*ROW('Water Data'!F42)),NA())</f>
        <v>#N/A</v>
      </c>
      <c r="K48" s="90" t="e">
        <f ca="true">+IF(AND(ISNUMBER(OFFSET('Water Data'!$F$6,0,10*ROW('Water Data'!F42))),'Data Summary'!BZ48="Yes"),OFFSET('Water Data'!$F$6,0,10*ROW('Water Data'!F42)),NA())</f>
        <v>#N/A</v>
      </c>
      <c r="L48" s="90" t="e">
        <f ca="true">+IF(AND(ISNUMBER(OFFSET('Water Data'!$F$9,0,10*ROW('Water Data'!F42))),'Data Summary'!CA48="Yes"),OFFSET('Water Data'!$F$9,0,10*ROW('Water Data'!F42)),NA())</f>
        <v>#N/A</v>
      </c>
      <c r="M48" s="90" t="e">
        <f ca="true">+IF(AND(ISNUMBER(OFFSET('Water Data'!$G$4,0,10*ROW('Water Data'!G42))),'Data Summary'!CB48="Yes"),100-OFFSET('Water Data'!$G$4,0,10*ROW('Water Data'!G42)),NA())</f>
        <v>#N/A</v>
      </c>
      <c r="N48" s="90" t="e">
        <f ca="true">+IF(AND(ISNUMBER(OFFSET('Water Data'!$G$6,0,10*ROW('Water Data'!G42))),'Data Summary'!CC48="Yes"),OFFSET('Water Data'!$G$6,0,10*ROW('Water Data'!G42)),NA())</f>
        <v>#N/A</v>
      </c>
      <c r="O48" s="90" t="e">
        <f ca="true">+IF(AND(ISNUMBER(OFFSET('Water Data'!$G$9,0,10*ROW('Water Data'!G42))),'Data Summary'!CD48="Yes"),OFFSET('Water Data'!$G$9,0,10*ROW('Water Data'!G42)),NA())</f>
        <v>#N/A</v>
      </c>
      <c r="P48" s="90" t="e">
        <f ca="true">+IF(AND(ISNUMBER(OFFSET('Water Data'!$H$4,0,10*ROW('Water Data'!H42))),'Data Summary'!CE48="Yes"),100-OFFSET('Water Data'!$H$4,0,10*ROW('Water Data'!H42)),NA())</f>
        <v>#N/A</v>
      </c>
      <c r="Q48" s="90" t="e">
        <f ca="true">+IF(AND(ISNUMBER(OFFSET('Water Data'!$H$6,0,10*ROW('Water Data'!H42))),'Data Summary'!CF48="Yes"),OFFSET('Water Data'!$H$6,0,10*ROW('Water Data'!H42)),NA())</f>
        <v>#N/A</v>
      </c>
      <c r="R48" s="90" t="e">
        <f ca="true">+IF(AND(ISNUMBER(OFFSET('Water Data'!$H$9,0,10*ROW('Water Data'!H42))),'Data Summary'!CG48="Yes"),OFFSET('Water Data'!$H$9,0,10*ROW('Water Data'!H42)),NA())</f>
        <v>#N/A</v>
      </c>
      <c r="S48" s="90" t="e">
        <f ca="true">+IF(AND(ISNUMBER(OFFSET('Water Data'!$I$4,0,10*ROW('Water Data'!I42))),'Data Summary'!CH48="Yes"),100-OFFSET('Water Data'!$I$4,0,10*ROW('Water Data'!I42)),NA())</f>
        <v>#N/A</v>
      </c>
      <c r="T48" s="90" t="e">
        <f ca="true">+IF(AND(ISNUMBER(OFFSET('Water Data'!$I$6,0,10*ROW('Water Data'!I42))),'Data Summary'!CI48="Yes"),OFFSET('Water Data'!$I$6,0,10*ROW('Water Data'!I42)),NA())</f>
        <v>#N/A</v>
      </c>
      <c r="U48" s="90" t="e">
        <f ca="true">+IF(AND(ISNUMBER(OFFSET('Water Data'!$I$9,0,10*ROW('Water Data'!I42))),'Data Summary'!CJ48="Yes"),OFFSET('Water Data'!$I$9,0,10*ROW('Water Data'!I42)),NA())</f>
        <v>#N/A</v>
      </c>
      <c r="V48" s="91" t="e">
        <f ca="true">+IF(AND(ISNUMBER(OFFSET('Sanitation Data'!$D$4,0,10*ROW('Sanitation Data'!D42))),'Data Summary'!CK48="Yes"),100-OFFSET('Sanitation Data'!$D$4,0,10*ROW('Sanitation Data'!D42)),NA())</f>
        <v>#N/A</v>
      </c>
      <c r="W48" s="91" t="e">
        <f ca="true">+IF(AND(ISNUMBER(OFFSET('Sanitation Data'!$D$6,0,10*ROW('Sanitation Data'!D42))),'Data Summary'!CL48="Yes"),OFFSET('Sanitation Data'!$D$6,0,10*ROW('Sanitation Data'!D42)),NA())</f>
        <v>#N/A</v>
      </c>
      <c r="X48" s="91" t="e">
        <f ca="true">+IF(AND(ISNUMBER(OFFSET('Sanitation Data'!$D$10,0,10*ROW('Sanitation Data'!D42))),'Data Summary'!CM48="Yes"),OFFSET('Sanitation Data'!$D$10,0,10*ROW('Sanitation Data'!D42)),NA())</f>
        <v>#N/A</v>
      </c>
      <c r="Y48" s="91" t="e">
        <f ca="true">+IF(AND(ISNUMBER(OFFSET('Sanitation Data'!$D$11,0,10*ROW('Sanitation Data'!D42))),'Data Summary'!CN48="Yes"),OFFSET('Sanitation Data'!$D$11,0,10*ROW('Sanitation Data'!D42)),NA())</f>
        <v>#N/A</v>
      </c>
      <c r="Z48" s="91" t="e">
        <f ca="true">+IF(AND(ISNUMBER(OFFSET('Sanitation Data'!$D$12,0,10*ROW('Sanitation Data'!D42))),'Data Summary'!CO48="Yes"),OFFSET('Sanitation Data'!$D$12,0,10*ROW('Sanitation Data'!D42)),NA())</f>
        <v>#N/A</v>
      </c>
      <c r="AA48" s="91" t="e">
        <f ca="true">+IF(AND(ISNUMBER(OFFSET('Sanitation Data'!$E$4,0,10*ROW('Sanitation Data'!E42))),'Data Summary'!CP48="Yes"),100-OFFSET('Sanitation Data'!$E$4,0,10*ROW('Sanitation Data'!E42)),NA())</f>
        <v>#N/A</v>
      </c>
      <c r="AB48" s="91" t="e">
        <f ca="true">+IF(AND(ISNUMBER(OFFSET('Sanitation Data'!$E$6,0,10*ROW('Sanitation Data'!E42))),'Data Summary'!CQ48="Yes"),OFFSET('Sanitation Data'!$E$6,0,10*ROW('Sanitation Data'!E42)),NA())</f>
        <v>#N/A</v>
      </c>
      <c r="AC48" s="91" t="e">
        <f ca="true">+IF(AND(ISNUMBER(OFFSET('Sanitation Data'!$E$10,0,10*ROW('Sanitation Data'!E42))),'Data Summary'!CR48="Yes"),OFFSET('Sanitation Data'!$E$10,0,10*ROW('Sanitation Data'!E42)),NA())</f>
        <v>#N/A</v>
      </c>
      <c r="AD48" s="91" t="e">
        <f ca="true">+IF(AND(ISNUMBER(OFFSET('Sanitation Data'!$E$11,0,10*ROW('Sanitation Data'!E42))),'Data Summary'!CS48="Yes"),OFFSET('Sanitation Data'!$E$11,0,10*ROW('Sanitation Data'!E42)),NA())</f>
        <v>#N/A</v>
      </c>
      <c r="AE48" s="91" t="e">
        <f ca="true">+IF(AND(ISNUMBER(OFFSET('Sanitation Data'!$E$12,0,10*ROW('Sanitation Data'!E42))),'Data Summary'!CT48="Yes"),OFFSET('Sanitation Data'!$E$12,0,10*ROW('Sanitation Data'!E42)),NA())</f>
        <v>#N/A</v>
      </c>
      <c r="AF48" s="91" t="e">
        <f ca="true">+IF(AND(ISNUMBER(OFFSET('Sanitation Data'!$F$4,0,10*ROW('Sanitation Data'!F42))),'Data Summary'!CU48="Yes"),100-OFFSET('Sanitation Data'!$F$4,0,10*ROW('Sanitation Data'!F42)),NA())</f>
        <v>#N/A</v>
      </c>
      <c r="AG48" s="91" t="e">
        <f ca="true">+IF(AND(ISNUMBER(OFFSET('Sanitation Data'!$F$6,0,10*ROW('Sanitation Data'!F42))),'Data Summary'!CV48="Yes"),OFFSET('Sanitation Data'!$F$6,0,10*ROW('Sanitation Data'!F42)),NA())</f>
        <v>#N/A</v>
      </c>
      <c r="AH48" s="91" t="e">
        <f ca="true">+IF(AND(ISNUMBER(OFFSET('Sanitation Data'!$F$10,0,10*ROW('Sanitation Data'!F42))),'Data Summary'!CW48="Yes"),OFFSET('Sanitation Data'!$F$10,0,10*ROW('Sanitation Data'!F42)),NA())</f>
        <v>#N/A</v>
      </c>
      <c r="AI48" s="91" t="e">
        <f ca="true">+IF(AND(ISNUMBER(OFFSET('Sanitation Data'!$F$11,0,10*ROW('Sanitation Data'!F42))),'Data Summary'!CX48="Yes"),OFFSET('Sanitation Data'!$F$11,0,10*ROW('Sanitation Data'!F42)),NA())</f>
        <v>#N/A</v>
      </c>
      <c r="AJ48" s="91" t="e">
        <f ca="true">+IF(AND(ISNUMBER(OFFSET('Sanitation Data'!$F$12,0,10*ROW('Sanitation Data'!F42))),'Data Summary'!CY48="Yes"),OFFSET('Sanitation Data'!$F$12,0,10*ROW('Sanitation Data'!F42)),NA())</f>
        <v>#N/A</v>
      </c>
      <c r="AK48" s="91" t="e">
        <f ca="true">+IF(AND(ISNUMBER(OFFSET('Sanitation Data'!$G$4,0,10*ROW('Sanitation Data'!G42))),'Data Summary'!CZ48="Yes"),100-OFFSET('Sanitation Data'!$G$4,0,10*ROW('Sanitation Data'!G42)),NA())</f>
        <v>#N/A</v>
      </c>
      <c r="AL48" s="91" t="e">
        <f ca="true">+IF(AND(ISNUMBER(OFFSET('Sanitation Data'!$G$6,0,10*ROW('Sanitation Data'!G42))),'Data Summary'!DA48="Yes"),OFFSET('Sanitation Data'!$G$6,0,10*ROW('Sanitation Data'!G42)),NA())</f>
        <v>#N/A</v>
      </c>
      <c r="AM48" s="91" t="e">
        <f ca="true">+IF(AND(ISNUMBER(OFFSET('Sanitation Data'!$G$10,0,10*ROW('Sanitation Data'!G42))),'Data Summary'!DB48="Yes"),OFFSET('Sanitation Data'!$G$10,0,10*ROW('Sanitation Data'!G42)),NA())</f>
        <v>#N/A</v>
      </c>
      <c r="AN48" s="91" t="e">
        <f ca="true">+IF(AND(ISNUMBER(OFFSET('Sanitation Data'!$G$11,0,10*ROW('Sanitation Data'!G42))),'Data Summary'!DC48="Yes"),OFFSET('Sanitation Data'!$G$11,0,10*ROW('Sanitation Data'!G42)),NA())</f>
        <v>#N/A</v>
      </c>
      <c r="AO48" s="91" t="e">
        <f ca="true">+IF(AND(ISNUMBER(OFFSET('Sanitation Data'!$G$12,0,10*ROW('Sanitation Data'!G42))),'Data Summary'!DD48="Yes"),OFFSET('Sanitation Data'!$G$12,0,10*ROW('Sanitation Data'!G42)),NA())</f>
        <v>#N/A</v>
      </c>
      <c r="AP48" s="91" t="e">
        <f ca="true">+IF(AND(ISNUMBER(OFFSET('Sanitation Data'!$H$4,0,10*ROW('Sanitation Data'!H42))),'Data Summary'!DE48="Yes"),100-OFFSET('Sanitation Data'!$H$4,0,10*ROW('Sanitation Data'!H42)),NA())</f>
        <v>#N/A</v>
      </c>
      <c r="AQ48" s="91" t="e">
        <f ca="true">+IF(AND(ISNUMBER(OFFSET('Sanitation Data'!$H$6,0,10*ROW('Sanitation Data'!H42))),'Data Summary'!DF48="Yes"),OFFSET('Sanitation Data'!$H$6,0,10*ROW('Sanitation Data'!H42)),NA())</f>
        <v>#N/A</v>
      </c>
      <c r="AR48" s="91" t="e">
        <f ca="true">+IF(AND(ISNUMBER(OFFSET('Sanitation Data'!$H$10,0,10*ROW('Sanitation Data'!H42))),'Data Summary'!DG48="Yes"),OFFSET('Sanitation Data'!$H$10,0,10*ROW('Sanitation Data'!H42)),NA())</f>
        <v>#N/A</v>
      </c>
      <c r="AS48" s="91" t="e">
        <f ca="true">+IF(AND(ISNUMBER(OFFSET('Sanitation Data'!$H$11,0,10*ROW('Sanitation Data'!H42))),'Data Summary'!DH48="Yes"),OFFSET('Sanitation Data'!$H$11,0,10*ROW('Sanitation Data'!H42)),NA())</f>
        <v>#N/A</v>
      </c>
      <c r="AT48" s="91" t="e">
        <f ca="true">+IF(AND(ISNUMBER(OFFSET('Sanitation Data'!$H$12,0,10*ROW('Sanitation Data'!H42))),'Data Summary'!DI48="Yes"),OFFSET('Sanitation Data'!$H$12,0,10*ROW('Sanitation Data'!H42)),NA())</f>
        <v>#N/A</v>
      </c>
      <c r="AU48" s="91" t="e">
        <f ca="true">+IF(AND(ISNUMBER(OFFSET('Sanitation Data'!$I$4,0,10*ROW('Sanitation Data'!I42))),'Data Summary'!DJ48="Yes"),100-OFFSET('Sanitation Data'!$I$4,0,10*ROW('Sanitation Data'!I42)),NA())</f>
        <v>#N/A</v>
      </c>
      <c r="AV48" s="91" t="e">
        <f ca="true">+IF(AND(ISNUMBER(OFFSET('Sanitation Data'!$I$6,0,10*ROW('Sanitation Data'!I42))),'Data Summary'!DK48="Yes"),OFFSET('Sanitation Data'!$I$6,0,10*ROW('Sanitation Data'!I42)),NA())</f>
        <v>#N/A</v>
      </c>
      <c r="AW48" s="91" t="e">
        <f ca="true">+IF(AND(ISNUMBER(OFFSET('Sanitation Data'!$I$10,0,10*ROW('Sanitation Data'!I42))),'Data Summary'!DL48="Yes"),OFFSET('Sanitation Data'!$I$10,0,10*ROW('Sanitation Data'!I42)),NA())</f>
        <v>#N/A</v>
      </c>
      <c r="AX48" s="91" t="e">
        <f ca="true">+IF(AND(ISNUMBER(OFFSET('Sanitation Data'!$I$11,0,10*ROW('Sanitation Data'!I42))),'Data Summary'!DM48="Yes"),OFFSET('Sanitation Data'!$I$11,0,10*ROW('Sanitation Data'!I42)),NA())</f>
        <v>#N/A</v>
      </c>
      <c r="AY48" s="91" t="e">
        <f ca="true">+IF(AND(ISNUMBER(OFFSET('Sanitation Data'!$I$12,0,10*ROW('Sanitation Data'!I42))),'Data Summary'!DN48="Yes"),OFFSET('Sanitation Data'!$I$12,0,10*ROW('Sanitation Data'!I42)),NA())</f>
        <v>#N/A</v>
      </c>
      <c r="AZ48" s="92" t="e">
        <f ca="true">+IF(AND(ISNUMBER(OFFSET('Hygiene Data'!$D$5,0,10*ROW('Hygiene Data'!D42))),'Data Summary'!DO48="Yes"),OFFSET('Hygiene Data'!$D$5,0,10*ROW('Hygiene Data'!D42)),NA())</f>
        <v>#N/A</v>
      </c>
      <c r="BA48" s="92" t="e">
        <f ca="true">+IF(AND(ISNUMBER(OFFSET('Hygiene Data'!$D$7,0,10*ROW('Hygiene Data'!D42))),'Data Summary'!DP48="Yes"),OFFSET('Hygiene Data'!$D$7,0,10*ROW('Hygiene Data'!D42)),NA())</f>
        <v>#N/A</v>
      </c>
      <c r="BB48" s="92" t="e">
        <f ca="true">+IF(AND(ISNUMBER(OFFSET('Hygiene Data'!$D$9,0,10*ROW('Hygiene Data'!D42))),'Data Summary'!DQ48="Yes"),OFFSET('Hygiene Data'!$D$9,0,10*ROW('Hygiene Data'!D42)),NA())</f>
        <v>#N/A</v>
      </c>
      <c r="BC48" s="92" t="e">
        <f ca="true">+IF(AND(ISNUMBER(OFFSET('Hygiene Data'!$E$5,0,10*ROW('Hygiene Data'!E42))),'Data Summary'!DR48="Yes"),OFFSET('Hygiene Data'!$E$5,0,10*ROW('Hygiene Data'!E42)),NA())</f>
        <v>#N/A</v>
      </c>
      <c r="BD48" s="92" t="e">
        <f ca="true">+IF(AND(ISNUMBER(OFFSET('Hygiene Data'!$E$7,0,10*ROW('Hygiene Data'!E42))),'Data Summary'!DS48="Yes"),OFFSET('Hygiene Data'!$E$7,0,10*ROW('Hygiene Data'!E42)),NA())</f>
        <v>#N/A</v>
      </c>
      <c r="BE48" s="92" t="e">
        <f ca="true">+IF(AND(ISNUMBER(OFFSET('Hygiene Data'!$E$9,0,10*ROW('Hygiene Data'!E42))),'Data Summary'!DT48="Yes"),OFFSET('Hygiene Data'!$E$9,0,10*ROW('Hygiene Data'!E42)),NA())</f>
        <v>#N/A</v>
      </c>
      <c r="BF48" s="92" t="e">
        <f ca="true">+IF(AND(ISNUMBER(OFFSET('Hygiene Data'!$F$5,0,10*ROW('Hygiene Data'!F42))),'Data Summary'!DU48="Yes"),OFFSET('Hygiene Data'!$F$5,0,10*ROW('Hygiene Data'!F42)),NA())</f>
        <v>#N/A</v>
      </c>
      <c r="BG48" s="92" t="e">
        <f ca="true">+IF(AND(ISNUMBER(OFFSET('Hygiene Data'!$F$7,0,10*ROW('Hygiene Data'!F42))),'Data Summary'!DV48="Yes"),OFFSET('Hygiene Data'!$F$7,0,10*ROW('Hygiene Data'!F42)),NA())</f>
        <v>#N/A</v>
      </c>
      <c r="BH48" s="92" t="e">
        <f ca="true">+IF(AND(ISNUMBER(OFFSET('Hygiene Data'!$F$9,0,10*ROW('Hygiene Data'!F42))),'Data Summary'!DW48="Yes"),OFFSET('Hygiene Data'!$F$9,0,10*ROW('Hygiene Data'!F42)),NA())</f>
        <v>#N/A</v>
      </c>
      <c r="BI48" s="92" t="e">
        <f ca="true">+IF(AND(ISNUMBER(OFFSET('Hygiene Data'!$G$5,0,10*ROW('Hygiene Data'!G42))),'Data Summary'!DX48="Yes"),OFFSET('Hygiene Data'!$G$5,0,10*ROW('Hygiene Data'!G42)),NA())</f>
        <v>#N/A</v>
      </c>
      <c r="BJ48" s="92" t="e">
        <f ca="true">+IF(AND(ISNUMBER(OFFSET('Hygiene Data'!$G$7,0,10*ROW('Hygiene Data'!G42))),'Data Summary'!DY48="Yes"),OFFSET('Hygiene Data'!$G$7,0,10*ROW('Hygiene Data'!G42)),NA())</f>
        <v>#N/A</v>
      </c>
      <c r="BK48" s="92" t="e">
        <f ca="true">+IF(AND(ISNUMBER(OFFSET('Hygiene Data'!$G$9,0,10*ROW('Hygiene Data'!G42))),'Data Summary'!DZ48="Yes"),OFFSET('Hygiene Data'!$G$9,0,10*ROW('Hygiene Data'!G42)),NA())</f>
        <v>#N/A</v>
      </c>
      <c r="BL48" s="92" t="e">
        <f ca="true">+IF(AND(ISNUMBER(OFFSET('Hygiene Data'!$H$5,0,10*ROW('Hygiene Data'!H42))),'Data Summary'!EA48="Yes"),OFFSET('Hygiene Data'!$H$5,0,10*ROW('Hygiene Data'!H42)),NA())</f>
        <v>#N/A</v>
      </c>
      <c r="BM48" s="92" t="e">
        <f ca="true">+IF(AND(ISNUMBER(OFFSET('Hygiene Data'!$H$7,0,10*ROW('Hygiene Data'!H42))),'Data Summary'!EB48="Yes"),OFFSET('Hygiene Data'!$H$7,0,10*ROW('Hygiene Data'!H42)),NA())</f>
        <v>#N/A</v>
      </c>
      <c r="BN48" s="92" t="e">
        <f ca="true">+IF(AND(ISNUMBER(OFFSET('Hygiene Data'!$H$9,0,10*ROW('Hygiene Data'!H42))),'Data Summary'!EC48="Yes"),OFFSET('Hygiene Data'!$H$9,0,10*ROW('Hygiene Data'!H42)),NA())</f>
        <v>#N/A</v>
      </c>
      <c r="BO48" s="92" t="e">
        <f ca="true">+IF(AND(ISNUMBER(OFFSET('Hygiene Data'!$I$5,0,10*ROW('Hygiene Data'!I42))),'Data Summary'!ED48="Yes"),OFFSET('Hygiene Data'!$I$5,0,10*ROW('Hygiene Data'!I42)),NA())</f>
        <v>#N/A</v>
      </c>
      <c r="BP48" s="92" t="e">
        <f ca="true">+IF(AND(ISNUMBER(OFFSET('Hygiene Data'!$I$7,0,10*ROW('Hygiene Data'!I42))),'Data Summary'!EE48="Yes"),OFFSET('Hygiene Data'!$I$7,0,10*ROW('Hygiene Data'!I42)),NA())</f>
        <v>#N/A</v>
      </c>
      <c r="BQ48" s="92" t="e">
        <f ca="true">+IF(AND(ISNUMBER(OFFSET('Hygiene Data'!$I$9,0,10*ROW('Hygiene Data'!I42))),'Data Summary'!EF48="Yes"),OFFSET('Hygiene Data'!$I$9,0,10*ROW('Hygiene Data'!I42)),NA())</f>
        <v>#N/A</v>
      </c>
    </row>
    <row xmlns:x14ac="http://schemas.microsoft.com/office/spreadsheetml/2009/9/ac" r="49" x14ac:dyDescent="0.2">
      <c r="A49" s="340" t="e">
        <f ca="true">+RIGHT('Data Summary'!A49,LEN('Data Summary'!A49)-9)</f>
        <v>#VALUE!</v>
      </c>
      <c r="B49" s="34" t="str">
        <f ca="true">+IF(ISTEXT('Data Summary'!B49),'Data Summary'!B49,"")</f>
        <v/>
      </c>
      <c r="C49" s="339" t="e">
        <f ca="true">+VALUE('Data Summary'!C49)</f>
        <v>#VALUE!</v>
      </c>
      <c r="D49" s="90" t="e">
        <f ca="true">+IF(AND(ISNUMBER(OFFSET('Water Data'!$D$4,0,10*ROW('Water Data'!D43))),'Data Summary'!BS49="Yes"),100-OFFSET('Water Data'!$D$4,0,10*ROW('Water Data'!D43)),NA())</f>
        <v>#N/A</v>
      </c>
      <c r="E49" s="90" t="e">
        <f ca="true">+IF(AND(ISNUMBER(OFFSET('Water Data'!$D$6,0,10*ROW('Water Data'!D43))),'Data Summary'!BT49="Yes"),OFFSET('Water Data'!$D$6,0,10*ROW('Water Data'!D43)),NA())</f>
        <v>#N/A</v>
      </c>
      <c r="F49" s="90" t="e">
        <f ca="true">+IF(AND(ISNUMBER(OFFSET('Water Data'!$D$9,0,10*ROW('Water Data'!D43))),'Data Summary'!BU49="Yes"),OFFSET('Water Data'!$D$9,0,10*ROW('Water Data'!D43)),NA())</f>
        <v>#N/A</v>
      </c>
      <c r="G49" s="90" t="e">
        <f ca="true">+IF(AND(ISNUMBER(OFFSET('Water Data'!$E$4,0,10*ROW('Water Data'!E43))),'Data Summary'!BV49="Yes"),100-OFFSET('Water Data'!$E$4,0,10*ROW('Water Data'!E43)),NA())</f>
        <v>#N/A</v>
      </c>
      <c r="H49" s="90" t="e">
        <f ca="true">+IF(AND(ISNUMBER(OFFSET('Water Data'!$E$6,0,10*ROW('Water Data'!E43))),'Data Summary'!BW49="Yes"),OFFSET('Water Data'!$E$6,0,10*ROW('Water Data'!E43)),NA())</f>
        <v>#N/A</v>
      </c>
      <c r="I49" s="90" t="e">
        <f ca="true">+IF(AND(ISNUMBER(OFFSET('Water Data'!$E$9,0,10*ROW('Water Data'!E43))),'Data Summary'!BX49="Yes"),OFFSET('Water Data'!$E$9,0,10*ROW('Water Data'!E43)),NA())</f>
        <v>#N/A</v>
      </c>
      <c r="J49" s="90" t="e">
        <f ca="true">+IF(AND(ISNUMBER(OFFSET('Water Data'!$F$4,0,10*ROW('Water Data'!F43))),'Data Summary'!BY49="Yes"),100-OFFSET('Water Data'!$F$4,0,10*ROW('Water Data'!F43)),NA())</f>
        <v>#N/A</v>
      </c>
      <c r="K49" s="90" t="e">
        <f ca="true">+IF(AND(ISNUMBER(OFFSET('Water Data'!$F$6,0,10*ROW('Water Data'!F43))),'Data Summary'!BZ49="Yes"),OFFSET('Water Data'!$F$6,0,10*ROW('Water Data'!F43)),NA())</f>
        <v>#N/A</v>
      </c>
      <c r="L49" s="90" t="e">
        <f ca="true">+IF(AND(ISNUMBER(OFFSET('Water Data'!$F$9,0,10*ROW('Water Data'!F43))),'Data Summary'!CA49="Yes"),OFFSET('Water Data'!$F$9,0,10*ROW('Water Data'!F43)),NA())</f>
        <v>#N/A</v>
      </c>
      <c r="M49" s="90" t="e">
        <f ca="true">+IF(AND(ISNUMBER(OFFSET('Water Data'!$G$4,0,10*ROW('Water Data'!G43))),'Data Summary'!CB49="Yes"),100-OFFSET('Water Data'!$G$4,0,10*ROW('Water Data'!G43)),NA())</f>
        <v>#N/A</v>
      </c>
      <c r="N49" s="90" t="e">
        <f ca="true">+IF(AND(ISNUMBER(OFFSET('Water Data'!$G$6,0,10*ROW('Water Data'!G43))),'Data Summary'!CC49="Yes"),OFFSET('Water Data'!$G$6,0,10*ROW('Water Data'!G43)),NA())</f>
        <v>#N/A</v>
      </c>
      <c r="O49" s="90" t="e">
        <f ca="true">+IF(AND(ISNUMBER(OFFSET('Water Data'!$G$9,0,10*ROW('Water Data'!G43))),'Data Summary'!CD49="Yes"),OFFSET('Water Data'!$G$9,0,10*ROW('Water Data'!G43)),NA())</f>
        <v>#N/A</v>
      </c>
      <c r="P49" s="90" t="e">
        <f ca="true">+IF(AND(ISNUMBER(OFFSET('Water Data'!$H$4,0,10*ROW('Water Data'!H43))),'Data Summary'!CE49="Yes"),100-OFFSET('Water Data'!$H$4,0,10*ROW('Water Data'!H43)),NA())</f>
        <v>#N/A</v>
      </c>
      <c r="Q49" s="90" t="e">
        <f ca="true">+IF(AND(ISNUMBER(OFFSET('Water Data'!$H$6,0,10*ROW('Water Data'!H43))),'Data Summary'!CF49="Yes"),OFFSET('Water Data'!$H$6,0,10*ROW('Water Data'!H43)),NA())</f>
        <v>#N/A</v>
      </c>
      <c r="R49" s="90" t="e">
        <f ca="true">+IF(AND(ISNUMBER(OFFSET('Water Data'!$H$9,0,10*ROW('Water Data'!H43))),'Data Summary'!CG49="Yes"),OFFSET('Water Data'!$H$9,0,10*ROW('Water Data'!H43)),NA())</f>
        <v>#N/A</v>
      </c>
      <c r="S49" s="90" t="e">
        <f ca="true">+IF(AND(ISNUMBER(OFFSET('Water Data'!$I$4,0,10*ROW('Water Data'!I43))),'Data Summary'!CH49="Yes"),100-OFFSET('Water Data'!$I$4,0,10*ROW('Water Data'!I43)),NA())</f>
        <v>#N/A</v>
      </c>
      <c r="T49" s="90" t="e">
        <f ca="true">+IF(AND(ISNUMBER(OFFSET('Water Data'!$I$6,0,10*ROW('Water Data'!I43))),'Data Summary'!CI49="Yes"),OFFSET('Water Data'!$I$6,0,10*ROW('Water Data'!I43)),NA())</f>
        <v>#N/A</v>
      </c>
      <c r="U49" s="90" t="e">
        <f ca="true">+IF(AND(ISNUMBER(OFFSET('Water Data'!$I$9,0,10*ROW('Water Data'!I43))),'Data Summary'!CJ49="Yes"),OFFSET('Water Data'!$I$9,0,10*ROW('Water Data'!I43)),NA())</f>
        <v>#N/A</v>
      </c>
      <c r="V49" s="91" t="e">
        <f ca="true">+IF(AND(ISNUMBER(OFFSET('Sanitation Data'!$D$4,0,10*ROW('Sanitation Data'!D43))),'Data Summary'!CK49="Yes"),100-OFFSET('Sanitation Data'!$D$4,0,10*ROW('Sanitation Data'!D43)),NA())</f>
        <v>#N/A</v>
      </c>
      <c r="W49" s="91" t="e">
        <f ca="true">+IF(AND(ISNUMBER(OFFSET('Sanitation Data'!$D$6,0,10*ROW('Sanitation Data'!D43))),'Data Summary'!CL49="Yes"),OFFSET('Sanitation Data'!$D$6,0,10*ROW('Sanitation Data'!D43)),NA())</f>
        <v>#N/A</v>
      </c>
      <c r="X49" s="91" t="e">
        <f ca="true">+IF(AND(ISNUMBER(OFFSET('Sanitation Data'!$D$10,0,10*ROW('Sanitation Data'!D43))),'Data Summary'!CM49="Yes"),OFFSET('Sanitation Data'!$D$10,0,10*ROW('Sanitation Data'!D43)),NA())</f>
        <v>#N/A</v>
      </c>
      <c r="Y49" s="91" t="e">
        <f ca="true">+IF(AND(ISNUMBER(OFFSET('Sanitation Data'!$D$11,0,10*ROW('Sanitation Data'!D43))),'Data Summary'!CN49="Yes"),OFFSET('Sanitation Data'!$D$11,0,10*ROW('Sanitation Data'!D43)),NA())</f>
        <v>#N/A</v>
      </c>
      <c r="Z49" s="91" t="e">
        <f ca="true">+IF(AND(ISNUMBER(OFFSET('Sanitation Data'!$D$12,0,10*ROW('Sanitation Data'!D43))),'Data Summary'!CO49="Yes"),OFFSET('Sanitation Data'!$D$12,0,10*ROW('Sanitation Data'!D43)),NA())</f>
        <v>#N/A</v>
      </c>
      <c r="AA49" s="91" t="e">
        <f ca="true">+IF(AND(ISNUMBER(OFFSET('Sanitation Data'!$E$4,0,10*ROW('Sanitation Data'!E43))),'Data Summary'!CP49="Yes"),100-OFFSET('Sanitation Data'!$E$4,0,10*ROW('Sanitation Data'!E43)),NA())</f>
        <v>#N/A</v>
      </c>
      <c r="AB49" s="91" t="e">
        <f ca="true">+IF(AND(ISNUMBER(OFFSET('Sanitation Data'!$E$6,0,10*ROW('Sanitation Data'!E43))),'Data Summary'!CQ49="Yes"),OFFSET('Sanitation Data'!$E$6,0,10*ROW('Sanitation Data'!E43)),NA())</f>
        <v>#N/A</v>
      </c>
      <c r="AC49" s="91" t="e">
        <f ca="true">+IF(AND(ISNUMBER(OFFSET('Sanitation Data'!$E$10,0,10*ROW('Sanitation Data'!E43))),'Data Summary'!CR49="Yes"),OFFSET('Sanitation Data'!$E$10,0,10*ROW('Sanitation Data'!E43)),NA())</f>
        <v>#N/A</v>
      </c>
      <c r="AD49" s="91" t="e">
        <f ca="true">+IF(AND(ISNUMBER(OFFSET('Sanitation Data'!$E$11,0,10*ROW('Sanitation Data'!E43))),'Data Summary'!CS49="Yes"),OFFSET('Sanitation Data'!$E$11,0,10*ROW('Sanitation Data'!E43)),NA())</f>
        <v>#N/A</v>
      </c>
      <c r="AE49" s="91" t="e">
        <f ca="true">+IF(AND(ISNUMBER(OFFSET('Sanitation Data'!$E$12,0,10*ROW('Sanitation Data'!E43))),'Data Summary'!CT49="Yes"),OFFSET('Sanitation Data'!$E$12,0,10*ROW('Sanitation Data'!E43)),NA())</f>
        <v>#N/A</v>
      </c>
      <c r="AF49" s="91" t="e">
        <f ca="true">+IF(AND(ISNUMBER(OFFSET('Sanitation Data'!$F$4,0,10*ROW('Sanitation Data'!F43))),'Data Summary'!CU49="Yes"),100-OFFSET('Sanitation Data'!$F$4,0,10*ROW('Sanitation Data'!F43)),NA())</f>
        <v>#N/A</v>
      </c>
      <c r="AG49" s="91" t="e">
        <f ca="true">+IF(AND(ISNUMBER(OFFSET('Sanitation Data'!$F$6,0,10*ROW('Sanitation Data'!F43))),'Data Summary'!CV49="Yes"),OFFSET('Sanitation Data'!$F$6,0,10*ROW('Sanitation Data'!F43)),NA())</f>
        <v>#N/A</v>
      </c>
      <c r="AH49" s="91" t="e">
        <f ca="true">+IF(AND(ISNUMBER(OFFSET('Sanitation Data'!$F$10,0,10*ROW('Sanitation Data'!F43))),'Data Summary'!CW49="Yes"),OFFSET('Sanitation Data'!$F$10,0,10*ROW('Sanitation Data'!F43)),NA())</f>
        <v>#N/A</v>
      </c>
      <c r="AI49" s="91" t="e">
        <f ca="true">+IF(AND(ISNUMBER(OFFSET('Sanitation Data'!$F$11,0,10*ROW('Sanitation Data'!F43))),'Data Summary'!CX49="Yes"),OFFSET('Sanitation Data'!$F$11,0,10*ROW('Sanitation Data'!F43)),NA())</f>
        <v>#N/A</v>
      </c>
      <c r="AJ49" s="91" t="e">
        <f ca="true">+IF(AND(ISNUMBER(OFFSET('Sanitation Data'!$F$12,0,10*ROW('Sanitation Data'!F43))),'Data Summary'!CY49="Yes"),OFFSET('Sanitation Data'!$F$12,0,10*ROW('Sanitation Data'!F43)),NA())</f>
        <v>#N/A</v>
      </c>
      <c r="AK49" s="91" t="e">
        <f ca="true">+IF(AND(ISNUMBER(OFFSET('Sanitation Data'!$G$4,0,10*ROW('Sanitation Data'!G43))),'Data Summary'!CZ49="Yes"),100-OFFSET('Sanitation Data'!$G$4,0,10*ROW('Sanitation Data'!G43)),NA())</f>
        <v>#N/A</v>
      </c>
      <c r="AL49" s="91" t="e">
        <f ca="true">+IF(AND(ISNUMBER(OFFSET('Sanitation Data'!$G$6,0,10*ROW('Sanitation Data'!G43))),'Data Summary'!DA49="Yes"),OFFSET('Sanitation Data'!$G$6,0,10*ROW('Sanitation Data'!G43)),NA())</f>
        <v>#N/A</v>
      </c>
      <c r="AM49" s="91" t="e">
        <f ca="true">+IF(AND(ISNUMBER(OFFSET('Sanitation Data'!$G$10,0,10*ROW('Sanitation Data'!G43))),'Data Summary'!DB49="Yes"),OFFSET('Sanitation Data'!$G$10,0,10*ROW('Sanitation Data'!G43)),NA())</f>
        <v>#N/A</v>
      </c>
      <c r="AN49" s="91" t="e">
        <f ca="true">+IF(AND(ISNUMBER(OFFSET('Sanitation Data'!$G$11,0,10*ROW('Sanitation Data'!G43))),'Data Summary'!DC49="Yes"),OFFSET('Sanitation Data'!$G$11,0,10*ROW('Sanitation Data'!G43)),NA())</f>
        <v>#N/A</v>
      </c>
      <c r="AO49" s="91" t="e">
        <f ca="true">+IF(AND(ISNUMBER(OFFSET('Sanitation Data'!$G$12,0,10*ROW('Sanitation Data'!G43))),'Data Summary'!DD49="Yes"),OFFSET('Sanitation Data'!$G$12,0,10*ROW('Sanitation Data'!G43)),NA())</f>
        <v>#N/A</v>
      </c>
      <c r="AP49" s="91" t="e">
        <f ca="true">+IF(AND(ISNUMBER(OFFSET('Sanitation Data'!$H$4,0,10*ROW('Sanitation Data'!H43))),'Data Summary'!DE49="Yes"),100-OFFSET('Sanitation Data'!$H$4,0,10*ROW('Sanitation Data'!H43)),NA())</f>
        <v>#N/A</v>
      </c>
      <c r="AQ49" s="91" t="e">
        <f ca="true">+IF(AND(ISNUMBER(OFFSET('Sanitation Data'!$H$6,0,10*ROW('Sanitation Data'!H43))),'Data Summary'!DF49="Yes"),OFFSET('Sanitation Data'!$H$6,0,10*ROW('Sanitation Data'!H43)),NA())</f>
        <v>#N/A</v>
      </c>
      <c r="AR49" s="91" t="e">
        <f ca="true">+IF(AND(ISNUMBER(OFFSET('Sanitation Data'!$H$10,0,10*ROW('Sanitation Data'!H43))),'Data Summary'!DG49="Yes"),OFFSET('Sanitation Data'!$H$10,0,10*ROW('Sanitation Data'!H43)),NA())</f>
        <v>#N/A</v>
      </c>
      <c r="AS49" s="91" t="e">
        <f ca="true">+IF(AND(ISNUMBER(OFFSET('Sanitation Data'!$H$11,0,10*ROW('Sanitation Data'!H43))),'Data Summary'!DH49="Yes"),OFFSET('Sanitation Data'!$H$11,0,10*ROW('Sanitation Data'!H43)),NA())</f>
        <v>#N/A</v>
      </c>
      <c r="AT49" s="91" t="e">
        <f ca="true">+IF(AND(ISNUMBER(OFFSET('Sanitation Data'!$H$12,0,10*ROW('Sanitation Data'!H43))),'Data Summary'!DI49="Yes"),OFFSET('Sanitation Data'!$H$12,0,10*ROW('Sanitation Data'!H43)),NA())</f>
        <v>#N/A</v>
      </c>
      <c r="AU49" s="91" t="e">
        <f ca="true">+IF(AND(ISNUMBER(OFFSET('Sanitation Data'!$I$4,0,10*ROW('Sanitation Data'!I43))),'Data Summary'!DJ49="Yes"),100-OFFSET('Sanitation Data'!$I$4,0,10*ROW('Sanitation Data'!I43)),NA())</f>
        <v>#N/A</v>
      </c>
      <c r="AV49" s="91" t="e">
        <f ca="true">+IF(AND(ISNUMBER(OFFSET('Sanitation Data'!$I$6,0,10*ROW('Sanitation Data'!I43))),'Data Summary'!DK49="Yes"),OFFSET('Sanitation Data'!$I$6,0,10*ROW('Sanitation Data'!I43)),NA())</f>
        <v>#N/A</v>
      </c>
      <c r="AW49" s="91" t="e">
        <f ca="true">+IF(AND(ISNUMBER(OFFSET('Sanitation Data'!$I$10,0,10*ROW('Sanitation Data'!I43))),'Data Summary'!DL49="Yes"),OFFSET('Sanitation Data'!$I$10,0,10*ROW('Sanitation Data'!I43)),NA())</f>
        <v>#N/A</v>
      </c>
      <c r="AX49" s="91" t="e">
        <f ca="true">+IF(AND(ISNUMBER(OFFSET('Sanitation Data'!$I$11,0,10*ROW('Sanitation Data'!I43))),'Data Summary'!DM49="Yes"),OFFSET('Sanitation Data'!$I$11,0,10*ROW('Sanitation Data'!I43)),NA())</f>
        <v>#N/A</v>
      </c>
      <c r="AY49" s="91" t="e">
        <f ca="true">+IF(AND(ISNUMBER(OFFSET('Sanitation Data'!$I$12,0,10*ROW('Sanitation Data'!I43))),'Data Summary'!DN49="Yes"),OFFSET('Sanitation Data'!$I$12,0,10*ROW('Sanitation Data'!I43)),NA())</f>
        <v>#N/A</v>
      </c>
      <c r="AZ49" s="92" t="e">
        <f ca="true">+IF(AND(ISNUMBER(OFFSET('Hygiene Data'!$D$5,0,10*ROW('Hygiene Data'!D43))),'Data Summary'!DO49="Yes"),OFFSET('Hygiene Data'!$D$5,0,10*ROW('Hygiene Data'!D43)),NA())</f>
        <v>#N/A</v>
      </c>
      <c r="BA49" s="92" t="e">
        <f ca="true">+IF(AND(ISNUMBER(OFFSET('Hygiene Data'!$D$7,0,10*ROW('Hygiene Data'!D43))),'Data Summary'!DP49="Yes"),OFFSET('Hygiene Data'!$D$7,0,10*ROW('Hygiene Data'!D43)),NA())</f>
        <v>#N/A</v>
      </c>
      <c r="BB49" s="92" t="e">
        <f ca="true">+IF(AND(ISNUMBER(OFFSET('Hygiene Data'!$D$9,0,10*ROW('Hygiene Data'!D43))),'Data Summary'!DQ49="Yes"),OFFSET('Hygiene Data'!$D$9,0,10*ROW('Hygiene Data'!D43)),NA())</f>
        <v>#N/A</v>
      </c>
      <c r="BC49" s="92" t="e">
        <f ca="true">+IF(AND(ISNUMBER(OFFSET('Hygiene Data'!$E$5,0,10*ROW('Hygiene Data'!E43))),'Data Summary'!DR49="Yes"),OFFSET('Hygiene Data'!$E$5,0,10*ROW('Hygiene Data'!E43)),NA())</f>
        <v>#N/A</v>
      </c>
      <c r="BD49" s="92" t="e">
        <f ca="true">+IF(AND(ISNUMBER(OFFSET('Hygiene Data'!$E$7,0,10*ROW('Hygiene Data'!E43))),'Data Summary'!DS49="Yes"),OFFSET('Hygiene Data'!$E$7,0,10*ROW('Hygiene Data'!E43)),NA())</f>
        <v>#N/A</v>
      </c>
      <c r="BE49" s="92" t="e">
        <f ca="true">+IF(AND(ISNUMBER(OFFSET('Hygiene Data'!$E$9,0,10*ROW('Hygiene Data'!E43))),'Data Summary'!DT49="Yes"),OFFSET('Hygiene Data'!$E$9,0,10*ROW('Hygiene Data'!E43)),NA())</f>
        <v>#N/A</v>
      </c>
      <c r="BF49" s="92" t="e">
        <f ca="true">+IF(AND(ISNUMBER(OFFSET('Hygiene Data'!$F$5,0,10*ROW('Hygiene Data'!F43))),'Data Summary'!DU49="Yes"),OFFSET('Hygiene Data'!$F$5,0,10*ROW('Hygiene Data'!F43)),NA())</f>
        <v>#N/A</v>
      </c>
      <c r="BG49" s="92" t="e">
        <f ca="true">+IF(AND(ISNUMBER(OFFSET('Hygiene Data'!$F$7,0,10*ROW('Hygiene Data'!F43))),'Data Summary'!DV49="Yes"),OFFSET('Hygiene Data'!$F$7,0,10*ROW('Hygiene Data'!F43)),NA())</f>
        <v>#N/A</v>
      </c>
      <c r="BH49" s="92" t="e">
        <f ca="true">+IF(AND(ISNUMBER(OFFSET('Hygiene Data'!$F$9,0,10*ROW('Hygiene Data'!F43))),'Data Summary'!DW49="Yes"),OFFSET('Hygiene Data'!$F$9,0,10*ROW('Hygiene Data'!F43)),NA())</f>
        <v>#N/A</v>
      </c>
      <c r="BI49" s="92" t="e">
        <f ca="true">+IF(AND(ISNUMBER(OFFSET('Hygiene Data'!$G$5,0,10*ROW('Hygiene Data'!G43))),'Data Summary'!DX49="Yes"),OFFSET('Hygiene Data'!$G$5,0,10*ROW('Hygiene Data'!G43)),NA())</f>
        <v>#N/A</v>
      </c>
      <c r="BJ49" s="92" t="e">
        <f ca="true">+IF(AND(ISNUMBER(OFFSET('Hygiene Data'!$G$7,0,10*ROW('Hygiene Data'!G43))),'Data Summary'!DY49="Yes"),OFFSET('Hygiene Data'!$G$7,0,10*ROW('Hygiene Data'!G43)),NA())</f>
        <v>#N/A</v>
      </c>
      <c r="BK49" s="92" t="e">
        <f ca="true">+IF(AND(ISNUMBER(OFFSET('Hygiene Data'!$G$9,0,10*ROW('Hygiene Data'!G43))),'Data Summary'!DZ49="Yes"),OFFSET('Hygiene Data'!$G$9,0,10*ROW('Hygiene Data'!G43)),NA())</f>
        <v>#N/A</v>
      </c>
      <c r="BL49" s="92" t="e">
        <f ca="true">+IF(AND(ISNUMBER(OFFSET('Hygiene Data'!$H$5,0,10*ROW('Hygiene Data'!H43))),'Data Summary'!EA49="Yes"),OFFSET('Hygiene Data'!$H$5,0,10*ROW('Hygiene Data'!H43)),NA())</f>
        <v>#N/A</v>
      </c>
      <c r="BM49" s="92" t="e">
        <f ca="true">+IF(AND(ISNUMBER(OFFSET('Hygiene Data'!$H$7,0,10*ROW('Hygiene Data'!H43))),'Data Summary'!EB49="Yes"),OFFSET('Hygiene Data'!$H$7,0,10*ROW('Hygiene Data'!H43)),NA())</f>
        <v>#N/A</v>
      </c>
      <c r="BN49" s="92" t="e">
        <f ca="true">+IF(AND(ISNUMBER(OFFSET('Hygiene Data'!$H$9,0,10*ROW('Hygiene Data'!H43))),'Data Summary'!EC49="Yes"),OFFSET('Hygiene Data'!$H$9,0,10*ROW('Hygiene Data'!H43)),NA())</f>
        <v>#N/A</v>
      </c>
      <c r="BO49" s="92" t="e">
        <f ca="true">+IF(AND(ISNUMBER(OFFSET('Hygiene Data'!$I$5,0,10*ROW('Hygiene Data'!I43))),'Data Summary'!ED49="Yes"),OFFSET('Hygiene Data'!$I$5,0,10*ROW('Hygiene Data'!I43)),NA())</f>
        <v>#N/A</v>
      </c>
      <c r="BP49" s="92" t="e">
        <f ca="true">+IF(AND(ISNUMBER(OFFSET('Hygiene Data'!$I$7,0,10*ROW('Hygiene Data'!I43))),'Data Summary'!EE49="Yes"),OFFSET('Hygiene Data'!$I$7,0,10*ROW('Hygiene Data'!I43)),NA())</f>
        <v>#N/A</v>
      </c>
      <c r="BQ49" s="92" t="e">
        <f ca="true">+IF(AND(ISNUMBER(OFFSET('Hygiene Data'!$I$9,0,10*ROW('Hygiene Data'!I43))),'Data Summary'!EF49="Yes"),OFFSET('Hygiene Data'!$I$9,0,10*ROW('Hygiene Data'!I43)),NA())</f>
        <v>#N/A</v>
      </c>
    </row>
    <row xmlns:x14ac="http://schemas.microsoft.com/office/spreadsheetml/2009/9/ac" r="50" x14ac:dyDescent="0.2">
      <c r="A50" s="340" t="e">
        <f ca="true">+RIGHT('Data Summary'!A50,LEN('Data Summary'!A50)-9)</f>
        <v>#VALUE!</v>
      </c>
      <c r="B50" s="34" t="str">
        <f ca="true">+IF(ISTEXT('Data Summary'!B50),'Data Summary'!B50,"")</f>
        <v/>
      </c>
      <c r="C50" s="339" t="e">
        <f ca="true">+VALUE('Data Summary'!C50)</f>
        <v>#VALUE!</v>
      </c>
      <c r="D50" s="90" t="e">
        <f ca="true">+IF(AND(ISNUMBER(OFFSET('Water Data'!$D$4,0,10*ROW('Water Data'!D44))),'Data Summary'!BS50="Yes"),100-OFFSET('Water Data'!$D$4,0,10*ROW('Water Data'!D44)),NA())</f>
        <v>#N/A</v>
      </c>
      <c r="E50" s="90" t="e">
        <f ca="true">+IF(AND(ISNUMBER(OFFSET('Water Data'!$D$6,0,10*ROW('Water Data'!D44))),'Data Summary'!BT50="Yes"),OFFSET('Water Data'!$D$6,0,10*ROW('Water Data'!D44)),NA())</f>
        <v>#N/A</v>
      </c>
      <c r="F50" s="90" t="e">
        <f ca="true">+IF(AND(ISNUMBER(OFFSET('Water Data'!$D$9,0,10*ROW('Water Data'!D44))),'Data Summary'!BU50="Yes"),OFFSET('Water Data'!$D$9,0,10*ROW('Water Data'!D44)),NA())</f>
        <v>#N/A</v>
      </c>
      <c r="G50" s="90" t="e">
        <f ca="true">+IF(AND(ISNUMBER(OFFSET('Water Data'!$E$4,0,10*ROW('Water Data'!E44))),'Data Summary'!BV50="Yes"),100-OFFSET('Water Data'!$E$4,0,10*ROW('Water Data'!E44)),NA())</f>
        <v>#N/A</v>
      </c>
      <c r="H50" s="90" t="e">
        <f ca="true">+IF(AND(ISNUMBER(OFFSET('Water Data'!$E$6,0,10*ROW('Water Data'!E44))),'Data Summary'!BW50="Yes"),OFFSET('Water Data'!$E$6,0,10*ROW('Water Data'!E44)),NA())</f>
        <v>#N/A</v>
      </c>
      <c r="I50" s="90" t="e">
        <f ca="true">+IF(AND(ISNUMBER(OFFSET('Water Data'!$E$9,0,10*ROW('Water Data'!E44))),'Data Summary'!BX50="Yes"),OFFSET('Water Data'!$E$9,0,10*ROW('Water Data'!E44)),NA())</f>
        <v>#N/A</v>
      </c>
      <c r="J50" s="90" t="e">
        <f ca="true">+IF(AND(ISNUMBER(OFFSET('Water Data'!$F$4,0,10*ROW('Water Data'!F44))),'Data Summary'!BY50="Yes"),100-OFFSET('Water Data'!$F$4,0,10*ROW('Water Data'!F44)),NA())</f>
        <v>#N/A</v>
      </c>
      <c r="K50" s="90" t="e">
        <f ca="true">+IF(AND(ISNUMBER(OFFSET('Water Data'!$F$6,0,10*ROW('Water Data'!F44))),'Data Summary'!BZ50="Yes"),OFFSET('Water Data'!$F$6,0,10*ROW('Water Data'!F44)),NA())</f>
        <v>#N/A</v>
      </c>
      <c r="L50" s="90" t="e">
        <f ca="true">+IF(AND(ISNUMBER(OFFSET('Water Data'!$F$9,0,10*ROW('Water Data'!F44))),'Data Summary'!CA50="Yes"),OFFSET('Water Data'!$F$9,0,10*ROW('Water Data'!F44)),NA())</f>
        <v>#N/A</v>
      </c>
      <c r="M50" s="90" t="e">
        <f ca="true">+IF(AND(ISNUMBER(OFFSET('Water Data'!$G$4,0,10*ROW('Water Data'!G44))),'Data Summary'!CB50="Yes"),100-OFFSET('Water Data'!$G$4,0,10*ROW('Water Data'!G44)),NA())</f>
        <v>#N/A</v>
      </c>
      <c r="N50" s="90" t="e">
        <f ca="true">+IF(AND(ISNUMBER(OFFSET('Water Data'!$G$6,0,10*ROW('Water Data'!G44))),'Data Summary'!CC50="Yes"),OFFSET('Water Data'!$G$6,0,10*ROW('Water Data'!G44)),NA())</f>
        <v>#N/A</v>
      </c>
      <c r="O50" s="90" t="e">
        <f ca="true">+IF(AND(ISNUMBER(OFFSET('Water Data'!$G$9,0,10*ROW('Water Data'!G44))),'Data Summary'!CD50="Yes"),OFFSET('Water Data'!$G$9,0,10*ROW('Water Data'!G44)),NA())</f>
        <v>#N/A</v>
      </c>
      <c r="P50" s="90" t="e">
        <f ca="true">+IF(AND(ISNUMBER(OFFSET('Water Data'!$H$4,0,10*ROW('Water Data'!H44))),'Data Summary'!CE50="Yes"),100-OFFSET('Water Data'!$H$4,0,10*ROW('Water Data'!H44)),NA())</f>
        <v>#N/A</v>
      </c>
      <c r="Q50" s="90" t="e">
        <f ca="true">+IF(AND(ISNUMBER(OFFSET('Water Data'!$H$6,0,10*ROW('Water Data'!H44))),'Data Summary'!CF50="Yes"),OFFSET('Water Data'!$H$6,0,10*ROW('Water Data'!H44)),NA())</f>
        <v>#N/A</v>
      </c>
      <c r="R50" s="90" t="e">
        <f ca="true">+IF(AND(ISNUMBER(OFFSET('Water Data'!$H$9,0,10*ROW('Water Data'!H44))),'Data Summary'!CG50="Yes"),OFFSET('Water Data'!$H$9,0,10*ROW('Water Data'!H44)),NA())</f>
        <v>#N/A</v>
      </c>
      <c r="S50" s="90" t="e">
        <f ca="true">+IF(AND(ISNUMBER(OFFSET('Water Data'!$I$4,0,10*ROW('Water Data'!I44))),'Data Summary'!CH50="Yes"),100-OFFSET('Water Data'!$I$4,0,10*ROW('Water Data'!I44)),NA())</f>
        <v>#N/A</v>
      </c>
      <c r="T50" s="90" t="e">
        <f ca="true">+IF(AND(ISNUMBER(OFFSET('Water Data'!$I$6,0,10*ROW('Water Data'!I44))),'Data Summary'!CI50="Yes"),OFFSET('Water Data'!$I$6,0,10*ROW('Water Data'!I44)),NA())</f>
        <v>#N/A</v>
      </c>
      <c r="U50" s="90" t="e">
        <f ca="true">+IF(AND(ISNUMBER(OFFSET('Water Data'!$I$9,0,10*ROW('Water Data'!I44))),'Data Summary'!CJ50="Yes"),OFFSET('Water Data'!$I$9,0,10*ROW('Water Data'!I44)),NA())</f>
        <v>#N/A</v>
      </c>
      <c r="V50" s="91" t="e">
        <f ca="true">+IF(AND(ISNUMBER(OFFSET('Sanitation Data'!$D$4,0,10*ROW('Sanitation Data'!D44))),'Data Summary'!CK50="Yes"),100-OFFSET('Sanitation Data'!$D$4,0,10*ROW('Sanitation Data'!D44)),NA())</f>
        <v>#N/A</v>
      </c>
      <c r="W50" s="91" t="e">
        <f ca="true">+IF(AND(ISNUMBER(OFFSET('Sanitation Data'!$D$6,0,10*ROW('Sanitation Data'!D44))),'Data Summary'!CL50="Yes"),OFFSET('Sanitation Data'!$D$6,0,10*ROW('Sanitation Data'!D44)),NA())</f>
        <v>#N/A</v>
      </c>
      <c r="X50" s="91" t="e">
        <f ca="true">+IF(AND(ISNUMBER(OFFSET('Sanitation Data'!$D$10,0,10*ROW('Sanitation Data'!D44))),'Data Summary'!CM50="Yes"),OFFSET('Sanitation Data'!$D$10,0,10*ROW('Sanitation Data'!D44)),NA())</f>
        <v>#N/A</v>
      </c>
      <c r="Y50" s="91" t="e">
        <f ca="true">+IF(AND(ISNUMBER(OFFSET('Sanitation Data'!$D$11,0,10*ROW('Sanitation Data'!D44))),'Data Summary'!CN50="Yes"),OFFSET('Sanitation Data'!$D$11,0,10*ROW('Sanitation Data'!D44)),NA())</f>
        <v>#N/A</v>
      </c>
      <c r="Z50" s="91" t="e">
        <f ca="true">+IF(AND(ISNUMBER(OFFSET('Sanitation Data'!$D$12,0,10*ROW('Sanitation Data'!D44))),'Data Summary'!CO50="Yes"),OFFSET('Sanitation Data'!$D$12,0,10*ROW('Sanitation Data'!D44)),NA())</f>
        <v>#N/A</v>
      </c>
      <c r="AA50" s="91" t="e">
        <f ca="true">+IF(AND(ISNUMBER(OFFSET('Sanitation Data'!$E$4,0,10*ROW('Sanitation Data'!E44))),'Data Summary'!CP50="Yes"),100-OFFSET('Sanitation Data'!$E$4,0,10*ROW('Sanitation Data'!E44)),NA())</f>
        <v>#N/A</v>
      </c>
      <c r="AB50" s="91" t="e">
        <f ca="true">+IF(AND(ISNUMBER(OFFSET('Sanitation Data'!$E$6,0,10*ROW('Sanitation Data'!E44))),'Data Summary'!CQ50="Yes"),OFFSET('Sanitation Data'!$E$6,0,10*ROW('Sanitation Data'!E44)),NA())</f>
        <v>#N/A</v>
      </c>
      <c r="AC50" s="91" t="e">
        <f ca="true">+IF(AND(ISNUMBER(OFFSET('Sanitation Data'!$E$10,0,10*ROW('Sanitation Data'!E44))),'Data Summary'!CR50="Yes"),OFFSET('Sanitation Data'!$E$10,0,10*ROW('Sanitation Data'!E44)),NA())</f>
        <v>#N/A</v>
      </c>
      <c r="AD50" s="91" t="e">
        <f ca="true">+IF(AND(ISNUMBER(OFFSET('Sanitation Data'!$E$11,0,10*ROW('Sanitation Data'!E44))),'Data Summary'!CS50="Yes"),OFFSET('Sanitation Data'!$E$11,0,10*ROW('Sanitation Data'!E44)),NA())</f>
        <v>#N/A</v>
      </c>
      <c r="AE50" s="91" t="e">
        <f ca="true">+IF(AND(ISNUMBER(OFFSET('Sanitation Data'!$E$12,0,10*ROW('Sanitation Data'!E44))),'Data Summary'!CT50="Yes"),OFFSET('Sanitation Data'!$E$12,0,10*ROW('Sanitation Data'!E44)),NA())</f>
        <v>#N/A</v>
      </c>
      <c r="AF50" s="91" t="e">
        <f ca="true">+IF(AND(ISNUMBER(OFFSET('Sanitation Data'!$F$4,0,10*ROW('Sanitation Data'!F44))),'Data Summary'!CU50="Yes"),100-OFFSET('Sanitation Data'!$F$4,0,10*ROW('Sanitation Data'!F44)),NA())</f>
        <v>#N/A</v>
      </c>
      <c r="AG50" s="91" t="e">
        <f ca="true">+IF(AND(ISNUMBER(OFFSET('Sanitation Data'!$F$6,0,10*ROW('Sanitation Data'!F44))),'Data Summary'!CV50="Yes"),OFFSET('Sanitation Data'!$F$6,0,10*ROW('Sanitation Data'!F44)),NA())</f>
        <v>#N/A</v>
      </c>
      <c r="AH50" s="91" t="e">
        <f ca="true">+IF(AND(ISNUMBER(OFFSET('Sanitation Data'!$F$10,0,10*ROW('Sanitation Data'!F44))),'Data Summary'!CW50="Yes"),OFFSET('Sanitation Data'!$F$10,0,10*ROW('Sanitation Data'!F44)),NA())</f>
        <v>#N/A</v>
      </c>
      <c r="AI50" s="91" t="e">
        <f ca="true">+IF(AND(ISNUMBER(OFFSET('Sanitation Data'!$F$11,0,10*ROW('Sanitation Data'!F44))),'Data Summary'!CX50="Yes"),OFFSET('Sanitation Data'!$F$11,0,10*ROW('Sanitation Data'!F44)),NA())</f>
        <v>#N/A</v>
      </c>
      <c r="AJ50" s="91" t="e">
        <f ca="true">+IF(AND(ISNUMBER(OFFSET('Sanitation Data'!$F$12,0,10*ROW('Sanitation Data'!F44))),'Data Summary'!CY50="Yes"),OFFSET('Sanitation Data'!$F$12,0,10*ROW('Sanitation Data'!F44)),NA())</f>
        <v>#N/A</v>
      </c>
      <c r="AK50" s="91" t="e">
        <f ca="true">+IF(AND(ISNUMBER(OFFSET('Sanitation Data'!$G$4,0,10*ROW('Sanitation Data'!G44))),'Data Summary'!CZ50="Yes"),100-OFFSET('Sanitation Data'!$G$4,0,10*ROW('Sanitation Data'!G44)),NA())</f>
        <v>#N/A</v>
      </c>
      <c r="AL50" s="91" t="e">
        <f ca="true">+IF(AND(ISNUMBER(OFFSET('Sanitation Data'!$G$6,0,10*ROW('Sanitation Data'!G44))),'Data Summary'!DA50="Yes"),OFFSET('Sanitation Data'!$G$6,0,10*ROW('Sanitation Data'!G44)),NA())</f>
        <v>#N/A</v>
      </c>
      <c r="AM50" s="91" t="e">
        <f ca="true">+IF(AND(ISNUMBER(OFFSET('Sanitation Data'!$G$10,0,10*ROW('Sanitation Data'!G44))),'Data Summary'!DB50="Yes"),OFFSET('Sanitation Data'!$G$10,0,10*ROW('Sanitation Data'!G44)),NA())</f>
        <v>#N/A</v>
      </c>
      <c r="AN50" s="91" t="e">
        <f ca="true">+IF(AND(ISNUMBER(OFFSET('Sanitation Data'!$G$11,0,10*ROW('Sanitation Data'!G44))),'Data Summary'!DC50="Yes"),OFFSET('Sanitation Data'!$G$11,0,10*ROW('Sanitation Data'!G44)),NA())</f>
        <v>#N/A</v>
      </c>
      <c r="AO50" s="91" t="e">
        <f ca="true">+IF(AND(ISNUMBER(OFFSET('Sanitation Data'!$G$12,0,10*ROW('Sanitation Data'!G44))),'Data Summary'!DD50="Yes"),OFFSET('Sanitation Data'!$G$12,0,10*ROW('Sanitation Data'!G44)),NA())</f>
        <v>#N/A</v>
      </c>
      <c r="AP50" s="91" t="e">
        <f ca="true">+IF(AND(ISNUMBER(OFFSET('Sanitation Data'!$H$4,0,10*ROW('Sanitation Data'!H44))),'Data Summary'!DE50="Yes"),100-OFFSET('Sanitation Data'!$H$4,0,10*ROW('Sanitation Data'!H44)),NA())</f>
        <v>#N/A</v>
      </c>
      <c r="AQ50" s="91" t="e">
        <f ca="true">+IF(AND(ISNUMBER(OFFSET('Sanitation Data'!$H$6,0,10*ROW('Sanitation Data'!H44))),'Data Summary'!DF50="Yes"),OFFSET('Sanitation Data'!$H$6,0,10*ROW('Sanitation Data'!H44)),NA())</f>
        <v>#N/A</v>
      </c>
      <c r="AR50" s="91" t="e">
        <f ca="true">+IF(AND(ISNUMBER(OFFSET('Sanitation Data'!$H$10,0,10*ROW('Sanitation Data'!H44))),'Data Summary'!DG50="Yes"),OFFSET('Sanitation Data'!$H$10,0,10*ROW('Sanitation Data'!H44)),NA())</f>
        <v>#N/A</v>
      </c>
      <c r="AS50" s="91" t="e">
        <f ca="true">+IF(AND(ISNUMBER(OFFSET('Sanitation Data'!$H$11,0,10*ROW('Sanitation Data'!H44))),'Data Summary'!DH50="Yes"),OFFSET('Sanitation Data'!$H$11,0,10*ROW('Sanitation Data'!H44)),NA())</f>
        <v>#N/A</v>
      </c>
      <c r="AT50" s="91" t="e">
        <f ca="true">+IF(AND(ISNUMBER(OFFSET('Sanitation Data'!$H$12,0,10*ROW('Sanitation Data'!H44))),'Data Summary'!DI50="Yes"),OFFSET('Sanitation Data'!$H$12,0,10*ROW('Sanitation Data'!H44)),NA())</f>
        <v>#N/A</v>
      </c>
      <c r="AU50" s="91" t="e">
        <f ca="true">+IF(AND(ISNUMBER(OFFSET('Sanitation Data'!$I$4,0,10*ROW('Sanitation Data'!I44))),'Data Summary'!DJ50="Yes"),100-OFFSET('Sanitation Data'!$I$4,0,10*ROW('Sanitation Data'!I44)),NA())</f>
        <v>#N/A</v>
      </c>
      <c r="AV50" s="91" t="e">
        <f ca="true">+IF(AND(ISNUMBER(OFFSET('Sanitation Data'!$I$6,0,10*ROW('Sanitation Data'!I44))),'Data Summary'!DK50="Yes"),OFFSET('Sanitation Data'!$I$6,0,10*ROW('Sanitation Data'!I44)),NA())</f>
        <v>#N/A</v>
      </c>
      <c r="AW50" s="91" t="e">
        <f ca="true">+IF(AND(ISNUMBER(OFFSET('Sanitation Data'!$I$10,0,10*ROW('Sanitation Data'!I44))),'Data Summary'!DL50="Yes"),OFFSET('Sanitation Data'!$I$10,0,10*ROW('Sanitation Data'!I44)),NA())</f>
        <v>#N/A</v>
      </c>
      <c r="AX50" s="91" t="e">
        <f ca="true">+IF(AND(ISNUMBER(OFFSET('Sanitation Data'!$I$11,0,10*ROW('Sanitation Data'!I44))),'Data Summary'!DM50="Yes"),OFFSET('Sanitation Data'!$I$11,0,10*ROW('Sanitation Data'!I44)),NA())</f>
        <v>#N/A</v>
      </c>
      <c r="AY50" s="91" t="e">
        <f ca="true">+IF(AND(ISNUMBER(OFFSET('Sanitation Data'!$I$12,0,10*ROW('Sanitation Data'!I44))),'Data Summary'!DN50="Yes"),OFFSET('Sanitation Data'!$I$12,0,10*ROW('Sanitation Data'!I44)),NA())</f>
        <v>#N/A</v>
      </c>
      <c r="AZ50" s="92" t="e">
        <f ca="true">+IF(AND(ISNUMBER(OFFSET('Hygiene Data'!$D$5,0,10*ROW('Hygiene Data'!D44))),'Data Summary'!DO50="Yes"),OFFSET('Hygiene Data'!$D$5,0,10*ROW('Hygiene Data'!D44)),NA())</f>
        <v>#N/A</v>
      </c>
      <c r="BA50" s="92" t="e">
        <f ca="true">+IF(AND(ISNUMBER(OFFSET('Hygiene Data'!$D$7,0,10*ROW('Hygiene Data'!D44))),'Data Summary'!DP50="Yes"),OFFSET('Hygiene Data'!$D$7,0,10*ROW('Hygiene Data'!D44)),NA())</f>
        <v>#N/A</v>
      </c>
      <c r="BB50" s="92" t="e">
        <f ca="true">+IF(AND(ISNUMBER(OFFSET('Hygiene Data'!$D$9,0,10*ROW('Hygiene Data'!D44))),'Data Summary'!DQ50="Yes"),OFFSET('Hygiene Data'!$D$9,0,10*ROW('Hygiene Data'!D44)),NA())</f>
        <v>#N/A</v>
      </c>
      <c r="BC50" s="92" t="e">
        <f ca="true">+IF(AND(ISNUMBER(OFFSET('Hygiene Data'!$E$5,0,10*ROW('Hygiene Data'!E44))),'Data Summary'!DR50="Yes"),OFFSET('Hygiene Data'!$E$5,0,10*ROW('Hygiene Data'!E44)),NA())</f>
        <v>#N/A</v>
      </c>
      <c r="BD50" s="92" t="e">
        <f ca="true">+IF(AND(ISNUMBER(OFFSET('Hygiene Data'!$E$7,0,10*ROW('Hygiene Data'!E44))),'Data Summary'!DS50="Yes"),OFFSET('Hygiene Data'!$E$7,0,10*ROW('Hygiene Data'!E44)),NA())</f>
        <v>#N/A</v>
      </c>
      <c r="BE50" s="92" t="e">
        <f ca="true">+IF(AND(ISNUMBER(OFFSET('Hygiene Data'!$E$9,0,10*ROW('Hygiene Data'!E44))),'Data Summary'!DT50="Yes"),OFFSET('Hygiene Data'!$E$9,0,10*ROW('Hygiene Data'!E44)),NA())</f>
        <v>#N/A</v>
      </c>
      <c r="BF50" s="92" t="e">
        <f ca="true">+IF(AND(ISNUMBER(OFFSET('Hygiene Data'!$F$5,0,10*ROW('Hygiene Data'!F44))),'Data Summary'!DU50="Yes"),OFFSET('Hygiene Data'!$F$5,0,10*ROW('Hygiene Data'!F44)),NA())</f>
        <v>#N/A</v>
      </c>
      <c r="BG50" s="92" t="e">
        <f ca="true">+IF(AND(ISNUMBER(OFFSET('Hygiene Data'!$F$7,0,10*ROW('Hygiene Data'!F44))),'Data Summary'!DV50="Yes"),OFFSET('Hygiene Data'!$F$7,0,10*ROW('Hygiene Data'!F44)),NA())</f>
        <v>#N/A</v>
      </c>
      <c r="BH50" s="92" t="e">
        <f ca="true">+IF(AND(ISNUMBER(OFFSET('Hygiene Data'!$F$9,0,10*ROW('Hygiene Data'!F44))),'Data Summary'!DW50="Yes"),OFFSET('Hygiene Data'!$F$9,0,10*ROW('Hygiene Data'!F44)),NA())</f>
        <v>#N/A</v>
      </c>
      <c r="BI50" s="92" t="e">
        <f ca="true">+IF(AND(ISNUMBER(OFFSET('Hygiene Data'!$G$5,0,10*ROW('Hygiene Data'!G44))),'Data Summary'!DX50="Yes"),OFFSET('Hygiene Data'!$G$5,0,10*ROW('Hygiene Data'!G44)),NA())</f>
        <v>#N/A</v>
      </c>
      <c r="BJ50" s="92" t="e">
        <f ca="true">+IF(AND(ISNUMBER(OFFSET('Hygiene Data'!$G$7,0,10*ROW('Hygiene Data'!G44))),'Data Summary'!DY50="Yes"),OFFSET('Hygiene Data'!$G$7,0,10*ROW('Hygiene Data'!G44)),NA())</f>
        <v>#N/A</v>
      </c>
      <c r="BK50" s="92" t="e">
        <f ca="true">+IF(AND(ISNUMBER(OFFSET('Hygiene Data'!$G$9,0,10*ROW('Hygiene Data'!G44))),'Data Summary'!DZ50="Yes"),OFFSET('Hygiene Data'!$G$9,0,10*ROW('Hygiene Data'!G44)),NA())</f>
        <v>#N/A</v>
      </c>
      <c r="BL50" s="92" t="e">
        <f ca="true">+IF(AND(ISNUMBER(OFFSET('Hygiene Data'!$H$5,0,10*ROW('Hygiene Data'!H44))),'Data Summary'!EA50="Yes"),OFFSET('Hygiene Data'!$H$5,0,10*ROW('Hygiene Data'!H44)),NA())</f>
        <v>#N/A</v>
      </c>
      <c r="BM50" s="92" t="e">
        <f ca="true">+IF(AND(ISNUMBER(OFFSET('Hygiene Data'!$H$7,0,10*ROW('Hygiene Data'!H44))),'Data Summary'!EB50="Yes"),OFFSET('Hygiene Data'!$H$7,0,10*ROW('Hygiene Data'!H44)),NA())</f>
        <v>#N/A</v>
      </c>
      <c r="BN50" s="92" t="e">
        <f ca="true">+IF(AND(ISNUMBER(OFFSET('Hygiene Data'!$H$9,0,10*ROW('Hygiene Data'!H44))),'Data Summary'!EC50="Yes"),OFFSET('Hygiene Data'!$H$9,0,10*ROW('Hygiene Data'!H44)),NA())</f>
        <v>#N/A</v>
      </c>
      <c r="BO50" s="92" t="e">
        <f ca="true">+IF(AND(ISNUMBER(OFFSET('Hygiene Data'!$I$5,0,10*ROW('Hygiene Data'!I44))),'Data Summary'!ED50="Yes"),OFFSET('Hygiene Data'!$I$5,0,10*ROW('Hygiene Data'!I44)),NA())</f>
        <v>#N/A</v>
      </c>
      <c r="BP50" s="92" t="e">
        <f ca="true">+IF(AND(ISNUMBER(OFFSET('Hygiene Data'!$I$7,0,10*ROW('Hygiene Data'!I44))),'Data Summary'!EE50="Yes"),OFFSET('Hygiene Data'!$I$7,0,10*ROW('Hygiene Data'!I44)),NA())</f>
        <v>#N/A</v>
      </c>
      <c r="BQ50" s="92" t="e">
        <f ca="true">+IF(AND(ISNUMBER(OFFSET('Hygiene Data'!$I$9,0,10*ROW('Hygiene Data'!I44))),'Data Summary'!EF50="Yes"),OFFSET('Hygiene Data'!$I$9,0,10*ROW('Hygiene Data'!I44)),NA())</f>
        <v>#N/A</v>
      </c>
    </row>
    <row xmlns:x14ac="http://schemas.microsoft.com/office/spreadsheetml/2009/9/ac" r="51" x14ac:dyDescent="0.2">
      <c r="A51" s="340" t="e">
        <f ca="true">+RIGHT('Data Summary'!A51,LEN('Data Summary'!A51)-9)</f>
        <v>#VALUE!</v>
      </c>
      <c r="B51" s="34" t="str">
        <f ca="true">+IF(ISTEXT('Data Summary'!B51),'Data Summary'!B51,"")</f>
        <v/>
      </c>
      <c r="C51" s="339" t="e">
        <f ca="true">+VALUE('Data Summary'!C51)</f>
        <v>#VALUE!</v>
      </c>
      <c r="D51" s="90" t="e">
        <f ca="true">+IF(AND(ISNUMBER(OFFSET('Water Data'!$D$4,0,10*ROW('Water Data'!D45))),'Data Summary'!BS51="Yes"),100-OFFSET('Water Data'!$D$4,0,10*ROW('Water Data'!D45)),NA())</f>
        <v>#N/A</v>
      </c>
      <c r="E51" s="90" t="e">
        <f ca="true">+IF(AND(ISNUMBER(OFFSET('Water Data'!$D$6,0,10*ROW('Water Data'!D45))),'Data Summary'!BT51="Yes"),OFFSET('Water Data'!$D$6,0,10*ROW('Water Data'!D45)),NA())</f>
        <v>#N/A</v>
      </c>
      <c r="F51" s="90" t="e">
        <f ca="true">+IF(AND(ISNUMBER(OFFSET('Water Data'!$D$9,0,10*ROW('Water Data'!D45))),'Data Summary'!BU51="Yes"),OFFSET('Water Data'!$D$9,0,10*ROW('Water Data'!D45)),NA())</f>
        <v>#N/A</v>
      </c>
      <c r="G51" s="90" t="e">
        <f ca="true">+IF(AND(ISNUMBER(OFFSET('Water Data'!$E$4,0,10*ROW('Water Data'!E45))),'Data Summary'!BV51="Yes"),100-OFFSET('Water Data'!$E$4,0,10*ROW('Water Data'!E45)),NA())</f>
        <v>#N/A</v>
      </c>
      <c r="H51" s="90" t="e">
        <f ca="true">+IF(AND(ISNUMBER(OFFSET('Water Data'!$E$6,0,10*ROW('Water Data'!E45))),'Data Summary'!BW51="Yes"),OFFSET('Water Data'!$E$6,0,10*ROW('Water Data'!E45)),NA())</f>
        <v>#N/A</v>
      </c>
      <c r="I51" s="90" t="e">
        <f ca="true">+IF(AND(ISNUMBER(OFFSET('Water Data'!$E$9,0,10*ROW('Water Data'!E45))),'Data Summary'!BX51="Yes"),OFFSET('Water Data'!$E$9,0,10*ROW('Water Data'!E45)),NA())</f>
        <v>#N/A</v>
      </c>
      <c r="J51" s="90" t="e">
        <f ca="true">+IF(AND(ISNUMBER(OFFSET('Water Data'!$F$4,0,10*ROW('Water Data'!F45))),'Data Summary'!BY51="Yes"),100-OFFSET('Water Data'!$F$4,0,10*ROW('Water Data'!F45)),NA())</f>
        <v>#N/A</v>
      </c>
      <c r="K51" s="90" t="e">
        <f ca="true">+IF(AND(ISNUMBER(OFFSET('Water Data'!$F$6,0,10*ROW('Water Data'!F45))),'Data Summary'!BZ51="Yes"),OFFSET('Water Data'!$F$6,0,10*ROW('Water Data'!F45)),NA())</f>
        <v>#N/A</v>
      </c>
      <c r="L51" s="90" t="e">
        <f ca="true">+IF(AND(ISNUMBER(OFFSET('Water Data'!$F$9,0,10*ROW('Water Data'!F45))),'Data Summary'!CA51="Yes"),OFFSET('Water Data'!$F$9,0,10*ROW('Water Data'!F45)),NA())</f>
        <v>#N/A</v>
      </c>
      <c r="M51" s="90" t="e">
        <f ca="true">+IF(AND(ISNUMBER(OFFSET('Water Data'!$G$4,0,10*ROW('Water Data'!G45))),'Data Summary'!CB51="Yes"),100-OFFSET('Water Data'!$G$4,0,10*ROW('Water Data'!G45)),NA())</f>
        <v>#N/A</v>
      </c>
      <c r="N51" s="90" t="e">
        <f ca="true">+IF(AND(ISNUMBER(OFFSET('Water Data'!$G$6,0,10*ROW('Water Data'!G45))),'Data Summary'!CC51="Yes"),OFFSET('Water Data'!$G$6,0,10*ROW('Water Data'!G45)),NA())</f>
        <v>#N/A</v>
      </c>
      <c r="O51" s="90" t="e">
        <f ca="true">+IF(AND(ISNUMBER(OFFSET('Water Data'!$G$9,0,10*ROW('Water Data'!G45))),'Data Summary'!CD51="Yes"),OFFSET('Water Data'!$G$9,0,10*ROW('Water Data'!G45)),NA())</f>
        <v>#N/A</v>
      </c>
      <c r="P51" s="90" t="e">
        <f ca="true">+IF(AND(ISNUMBER(OFFSET('Water Data'!$H$4,0,10*ROW('Water Data'!H45))),'Data Summary'!CE51="Yes"),100-OFFSET('Water Data'!$H$4,0,10*ROW('Water Data'!H45)),NA())</f>
        <v>#N/A</v>
      </c>
      <c r="Q51" s="90" t="e">
        <f ca="true">+IF(AND(ISNUMBER(OFFSET('Water Data'!$H$6,0,10*ROW('Water Data'!H45))),'Data Summary'!CF51="Yes"),OFFSET('Water Data'!$H$6,0,10*ROW('Water Data'!H45)),NA())</f>
        <v>#N/A</v>
      </c>
      <c r="R51" s="90" t="e">
        <f ca="true">+IF(AND(ISNUMBER(OFFSET('Water Data'!$H$9,0,10*ROW('Water Data'!H45))),'Data Summary'!CG51="Yes"),OFFSET('Water Data'!$H$9,0,10*ROW('Water Data'!H45)),NA())</f>
        <v>#N/A</v>
      </c>
      <c r="S51" s="90" t="e">
        <f ca="true">+IF(AND(ISNUMBER(OFFSET('Water Data'!$I$4,0,10*ROW('Water Data'!I45))),'Data Summary'!CH51="Yes"),100-OFFSET('Water Data'!$I$4,0,10*ROW('Water Data'!I45)),NA())</f>
        <v>#N/A</v>
      </c>
      <c r="T51" s="90" t="e">
        <f ca="true">+IF(AND(ISNUMBER(OFFSET('Water Data'!$I$6,0,10*ROW('Water Data'!I45))),'Data Summary'!CI51="Yes"),OFFSET('Water Data'!$I$6,0,10*ROW('Water Data'!I45)),NA())</f>
        <v>#N/A</v>
      </c>
      <c r="U51" s="90" t="e">
        <f ca="true">+IF(AND(ISNUMBER(OFFSET('Water Data'!$I$9,0,10*ROW('Water Data'!I45))),'Data Summary'!CJ51="Yes"),OFFSET('Water Data'!$I$9,0,10*ROW('Water Data'!I45)),NA())</f>
        <v>#N/A</v>
      </c>
      <c r="V51" s="91" t="e">
        <f ca="true">+IF(AND(ISNUMBER(OFFSET('Sanitation Data'!$D$4,0,10*ROW('Sanitation Data'!D45))),'Data Summary'!CK51="Yes"),100-OFFSET('Sanitation Data'!$D$4,0,10*ROW('Sanitation Data'!D45)),NA())</f>
        <v>#N/A</v>
      </c>
      <c r="W51" s="91" t="e">
        <f ca="true">+IF(AND(ISNUMBER(OFFSET('Sanitation Data'!$D$6,0,10*ROW('Sanitation Data'!D45))),'Data Summary'!CL51="Yes"),OFFSET('Sanitation Data'!$D$6,0,10*ROW('Sanitation Data'!D45)),NA())</f>
        <v>#N/A</v>
      </c>
      <c r="X51" s="91" t="e">
        <f ca="true">+IF(AND(ISNUMBER(OFFSET('Sanitation Data'!$D$10,0,10*ROW('Sanitation Data'!D45))),'Data Summary'!CM51="Yes"),OFFSET('Sanitation Data'!$D$10,0,10*ROW('Sanitation Data'!D45)),NA())</f>
        <v>#N/A</v>
      </c>
      <c r="Y51" s="91" t="e">
        <f ca="true">+IF(AND(ISNUMBER(OFFSET('Sanitation Data'!$D$11,0,10*ROW('Sanitation Data'!D45))),'Data Summary'!CN51="Yes"),OFFSET('Sanitation Data'!$D$11,0,10*ROW('Sanitation Data'!D45)),NA())</f>
        <v>#N/A</v>
      </c>
      <c r="Z51" s="91" t="e">
        <f ca="true">+IF(AND(ISNUMBER(OFFSET('Sanitation Data'!$D$12,0,10*ROW('Sanitation Data'!D45))),'Data Summary'!CO51="Yes"),OFFSET('Sanitation Data'!$D$12,0,10*ROW('Sanitation Data'!D45)),NA())</f>
        <v>#N/A</v>
      </c>
      <c r="AA51" s="91" t="e">
        <f ca="true">+IF(AND(ISNUMBER(OFFSET('Sanitation Data'!$E$4,0,10*ROW('Sanitation Data'!E45))),'Data Summary'!CP51="Yes"),100-OFFSET('Sanitation Data'!$E$4,0,10*ROW('Sanitation Data'!E45)),NA())</f>
        <v>#N/A</v>
      </c>
      <c r="AB51" s="91" t="e">
        <f ca="true">+IF(AND(ISNUMBER(OFFSET('Sanitation Data'!$E$6,0,10*ROW('Sanitation Data'!E45))),'Data Summary'!CQ51="Yes"),OFFSET('Sanitation Data'!$E$6,0,10*ROW('Sanitation Data'!E45)),NA())</f>
        <v>#N/A</v>
      </c>
      <c r="AC51" s="91" t="e">
        <f ca="true">+IF(AND(ISNUMBER(OFFSET('Sanitation Data'!$E$10,0,10*ROW('Sanitation Data'!E45))),'Data Summary'!CR51="Yes"),OFFSET('Sanitation Data'!$E$10,0,10*ROW('Sanitation Data'!E45)),NA())</f>
        <v>#N/A</v>
      </c>
      <c r="AD51" s="91" t="e">
        <f ca="true">+IF(AND(ISNUMBER(OFFSET('Sanitation Data'!$E$11,0,10*ROW('Sanitation Data'!E45))),'Data Summary'!CS51="Yes"),OFFSET('Sanitation Data'!$E$11,0,10*ROW('Sanitation Data'!E45)),NA())</f>
        <v>#N/A</v>
      </c>
      <c r="AE51" s="91" t="e">
        <f ca="true">+IF(AND(ISNUMBER(OFFSET('Sanitation Data'!$E$12,0,10*ROW('Sanitation Data'!E45))),'Data Summary'!CT51="Yes"),OFFSET('Sanitation Data'!$E$12,0,10*ROW('Sanitation Data'!E45)),NA())</f>
        <v>#N/A</v>
      </c>
      <c r="AF51" s="91" t="e">
        <f ca="true">+IF(AND(ISNUMBER(OFFSET('Sanitation Data'!$F$4,0,10*ROW('Sanitation Data'!F45))),'Data Summary'!CU51="Yes"),100-OFFSET('Sanitation Data'!$F$4,0,10*ROW('Sanitation Data'!F45)),NA())</f>
        <v>#N/A</v>
      </c>
      <c r="AG51" s="91" t="e">
        <f ca="true">+IF(AND(ISNUMBER(OFFSET('Sanitation Data'!$F$6,0,10*ROW('Sanitation Data'!F45))),'Data Summary'!CV51="Yes"),OFFSET('Sanitation Data'!$F$6,0,10*ROW('Sanitation Data'!F45)),NA())</f>
        <v>#N/A</v>
      </c>
      <c r="AH51" s="91" t="e">
        <f ca="true">+IF(AND(ISNUMBER(OFFSET('Sanitation Data'!$F$10,0,10*ROW('Sanitation Data'!F45))),'Data Summary'!CW51="Yes"),OFFSET('Sanitation Data'!$F$10,0,10*ROW('Sanitation Data'!F45)),NA())</f>
        <v>#N/A</v>
      </c>
      <c r="AI51" s="91" t="e">
        <f ca="true">+IF(AND(ISNUMBER(OFFSET('Sanitation Data'!$F$11,0,10*ROW('Sanitation Data'!F45))),'Data Summary'!CX51="Yes"),OFFSET('Sanitation Data'!$F$11,0,10*ROW('Sanitation Data'!F45)),NA())</f>
        <v>#N/A</v>
      </c>
      <c r="AJ51" s="91" t="e">
        <f ca="true">+IF(AND(ISNUMBER(OFFSET('Sanitation Data'!$F$12,0,10*ROW('Sanitation Data'!F45))),'Data Summary'!CY51="Yes"),OFFSET('Sanitation Data'!$F$12,0,10*ROW('Sanitation Data'!F45)),NA())</f>
        <v>#N/A</v>
      </c>
      <c r="AK51" s="91" t="e">
        <f ca="true">+IF(AND(ISNUMBER(OFFSET('Sanitation Data'!$G$4,0,10*ROW('Sanitation Data'!G45))),'Data Summary'!CZ51="Yes"),100-OFFSET('Sanitation Data'!$G$4,0,10*ROW('Sanitation Data'!G45)),NA())</f>
        <v>#N/A</v>
      </c>
      <c r="AL51" s="91" t="e">
        <f ca="true">+IF(AND(ISNUMBER(OFFSET('Sanitation Data'!$G$6,0,10*ROW('Sanitation Data'!G45))),'Data Summary'!DA51="Yes"),OFFSET('Sanitation Data'!$G$6,0,10*ROW('Sanitation Data'!G45)),NA())</f>
        <v>#N/A</v>
      </c>
      <c r="AM51" s="91" t="e">
        <f ca="true">+IF(AND(ISNUMBER(OFFSET('Sanitation Data'!$G$10,0,10*ROW('Sanitation Data'!G45))),'Data Summary'!DB51="Yes"),OFFSET('Sanitation Data'!$G$10,0,10*ROW('Sanitation Data'!G45)),NA())</f>
        <v>#N/A</v>
      </c>
      <c r="AN51" s="91" t="e">
        <f ca="true">+IF(AND(ISNUMBER(OFFSET('Sanitation Data'!$G$11,0,10*ROW('Sanitation Data'!G45))),'Data Summary'!DC51="Yes"),OFFSET('Sanitation Data'!$G$11,0,10*ROW('Sanitation Data'!G45)),NA())</f>
        <v>#N/A</v>
      </c>
      <c r="AO51" s="91" t="e">
        <f ca="true">+IF(AND(ISNUMBER(OFFSET('Sanitation Data'!$G$12,0,10*ROW('Sanitation Data'!G45))),'Data Summary'!DD51="Yes"),OFFSET('Sanitation Data'!$G$12,0,10*ROW('Sanitation Data'!G45)),NA())</f>
        <v>#N/A</v>
      </c>
      <c r="AP51" s="91" t="e">
        <f ca="true">+IF(AND(ISNUMBER(OFFSET('Sanitation Data'!$H$4,0,10*ROW('Sanitation Data'!H45))),'Data Summary'!DE51="Yes"),100-OFFSET('Sanitation Data'!$H$4,0,10*ROW('Sanitation Data'!H45)),NA())</f>
        <v>#N/A</v>
      </c>
      <c r="AQ51" s="91" t="e">
        <f ca="true">+IF(AND(ISNUMBER(OFFSET('Sanitation Data'!$H$6,0,10*ROW('Sanitation Data'!H45))),'Data Summary'!DF51="Yes"),OFFSET('Sanitation Data'!$H$6,0,10*ROW('Sanitation Data'!H45)),NA())</f>
        <v>#N/A</v>
      </c>
      <c r="AR51" s="91" t="e">
        <f ca="true">+IF(AND(ISNUMBER(OFFSET('Sanitation Data'!$H$10,0,10*ROW('Sanitation Data'!H45))),'Data Summary'!DG51="Yes"),OFFSET('Sanitation Data'!$H$10,0,10*ROW('Sanitation Data'!H45)),NA())</f>
        <v>#N/A</v>
      </c>
      <c r="AS51" s="91" t="e">
        <f ca="true">+IF(AND(ISNUMBER(OFFSET('Sanitation Data'!$H$11,0,10*ROW('Sanitation Data'!H45))),'Data Summary'!DH51="Yes"),OFFSET('Sanitation Data'!$H$11,0,10*ROW('Sanitation Data'!H45)),NA())</f>
        <v>#N/A</v>
      </c>
      <c r="AT51" s="91" t="e">
        <f ca="true">+IF(AND(ISNUMBER(OFFSET('Sanitation Data'!$H$12,0,10*ROW('Sanitation Data'!H45))),'Data Summary'!DI51="Yes"),OFFSET('Sanitation Data'!$H$12,0,10*ROW('Sanitation Data'!H45)),NA())</f>
        <v>#N/A</v>
      </c>
      <c r="AU51" s="91" t="e">
        <f ca="true">+IF(AND(ISNUMBER(OFFSET('Sanitation Data'!$I$4,0,10*ROW('Sanitation Data'!I45))),'Data Summary'!DJ51="Yes"),100-OFFSET('Sanitation Data'!$I$4,0,10*ROW('Sanitation Data'!I45)),NA())</f>
        <v>#N/A</v>
      </c>
      <c r="AV51" s="91" t="e">
        <f ca="true">+IF(AND(ISNUMBER(OFFSET('Sanitation Data'!$I$6,0,10*ROW('Sanitation Data'!I45))),'Data Summary'!DK51="Yes"),OFFSET('Sanitation Data'!$I$6,0,10*ROW('Sanitation Data'!I45)),NA())</f>
        <v>#N/A</v>
      </c>
      <c r="AW51" s="91" t="e">
        <f ca="true">+IF(AND(ISNUMBER(OFFSET('Sanitation Data'!$I$10,0,10*ROW('Sanitation Data'!I45))),'Data Summary'!DL51="Yes"),OFFSET('Sanitation Data'!$I$10,0,10*ROW('Sanitation Data'!I45)),NA())</f>
        <v>#N/A</v>
      </c>
      <c r="AX51" s="91" t="e">
        <f ca="true">+IF(AND(ISNUMBER(OFFSET('Sanitation Data'!$I$11,0,10*ROW('Sanitation Data'!I45))),'Data Summary'!DM51="Yes"),OFFSET('Sanitation Data'!$I$11,0,10*ROW('Sanitation Data'!I45)),NA())</f>
        <v>#N/A</v>
      </c>
      <c r="AY51" s="91" t="e">
        <f ca="true">+IF(AND(ISNUMBER(OFFSET('Sanitation Data'!$I$12,0,10*ROW('Sanitation Data'!I45))),'Data Summary'!DN51="Yes"),OFFSET('Sanitation Data'!$I$12,0,10*ROW('Sanitation Data'!I45)),NA())</f>
        <v>#N/A</v>
      </c>
      <c r="AZ51" s="92" t="e">
        <f ca="true">+IF(AND(ISNUMBER(OFFSET('Hygiene Data'!$D$5,0,10*ROW('Hygiene Data'!D45))),'Data Summary'!DO51="Yes"),OFFSET('Hygiene Data'!$D$5,0,10*ROW('Hygiene Data'!D45)),NA())</f>
        <v>#N/A</v>
      </c>
      <c r="BA51" s="92" t="e">
        <f ca="true">+IF(AND(ISNUMBER(OFFSET('Hygiene Data'!$D$7,0,10*ROW('Hygiene Data'!D45))),'Data Summary'!DP51="Yes"),OFFSET('Hygiene Data'!$D$7,0,10*ROW('Hygiene Data'!D45)),NA())</f>
        <v>#N/A</v>
      </c>
      <c r="BB51" s="92" t="e">
        <f ca="true">+IF(AND(ISNUMBER(OFFSET('Hygiene Data'!$D$9,0,10*ROW('Hygiene Data'!D45))),'Data Summary'!DQ51="Yes"),OFFSET('Hygiene Data'!$D$9,0,10*ROW('Hygiene Data'!D45)),NA())</f>
        <v>#N/A</v>
      </c>
      <c r="BC51" s="92" t="e">
        <f ca="true">+IF(AND(ISNUMBER(OFFSET('Hygiene Data'!$E$5,0,10*ROW('Hygiene Data'!E45))),'Data Summary'!DR51="Yes"),OFFSET('Hygiene Data'!$E$5,0,10*ROW('Hygiene Data'!E45)),NA())</f>
        <v>#N/A</v>
      </c>
      <c r="BD51" s="92" t="e">
        <f ca="true">+IF(AND(ISNUMBER(OFFSET('Hygiene Data'!$E$7,0,10*ROW('Hygiene Data'!E45))),'Data Summary'!DS51="Yes"),OFFSET('Hygiene Data'!$E$7,0,10*ROW('Hygiene Data'!E45)),NA())</f>
        <v>#N/A</v>
      </c>
      <c r="BE51" s="92" t="e">
        <f ca="true">+IF(AND(ISNUMBER(OFFSET('Hygiene Data'!$E$9,0,10*ROW('Hygiene Data'!E45))),'Data Summary'!DT51="Yes"),OFFSET('Hygiene Data'!$E$9,0,10*ROW('Hygiene Data'!E45)),NA())</f>
        <v>#N/A</v>
      </c>
      <c r="BF51" s="92" t="e">
        <f ca="true">+IF(AND(ISNUMBER(OFFSET('Hygiene Data'!$F$5,0,10*ROW('Hygiene Data'!F45))),'Data Summary'!DU51="Yes"),OFFSET('Hygiene Data'!$F$5,0,10*ROW('Hygiene Data'!F45)),NA())</f>
        <v>#N/A</v>
      </c>
      <c r="BG51" s="92" t="e">
        <f ca="true">+IF(AND(ISNUMBER(OFFSET('Hygiene Data'!$F$7,0,10*ROW('Hygiene Data'!F45))),'Data Summary'!DV51="Yes"),OFFSET('Hygiene Data'!$F$7,0,10*ROW('Hygiene Data'!F45)),NA())</f>
        <v>#N/A</v>
      </c>
      <c r="BH51" s="92" t="e">
        <f ca="true">+IF(AND(ISNUMBER(OFFSET('Hygiene Data'!$F$9,0,10*ROW('Hygiene Data'!F45))),'Data Summary'!DW51="Yes"),OFFSET('Hygiene Data'!$F$9,0,10*ROW('Hygiene Data'!F45)),NA())</f>
        <v>#N/A</v>
      </c>
      <c r="BI51" s="92" t="e">
        <f ca="true">+IF(AND(ISNUMBER(OFFSET('Hygiene Data'!$G$5,0,10*ROW('Hygiene Data'!G45))),'Data Summary'!DX51="Yes"),OFFSET('Hygiene Data'!$G$5,0,10*ROW('Hygiene Data'!G45)),NA())</f>
        <v>#N/A</v>
      </c>
      <c r="BJ51" s="92" t="e">
        <f ca="true">+IF(AND(ISNUMBER(OFFSET('Hygiene Data'!$G$7,0,10*ROW('Hygiene Data'!G45))),'Data Summary'!DY51="Yes"),OFFSET('Hygiene Data'!$G$7,0,10*ROW('Hygiene Data'!G45)),NA())</f>
        <v>#N/A</v>
      </c>
      <c r="BK51" s="92" t="e">
        <f ca="true">+IF(AND(ISNUMBER(OFFSET('Hygiene Data'!$G$9,0,10*ROW('Hygiene Data'!G45))),'Data Summary'!DZ51="Yes"),OFFSET('Hygiene Data'!$G$9,0,10*ROW('Hygiene Data'!G45)),NA())</f>
        <v>#N/A</v>
      </c>
      <c r="BL51" s="92" t="e">
        <f ca="true">+IF(AND(ISNUMBER(OFFSET('Hygiene Data'!$H$5,0,10*ROW('Hygiene Data'!H45))),'Data Summary'!EA51="Yes"),OFFSET('Hygiene Data'!$H$5,0,10*ROW('Hygiene Data'!H45)),NA())</f>
        <v>#N/A</v>
      </c>
      <c r="BM51" s="92" t="e">
        <f ca="true">+IF(AND(ISNUMBER(OFFSET('Hygiene Data'!$H$7,0,10*ROW('Hygiene Data'!H45))),'Data Summary'!EB51="Yes"),OFFSET('Hygiene Data'!$H$7,0,10*ROW('Hygiene Data'!H45)),NA())</f>
        <v>#N/A</v>
      </c>
      <c r="BN51" s="92" t="e">
        <f ca="true">+IF(AND(ISNUMBER(OFFSET('Hygiene Data'!$H$9,0,10*ROW('Hygiene Data'!H45))),'Data Summary'!EC51="Yes"),OFFSET('Hygiene Data'!$H$9,0,10*ROW('Hygiene Data'!H45)),NA())</f>
        <v>#N/A</v>
      </c>
      <c r="BO51" s="92" t="e">
        <f ca="true">+IF(AND(ISNUMBER(OFFSET('Hygiene Data'!$I$5,0,10*ROW('Hygiene Data'!I45))),'Data Summary'!ED51="Yes"),OFFSET('Hygiene Data'!$I$5,0,10*ROW('Hygiene Data'!I45)),NA())</f>
        <v>#N/A</v>
      </c>
      <c r="BP51" s="92" t="e">
        <f ca="true">+IF(AND(ISNUMBER(OFFSET('Hygiene Data'!$I$7,0,10*ROW('Hygiene Data'!I45))),'Data Summary'!EE51="Yes"),OFFSET('Hygiene Data'!$I$7,0,10*ROW('Hygiene Data'!I45)),NA())</f>
        <v>#N/A</v>
      </c>
      <c r="BQ51" s="92" t="e">
        <f ca="true">+IF(AND(ISNUMBER(OFFSET('Hygiene Data'!$I$9,0,10*ROW('Hygiene Data'!I45))),'Data Summary'!EF51="Yes"),OFFSET('Hygiene Data'!$I$9,0,10*ROW('Hygiene Data'!I45)),NA())</f>
        <v>#N/A</v>
      </c>
    </row>
    <row xmlns:x14ac="http://schemas.microsoft.com/office/spreadsheetml/2009/9/ac" r="52" x14ac:dyDescent="0.2">
      <c r="A52" s="340" t="e">
        <f ca="true">+RIGHT('Data Summary'!A52,LEN('Data Summary'!A52)-9)</f>
        <v>#VALUE!</v>
      </c>
      <c r="B52" s="34" t="str">
        <f ca="true">+IF(ISTEXT('Data Summary'!B52),'Data Summary'!B52,"")</f>
        <v/>
      </c>
      <c r="C52" s="339" t="e">
        <f ca="true">+VALUE('Data Summary'!C52)</f>
        <v>#VALUE!</v>
      </c>
      <c r="D52" s="90" t="e">
        <f ca="true">+IF(AND(ISNUMBER(OFFSET('Water Data'!$D$4,0,10*ROW('Water Data'!D46))),'Data Summary'!BS52="Yes"),100-OFFSET('Water Data'!$D$4,0,10*ROW('Water Data'!D46)),NA())</f>
        <v>#N/A</v>
      </c>
      <c r="E52" s="90" t="e">
        <f ca="true">+IF(AND(ISNUMBER(OFFSET('Water Data'!$D$6,0,10*ROW('Water Data'!D46))),'Data Summary'!BT52="Yes"),OFFSET('Water Data'!$D$6,0,10*ROW('Water Data'!D46)),NA())</f>
        <v>#N/A</v>
      </c>
      <c r="F52" s="90" t="e">
        <f ca="true">+IF(AND(ISNUMBER(OFFSET('Water Data'!$D$9,0,10*ROW('Water Data'!D46))),'Data Summary'!BU52="Yes"),OFFSET('Water Data'!$D$9,0,10*ROW('Water Data'!D46)),NA())</f>
        <v>#N/A</v>
      </c>
      <c r="G52" s="90" t="e">
        <f ca="true">+IF(AND(ISNUMBER(OFFSET('Water Data'!$E$4,0,10*ROW('Water Data'!E46))),'Data Summary'!BV52="Yes"),100-OFFSET('Water Data'!$E$4,0,10*ROW('Water Data'!E46)),NA())</f>
        <v>#N/A</v>
      </c>
      <c r="H52" s="90" t="e">
        <f ca="true">+IF(AND(ISNUMBER(OFFSET('Water Data'!$E$6,0,10*ROW('Water Data'!E46))),'Data Summary'!BW52="Yes"),OFFSET('Water Data'!$E$6,0,10*ROW('Water Data'!E46)),NA())</f>
        <v>#N/A</v>
      </c>
      <c r="I52" s="90" t="e">
        <f ca="true">+IF(AND(ISNUMBER(OFFSET('Water Data'!$E$9,0,10*ROW('Water Data'!E46))),'Data Summary'!BX52="Yes"),OFFSET('Water Data'!$E$9,0,10*ROW('Water Data'!E46)),NA())</f>
        <v>#N/A</v>
      </c>
      <c r="J52" s="90" t="e">
        <f ca="true">+IF(AND(ISNUMBER(OFFSET('Water Data'!$F$4,0,10*ROW('Water Data'!F46))),'Data Summary'!BY52="Yes"),100-OFFSET('Water Data'!$F$4,0,10*ROW('Water Data'!F46)),NA())</f>
        <v>#N/A</v>
      </c>
      <c r="K52" s="90" t="e">
        <f ca="true">+IF(AND(ISNUMBER(OFFSET('Water Data'!$F$6,0,10*ROW('Water Data'!F46))),'Data Summary'!BZ52="Yes"),OFFSET('Water Data'!$F$6,0,10*ROW('Water Data'!F46)),NA())</f>
        <v>#N/A</v>
      </c>
      <c r="L52" s="90" t="e">
        <f ca="true">+IF(AND(ISNUMBER(OFFSET('Water Data'!$F$9,0,10*ROW('Water Data'!F46))),'Data Summary'!CA52="Yes"),OFFSET('Water Data'!$F$9,0,10*ROW('Water Data'!F46)),NA())</f>
        <v>#N/A</v>
      </c>
      <c r="M52" s="90" t="e">
        <f ca="true">+IF(AND(ISNUMBER(OFFSET('Water Data'!$G$4,0,10*ROW('Water Data'!G46))),'Data Summary'!CB52="Yes"),100-OFFSET('Water Data'!$G$4,0,10*ROW('Water Data'!G46)),NA())</f>
        <v>#N/A</v>
      </c>
      <c r="N52" s="90" t="e">
        <f ca="true">+IF(AND(ISNUMBER(OFFSET('Water Data'!$G$6,0,10*ROW('Water Data'!G46))),'Data Summary'!CC52="Yes"),OFFSET('Water Data'!$G$6,0,10*ROW('Water Data'!G46)),NA())</f>
        <v>#N/A</v>
      </c>
      <c r="O52" s="90" t="e">
        <f ca="true">+IF(AND(ISNUMBER(OFFSET('Water Data'!$G$9,0,10*ROW('Water Data'!G46))),'Data Summary'!CD52="Yes"),OFFSET('Water Data'!$G$9,0,10*ROW('Water Data'!G46)),NA())</f>
        <v>#N/A</v>
      </c>
      <c r="P52" s="90" t="e">
        <f ca="true">+IF(AND(ISNUMBER(OFFSET('Water Data'!$H$4,0,10*ROW('Water Data'!H46))),'Data Summary'!CE52="Yes"),100-OFFSET('Water Data'!$H$4,0,10*ROW('Water Data'!H46)),NA())</f>
        <v>#N/A</v>
      </c>
      <c r="Q52" s="90" t="e">
        <f ca="true">+IF(AND(ISNUMBER(OFFSET('Water Data'!$H$6,0,10*ROW('Water Data'!H46))),'Data Summary'!CF52="Yes"),OFFSET('Water Data'!$H$6,0,10*ROW('Water Data'!H46)),NA())</f>
        <v>#N/A</v>
      </c>
      <c r="R52" s="90" t="e">
        <f ca="true">+IF(AND(ISNUMBER(OFFSET('Water Data'!$H$9,0,10*ROW('Water Data'!H46))),'Data Summary'!CG52="Yes"),OFFSET('Water Data'!$H$9,0,10*ROW('Water Data'!H46)),NA())</f>
        <v>#N/A</v>
      </c>
      <c r="S52" s="90" t="e">
        <f ca="true">+IF(AND(ISNUMBER(OFFSET('Water Data'!$I$4,0,10*ROW('Water Data'!I46))),'Data Summary'!CH52="Yes"),100-OFFSET('Water Data'!$I$4,0,10*ROW('Water Data'!I46)),NA())</f>
        <v>#N/A</v>
      </c>
      <c r="T52" s="90" t="e">
        <f ca="true">+IF(AND(ISNUMBER(OFFSET('Water Data'!$I$6,0,10*ROW('Water Data'!I46))),'Data Summary'!CI52="Yes"),OFFSET('Water Data'!$I$6,0,10*ROW('Water Data'!I46)),NA())</f>
        <v>#N/A</v>
      </c>
      <c r="U52" s="90" t="e">
        <f ca="true">+IF(AND(ISNUMBER(OFFSET('Water Data'!$I$9,0,10*ROW('Water Data'!I46))),'Data Summary'!CJ52="Yes"),OFFSET('Water Data'!$I$9,0,10*ROW('Water Data'!I46)),NA())</f>
        <v>#N/A</v>
      </c>
      <c r="V52" s="91" t="e">
        <f ca="true">+IF(AND(ISNUMBER(OFFSET('Sanitation Data'!$D$4,0,10*ROW('Sanitation Data'!D46))),'Data Summary'!CK52="Yes"),100-OFFSET('Sanitation Data'!$D$4,0,10*ROW('Sanitation Data'!D46)),NA())</f>
        <v>#N/A</v>
      </c>
      <c r="W52" s="91" t="e">
        <f ca="true">+IF(AND(ISNUMBER(OFFSET('Sanitation Data'!$D$6,0,10*ROW('Sanitation Data'!D46))),'Data Summary'!CL52="Yes"),OFFSET('Sanitation Data'!$D$6,0,10*ROW('Sanitation Data'!D46)),NA())</f>
        <v>#N/A</v>
      </c>
      <c r="X52" s="91" t="e">
        <f ca="true">+IF(AND(ISNUMBER(OFFSET('Sanitation Data'!$D$10,0,10*ROW('Sanitation Data'!D46))),'Data Summary'!CM52="Yes"),OFFSET('Sanitation Data'!$D$10,0,10*ROW('Sanitation Data'!D46)),NA())</f>
        <v>#N/A</v>
      </c>
      <c r="Y52" s="91" t="e">
        <f ca="true">+IF(AND(ISNUMBER(OFFSET('Sanitation Data'!$D$11,0,10*ROW('Sanitation Data'!D46))),'Data Summary'!CN52="Yes"),OFFSET('Sanitation Data'!$D$11,0,10*ROW('Sanitation Data'!D46)),NA())</f>
        <v>#N/A</v>
      </c>
      <c r="Z52" s="91" t="e">
        <f ca="true">+IF(AND(ISNUMBER(OFFSET('Sanitation Data'!$D$12,0,10*ROW('Sanitation Data'!D46))),'Data Summary'!CO52="Yes"),OFFSET('Sanitation Data'!$D$12,0,10*ROW('Sanitation Data'!D46)),NA())</f>
        <v>#N/A</v>
      </c>
      <c r="AA52" s="91" t="e">
        <f ca="true">+IF(AND(ISNUMBER(OFFSET('Sanitation Data'!$E$4,0,10*ROW('Sanitation Data'!E46))),'Data Summary'!CP52="Yes"),100-OFFSET('Sanitation Data'!$E$4,0,10*ROW('Sanitation Data'!E46)),NA())</f>
        <v>#N/A</v>
      </c>
      <c r="AB52" s="91" t="e">
        <f ca="true">+IF(AND(ISNUMBER(OFFSET('Sanitation Data'!$E$6,0,10*ROW('Sanitation Data'!E46))),'Data Summary'!CQ52="Yes"),OFFSET('Sanitation Data'!$E$6,0,10*ROW('Sanitation Data'!E46)),NA())</f>
        <v>#N/A</v>
      </c>
      <c r="AC52" s="91" t="e">
        <f ca="true">+IF(AND(ISNUMBER(OFFSET('Sanitation Data'!$E$10,0,10*ROW('Sanitation Data'!E46))),'Data Summary'!CR52="Yes"),OFFSET('Sanitation Data'!$E$10,0,10*ROW('Sanitation Data'!E46)),NA())</f>
        <v>#N/A</v>
      </c>
      <c r="AD52" s="91" t="e">
        <f ca="true">+IF(AND(ISNUMBER(OFFSET('Sanitation Data'!$E$11,0,10*ROW('Sanitation Data'!E46))),'Data Summary'!CS52="Yes"),OFFSET('Sanitation Data'!$E$11,0,10*ROW('Sanitation Data'!E46)),NA())</f>
        <v>#N/A</v>
      </c>
      <c r="AE52" s="91" t="e">
        <f ca="true">+IF(AND(ISNUMBER(OFFSET('Sanitation Data'!$E$12,0,10*ROW('Sanitation Data'!E46))),'Data Summary'!CT52="Yes"),OFFSET('Sanitation Data'!$E$12,0,10*ROW('Sanitation Data'!E46)),NA())</f>
        <v>#N/A</v>
      </c>
      <c r="AF52" s="91" t="e">
        <f ca="true">+IF(AND(ISNUMBER(OFFSET('Sanitation Data'!$F$4,0,10*ROW('Sanitation Data'!F46))),'Data Summary'!CU52="Yes"),100-OFFSET('Sanitation Data'!$F$4,0,10*ROW('Sanitation Data'!F46)),NA())</f>
        <v>#N/A</v>
      </c>
      <c r="AG52" s="91" t="e">
        <f ca="true">+IF(AND(ISNUMBER(OFFSET('Sanitation Data'!$F$6,0,10*ROW('Sanitation Data'!F46))),'Data Summary'!CV52="Yes"),OFFSET('Sanitation Data'!$F$6,0,10*ROW('Sanitation Data'!F46)),NA())</f>
        <v>#N/A</v>
      </c>
      <c r="AH52" s="91" t="e">
        <f ca="true">+IF(AND(ISNUMBER(OFFSET('Sanitation Data'!$F$10,0,10*ROW('Sanitation Data'!F46))),'Data Summary'!CW52="Yes"),OFFSET('Sanitation Data'!$F$10,0,10*ROW('Sanitation Data'!F46)),NA())</f>
        <v>#N/A</v>
      </c>
      <c r="AI52" s="91" t="e">
        <f ca="true">+IF(AND(ISNUMBER(OFFSET('Sanitation Data'!$F$11,0,10*ROW('Sanitation Data'!F46))),'Data Summary'!CX52="Yes"),OFFSET('Sanitation Data'!$F$11,0,10*ROW('Sanitation Data'!F46)),NA())</f>
        <v>#N/A</v>
      </c>
      <c r="AJ52" s="91" t="e">
        <f ca="true">+IF(AND(ISNUMBER(OFFSET('Sanitation Data'!$F$12,0,10*ROW('Sanitation Data'!F46))),'Data Summary'!CY52="Yes"),OFFSET('Sanitation Data'!$F$12,0,10*ROW('Sanitation Data'!F46)),NA())</f>
        <v>#N/A</v>
      </c>
      <c r="AK52" s="91" t="e">
        <f ca="true">+IF(AND(ISNUMBER(OFFSET('Sanitation Data'!$G$4,0,10*ROW('Sanitation Data'!G46))),'Data Summary'!CZ52="Yes"),100-OFFSET('Sanitation Data'!$G$4,0,10*ROW('Sanitation Data'!G46)),NA())</f>
        <v>#N/A</v>
      </c>
      <c r="AL52" s="91" t="e">
        <f ca="true">+IF(AND(ISNUMBER(OFFSET('Sanitation Data'!$G$6,0,10*ROW('Sanitation Data'!G46))),'Data Summary'!DA52="Yes"),OFFSET('Sanitation Data'!$G$6,0,10*ROW('Sanitation Data'!G46)),NA())</f>
        <v>#N/A</v>
      </c>
      <c r="AM52" s="91" t="e">
        <f ca="true">+IF(AND(ISNUMBER(OFFSET('Sanitation Data'!$G$10,0,10*ROW('Sanitation Data'!G46))),'Data Summary'!DB52="Yes"),OFFSET('Sanitation Data'!$G$10,0,10*ROW('Sanitation Data'!G46)),NA())</f>
        <v>#N/A</v>
      </c>
      <c r="AN52" s="91" t="e">
        <f ca="true">+IF(AND(ISNUMBER(OFFSET('Sanitation Data'!$G$11,0,10*ROW('Sanitation Data'!G46))),'Data Summary'!DC52="Yes"),OFFSET('Sanitation Data'!$G$11,0,10*ROW('Sanitation Data'!G46)),NA())</f>
        <v>#N/A</v>
      </c>
      <c r="AO52" s="91" t="e">
        <f ca="true">+IF(AND(ISNUMBER(OFFSET('Sanitation Data'!$G$12,0,10*ROW('Sanitation Data'!G46))),'Data Summary'!DD52="Yes"),OFFSET('Sanitation Data'!$G$12,0,10*ROW('Sanitation Data'!G46)),NA())</f>
        <v>#N/A</v>
      </c>
      <c r="AP52" s="91" t="e">
        <f ca="true">+IF(AND(ISNUMBER(OFFSET('Sanitation Data'!$H$4,0,10*ROW('Sanitation Data'!H46))),'Data Summary'!DE52="Yes"),100-OFFSET('Sanitation Data'!$H$4,0,10*ROW('Sanitation Data'!H46)),NA())</f>
        <v>#N/A</v>
      </c>
      <c r="AQ52" s="91" t="e">
        <f ca="true">+IF(AND(ISNUMBER(OFFSET('Sanitation Data'!$H$6,0,10*ROW('Sanitation Data'!H46))),'Data Summary'!DF52="Yes"),OFFSET('Sanitation Data'!$H$6,0,10*ROW('Sanitation Data'!H46)),NA())</f>
        <v>#N/A</v>
      </c>
      <c r="AR52" s="91" t="e">
        <f ca="true">+IF(AND(ISNUMBER(OFFSET('Sanitation Data'!$H$10,0,10*ROW('Sanitation Data'!H46))),'Data Summary'!DG52="Yes"),OFFSET('Sanitation Data'!$H$10,0,10*ROW('Sanitation Data'!H46)),NA())</f>
        <v>#N/A</v>
      </c>
      <c r="AS52" s="91" t="e">
        <f ca="true">+IF(AND(ISNUMBER(OFFSET('Sanitation Data'!$H$11,0,10*ROW('Sanitation Data'!H46))),'Data Summary'!DH52="Yes"),OFFSET('Sanitation Data'!$H$11,0,10*ROW('Sanitation Data'!H46)),NA())</f>
        <v>#N/A</v>
      </c>
      <c r="AT52" s="91" t="e">
        <f ca="true">+IF(AND(ISNUMBER(OFFSET('Sanitation Data'!$H$12,0,10*ROW('Sanitation Data'!H46))),'Data Summary'!DI52="Yes"),OFFSET('Sanitation Data'!$H$12,0,10*ROW('Sanitation Data'!H46)),NA())</f>
        <v>#N/A</v>
      </c>
      <c r="AU52" s="91" t="e">
        <f ca="true">+IF(AND(ISNUMBER(OFFSET('Sanitation Data'!$I$4,0,10*ROW('Sanitation Data'!I46))),'Data Summary'!DJ52="Yes"),100-OFFSET('Sanitation Data'!$I$4,0,10*ROW('Sanitation Data'!I46)),NA())</f>
        <v>#N/A</v>
      </c>
      <c r="AV52" s="91" t="e">
        <f ca="true">+IF(AND(ISNUMBER(OFFSET('Sanitation Data'!$I$6,0,10*ROW('Sanitation Data'!I46))),'Data Summary'!DK52="Yes"),OFFSET('Sanitation Data'!$I$6,0,10*ROW('Sanitation Data'!I46)),NA())</f>
        <v>#N/A</v>
      </c>
      <c r="AW52" s="91" t="e">
        <f ca="true">+IF(AND(ISNUMBER(OFFSET('Sanitation Data'!$I$10,0,10*ROW('Sanitation Data'!I46))),'Data Summary'!DL52="Yes"),OFFSET('Sanitation Data'!$I$10,0,10*ROW('Sanitation Data'!I46)),NA())</f>
        <v>#N/A</v>
      </c>
      <c r="AX52" s="91" t="e">
        <f ca="true">+IF(AND(ISNUMBER(OFFSET('Sanitation Data'!$I$11,0,10*ROW('Sanitation Data'!I46))),'Data Summary'!DM52="Yes"),OFFSET('Sanitation Data'!$I$11,0,10*ROW('Sanitation Data'!I46)),NA())</f>
        <v>#N/A</v>
      </c>
      <c r="AY52" s="91" t="e">
        <f ca="true">+IF(AND(ISNUMBER(OFFSET('Sanitation Data'!$I$12,0,10*ROW('Sanitation Data'!I46))),'Data Summary'!DN52="Yes"),OFFSET('Sanitation Data'!$I$12,0,10*ROW('Sanitation Data'!I46)),NA())</f>
        <v>#N/A</v>
      </c>
      <c r="AZ52" s="92" t="e">
        <f ca="true">+IF(AND(ISNUMBER(OFFSET('Hygiene Data'!$D$5,0,10*ROW('Hygiene Data'!D46))),'Data Summary'!DO52="Yes"),OFFSET('Hygiene Data'!$D$5,0,10*ROW('Hygiene Data'!D46)),NA())</f>
        <v>#N/A</v>
      </c>
      <c r="BA52" s="92" t="e">
        <f ca="true">+IF(AND(ISNUMBER(OFFSET('Hygiene Data'!$D$7,0,10*ROW('Hygiene Data'!D46))),'Data Summary'!DP52="Yes"),OFFSET('Hygiene Data'!$D$7,0,10*ROW('Hygiene Data'!D46)),NA())</f>
        <v>#N/A</v>
      </c>
      <c r="BB52" s="92" t="e">
        <f ca="true">+IF(AND(ISNUMBER(OFFSET('Hygiene Data'!$D$9,0,10*ROW('Hygiene Data'!D46))),'Data Summary'!DQ52="Yes"),OFFSET('Hygiene Data'!$D$9,0,10*ROW('Hygiene Data'!D46)),NA())</f>
        <v>#N/A</v>
      </c>
      <c r="BC52" s="92" t="e">
        <f ca="true">+IF(AND(ISNUMBER(OFFSET('Hygiene Data'!$E$5,0,10*ROW('Hygiene Data'!E46))),'Data Summary'!DR52="Yes"),OFFSET('Hygiene Data'!$E$5,0,10*ROW('Hygiene Data'!E46)),NA())</f>
        <v>#N/A</v>
      </c>
      <c r="BD52" s="92" t="e">
        <f ca="true">+IF(AND(ISNUMBER(OFFSET('Hygiene Data'!$E$7,0,10*ROW('Hygiene Data'!E46))),'Data Summary'!DS52="Yes"),OFFSET('Hygiene Data'!$E$7,0,10*ROW('Hygiene Data'!E46)),NA())</f>
        <v>#N/A</v>
      </c>
      <c r="BE52" s="92" t="e">
        <f ca="true">+IF(AND(ISNUMBER(OFFSET('Hygiene Data'!$E$9,0,10*ROW('Hygiene Data'!E46))),'Data Summary'!DT52="Yes"),OFFSET('Hygiene Data'!$E$9,0,10*ROW('Hygiene Data'!E46)),NA())</f>
        <v>#N/A</v>
      </c>
      <c r="BF52" s="92" t="e">
        <f ca="true">+IF(AND(ISNUMBER(OFFSET('Hygiene Data'!$F$5,0,10*ROW('Hygiene Data'!F46))),'Data Summary'!DU52="Yes"),OFFSET('Hygiene Data'!$F$5,0,10*ROW('Hygiene Data'!F46)),NA())</f>
        <v>#N/A</v>
      </c>
      <c r="BG52" s="92" t="e">
        <f ca="true">+IF(AND(ISNUMBER(OFFSET('Hygiene Data'!$F$7,0,10*ROW('Hygiene Data'!F46))),'Data Summary'!DV52="Yes"),OFFSET('Hygiene Data'!$F$7,0,10*ROW('Hygiene Data'!F46)),NA())</f>
        <v>#N/A</v>
      </c>
      <c r="BH52" s="92" t="e">
        <f ca="true">+IF(AND(ISNUMBER(OFFSET('Hygiene Data'!$F$9,0,10*ROW('Hygiene Data'!F46))),'Data Summary'!DW52="Yes"),OFFSET('Hygiene Data'!$F$9,0,10*ROW('Hygiene Data'!F46)),NA())</f>
        <v>#N/A</v>
      </c>
      <c r="BI52" s="92" t="e">
        <f ca="true">+IF(AND(ISNUMBER(OFFSET('Hygiene Data'!$G$5,0,10*ROW('Hygiene Data'!G46))),'Data Summary'!DX52="Yes"),OFFSET('Hygiene Data'!$G$5,0,10*ROW('Hygiene Data'!G46)),NA())</f>
        <v>#N/A</v>
      </c>
      <c r="BJ52" s="92" t="e">
        <f ca="true">+IF(AND(ISNUMBER(OFFSET('Hygiene Data'!$G$7,0,10*ROW('Hygiene Data'!G46))),'Data Summary'!DY52="Yes"),OFFSET('Hygiene Data'!$G$7,0,10*ROW('Hygiene Data'!G46)),NA())</f>
        <v>#N/A</v>
      </c>
      <c r="BK52" s="92" t="e">
        <f ca="true">+IF(AND(ISNUMBER(OFFSET('Hygiene Data'!$G$9,0,10*ROW('Hygiene Data'!G46))),'Data Summary'!DZ52="Yes"),OFFSET('Hygiene Data'!$G$9,0,10*ROW('Hygiene Data'!G46)),NA())</f>
        <v>#N/A</v>
      </c>
      <c r="BL52" s="92" t="e">
        <f ca="true">+IF(AND(ISNUMBER(OFFSET('Hygiene Data'!$H$5,0,10*ROW('Hygiene Data'!H46))),'Data Summary'!EA52="Yes"),OFFSET('Hygiene Data'!$H$5,0,10*ROW('Hygiene Data'!H46)),NA())</f>
        <v>#N/A</v>
      </c>
      <c r="BM52" s="92" t="e">
        <f ca="true">+IF(AND(ISNUMBER(OFFSET('Hygiene Data'!$H$7,0,10*ROW('Hygiene Data'!H46))),'Data Summary'!EB52="Yes"),OFFSET('Hygiene Data'!$H$7,0,10*ROW('Hygiene Data'!H46)),NA())</f>
        <v>#N/A</v>
      </c>
      <c r="BN52" s="92" t="e">
        <f ca="true">+IF(AND(ISNUMBER(OFFSET('Hygiene Data'!$H$9,0,10*ROW('Hygiene Data'!H46))),'Data Summary'!EC52="Yes"),OFFSET('Hygiene Data'!$H$9,0,10*ROW('Hygiene Data'!H46)),NA())</f>
        <v>#N/A</v>
      </c>
      <c r="BO52" s="92" t="e">
        <f ca="true">+IF(AND(ISNUMBER(OFFSET('Hygiene Data'!$I$5,0,10*ROW('Hygiene Data'!I46))),'Data Summary'!ED52="Yes"),OFFSET('Hygiene Data'!$I$5,0,10*ROW('Hygiene Data'!I46)),NA())</f>
        <v>#N/A</v>
      </c>
      <c r="BP52" s="92" t="e">
        <f ca="true">+IF(AND(ISNUMBER(OFFSET('Hygiene Data'!$I$7,0,10*ROW('Hygiene Data'!I46))),'Data Summary'!EE52="Yes"),OFFSET('Hygiene Data'!$I$7,0,10*ROW('Hygiene Data'!I46)),NA())</f>
        <v>#N/A</v>
      </c>
      <c r="BQ52" s="92" t="e">
        <f ca="true">+IF(AND(ISNUMBER(OFFSET('Hygiene Data'!$I$9,0,10*ROW('Hygiene Data'!I46))),'Data Summary'!EF52="Yes"),OFFSET('Hygiene Data'!$I$9,0,10*ROW('Hygiene Data'!I46)),NA())</f>
        <v>#N/A</v>
      </c>
    </row>
    <row xmlns:x14ac="http://schemas.microsoft.com/office/spreadsheetml/2009/9/ac" r="53" x14ac:dyDescent="0.2">
      <c r="A53" s="340" t="e">
        <f ca="true">+RIGHT('Data Summary'!A53,LEN('Data Summary'!A53)-9)</f>
        <v>#VALUE!</v>
      </c>
      <c r="B53" s="34" t="str">
        <f ca="true">+IF(ISTEXT('Data Summary'!B53),'Data Summary'!B53,"")</f>
        <v/>
      </c>
      <c r="C53" s="339" t="e">
        <f ca="true">+VALUE('Data Summary'!C53)</f>
        <v>#VALUE!</v>
      </c>
      <c r="D53" s="90" t="e">
        <f ca="true">+IF(AND(ISNUMBER(OFFSET('Water Data'!$D$4,0,10*ROW('Water Data'!D47))),'Data Summary'!BS53="Yes"),100-OFFSET('Water Data'!$D$4,0,10*ROW('Water Data'!D47)),NA())</f>
        <v>#N/A</v>
      </c>
      <c r="E53" s="90" t="e">
        <f ca="true">+IF(AND(ISNUMBER(OFFSET('Water Data'!$D$6,0,10*ROW('Water Data'!D47))),'Data Summary'!BT53="Yes"),OFFSET('Water Data'!$D$6,0,10*ROW('Water Data'!D47)),NA())</f>
        <v>#N/A</v>
      </c>
      <c r="F53" s="90" t="e">
        <f ca="true">+IF(AND(ISNUMBER(OFFSET('Water Data'!$D$9,0,10*ROW('Water Data'!D47))),'Data Summary'!BU53="Yes"),OFFSET('Water Data'!$D$9,0,10*ROW('Water Data'!D47)),NA())</f>
        <v>#N/A</v>
      </c>
      <c r="G53" s="90" t="e">
        <f ca="true">+IF(AND(ISNUMBER(OFFSET('Water Data'!$E$4,0,10*ROW('Water Data'!E47))),'Data Summary'!BV53="Yes"),100-OFFSET('Water Data'!$E$4,0,10*ROW('Water Data'!E47)),NA())</f>
        <v>#N/A</v>
      </c>
      <c r="H53" s="90" t="e">
        <f ca="true">+IF(AND(ISNUMBER(OFFSET('Water Data'!$E$6,0,10*ROW('Water Data'!E47))),'Data Summary'!BW53="Yes"),OFFSET('Water Data'!$E$6,0,10*ROW('Water Data'!E47)),NA())</f>
        <v>#N/A</v>
      </c>
      <c r="I53" s="90" t="e">
        <f ca="true">+IF(AND(ISNUMBER(OFFSET('Water Data'!$E$9,0,10*ROW('Water Data'!E47))),'Data Summary'!BX53="Yes"),OFFSET('Water Data'!$E$9,0,10*ROW('Water Data'!E47)),NA())</f>
        <v>#N/A</v>
      </c>
      <c r="J53" s="90" t="e">
        <f ca="true">+IF(AND(ISNUMBER(OFFSET('Water Data'!$F$4,0,10*ROW('Water Data'!F47))),'Data Summary'!BY53="Yes"),100-OFFSET('Water Data'!$F$4,0,10*ROW('Water Data'!F47)),NA())</f>
        <v>#N/A</v>
      </c>
      <c r="K53" s="90" t="e">
        <f ca="true">+IF(AND(ISNUMBER(OFFSET('Water Data'!$F$6,0,10*ROW('Water Data'!F47))),'Data Summary'!BZ53="Yes"),OFFSET('Water Data'!$F$6,0,10*ROW('Water Data'!F47)),NA())</f>
        <v>#N/A</v>
      </c>
      <c r="L53" s="90" t="e">
        <f ca="true">+IF(AND(ISNUMBER(OFFSET('Water Data'!$F$9,0,10*ROW('Water Data'!F47))),'Data Summary'!CA53="Yes"),OFFSET('Water Data'!$F$9,0,10*ROW('Water Data'!F47)),NA())</f>
        <v>#N/A</v>
      </c>
      <c r="M53" s="90" t="e">
        <f ca="true">+IF(AND(ISNUMBER(OFFSET('Water Data'!$G$4,0,10*ROW('Water Data'!G47))),'Data Summary'!CB53="Yes"),100-OFFSET('Water Data'!$G$4,0,10*ROW('Water Data'!G47)),NA())</f>
        <v>#N/A</v>
      </c>
      <c r="N53" s="90" t="e">
        <f ca="true">+IF(AND(ISNUMBER(OFFSET('Water Data'!$G$6,0,10*ROW('Water Data'!G47))),'Data Summary'!CC53="Yes"),OFFSET('Water Data'!$G$6,0,10*ROW('Water Data'!G47)),NA())</f>
        <v>#N/A</v>
      </c>
      <c r="O53" s="90" t="e">
        <f ca="true">+IF(AND(ISNUMBER(OFFSET('Water Data'!$G$9,0,10*ROW('Water Data'!G47))),'Data Summary'!CD53="Yes"),OFFSET('Water Data'!$G$9,0,10*ROW('Water Data'!G47)),NA())</f>
        <v>#N/A</v>
      </c>
      <c r="P53" s="90" t="e">
        <f ca="true">+IF(AND(ISNUMBER(OFFSET('Water Data'!$H$4,0,10*ROW('Water Data'!H47))),'Data Summary'!CE53="Yes"),100-OFFSET('Water Data'!$H$4,0,10*ROW('Water Data'!H47)),NA())</f>
        <v>#N/A</v>
      </c>
      <c r="Q53" s="90" t="e">
        <f ca="true">+IF(AND(ISNUMBER(OFFSET('Water Data'!$H$6,0,10*ROW('Water Data'!H47))),'Data Summary'!CF53="Yes"),OFFSET('Water Data'!$H$6,0,10*ROW('Water Data'!H47)),NA())</f>
        <v>#N/A</v>
      </c>
      <c r="R53" s="90" t="e">
        <f ca="true">+IF(AND(ISNUMBER(OFFSET('Water Data'!$H$9,0,10*ROW('Water Data'!H47))),'Data Summary'!CG53="Yes"),OFFSET('Water Data'!$H$9,0,10*ROW('Water Data'!H47)),NA())</f>
        <v>#N/A</v>
      </c>
      <c r="S53" s="90" t="e">
        <f ca="true">+IF(AND(ISNUMBER(OFFSET('Water Data'!$I$4,0,10*ROW('Water Data'!I47))),'Data Summary'!CH53="Yes"),100-OFFSET('Water Data'!$I$4,0,10*ROW('Water Data'!I47)),NA())</f>
        <v>#N/A</v>
      </c>
      <c r="T53" s="90" t="e">
        <f ca="true">+IF(AND(ISNUMBER(OFFSET('Water Data'!$I$6,0,10*ROW('Water Data'!I47))),'Data Summary'!CI53="Yes"),OFFSET('Water Data'!$I$6,0,10*ROW('Water Data'!I47)),NA())</f>
        <v>#N/A</v>
      </c>
      <c r="U53" s="90" t="e">
        <f ca="true">+IF(AND(ISNUMBER(OFFSET('Water Data'!$I$9,0,10*ROW('Water Data'!I47))),'Data Summary'!CJ53="Yes"),OFFSET('Water Data'!$I$9,0,10*ROW('Water Data'!I47)),NA())</f>
        <v>#N/A</v>
      </c>
      <c r="V53" s="91" t="e">
        <f ca="true">+IF(AND(ISNUMBER(OFFSET('Sanitation Data'!$D$4,0,10*ROW('Sanitation Data'!D47))),'Data Summary'!CK53="Yes"),100-OFFSET('Sanitation Data'!$D$4,0,10*ROW('Sanitation Data'!D47)),NA())</f>
        <v>#N/A</v>
      </c>
      <c r="W53" s="91" t="e">
        <f ca="true">+IF(AND(ISNUMBER(OFFSET('Sanitation Data'!$D$6,0,10*ROW('Sanitation Data'!D47))),'Data Summary'!CL53="Yes"),OFFSET('Sanitation Data'!$D$6,0,10*ROW('Sanitation Data'!D47)),NA())</f>
        <v>#N/A</v>
      </c>
      <c r="X53" s="91" t="e">
        <f ca="true">+IF(AND(ISNUMBER(OFFSET('Sanitation Data'!$D$10,0,10*ROW('Sanitation Data'!D47))),'Data Summary'!CM53="Yes"),OFFSET('Sanitation Data'!$D$10,0,10*ROW('Sanitation Data'!D47)),NA())</f>
        <v>#N/A</v>
      </c>
      <c r="Y53" s="91" t="e">
        <f ca="true">+IF(AND(ISNUMBER(OFFSET('Sanitation Data'!$D$11,0,10*ROW('Sanitation Data'!D47))),'Data Summary'!CN53="Yes"),OFFSET('Sanitation Data'!$D$11,0,10*ROW('Sanitation Data'!D47)),NA())</f>
        <v>#N/A</v>
      </c>
      <c r="Z53" s="91" t="e">
        <f ca="true">+IF(AND(ISNUMBER(OFFSET('Sanitation Data'!$D$12,0,10*ROW('Sanitation Data'!D47))),'Data Summary'!CO53="Yes"),OFFSET('Sanitation Data'!$D$12,0,10*ROW('Sanitation Data'!D47)),NA())</f>
        <v>#N/A</v>
      </c>
      <c r="AA53" s="91" t="e">
        <f ca="true">+IF(AND(ISNUMBER(OFFSET('Sanitation Data'!$E$4,0,10*ROW('Sanitation Data'!E47))),'Data Summary'!CP53="Yes"),100-OFFSET('Sanitation Data'!$E$4,0,10*ROW('Sanitation Data'!E47)),NA())</f>
        <v>#N/A</v>
      </c>
      <c r="AB53" s="91" t="e">
        <f ca="true">+IF(AND(ISNUMBER(OFFSET('Sanitation Data'!$E$6,0,10*ROW('Sanitation Data'!E47))),'Data Summary'!CQ53="Yes"),OFFSET('Sanitation Data'!$E$6,0,10*ROW('Sanitation Data'!E47)),NA())</f>
        <v>#N/A</v>
      </c>
      <c r="AC53" s="91" t="e">
        <f ca="true">+IF(AND(ISNUMBER(OFFSET('Sanitation Data'!$E$10,0,10*ROW('Sanitation Data'!E47))),'Data Summary'!CR53="Yes"),OFFSET('Sanitation Data'!$E$10,0,10*ROW('Sanitation Data'!E47)),NA())</f>
        <v>#N/A</v>
      </c>
      <c r="AD53" s="91" t="e">
        <f ca="true">+IF(AND(ISNUMBER(OFFSET('Sanitation Data'!$E$11,0,10*ROW('Sanitation Data'!E47))),'Data Summary'!CS53="Yes"),OFFSET('Sanitation Data'!$E$11,0,10*ROW('Sanitation Data'!E47)),NA())</f>
        <v>#N/A</v>
      </c>
      <c r="AE53" s="91" t="e">
        <f ca="true">+IF(AND(ISNUMBER(OFFSET('Sanitation Data'!$E$12,0,10*ROW('Sanitation Data'!E47))),'Data Summary'!CT53="Yes"),OFFSET('Sanitation Data'!$E$12,0,10*ROW('Sanitation Data'!E47)),NA())</f>
        <v>#N/A</v>
      </c>
      <c r="AF53" s="91" t="e">
        <f ca="true">+IF(AND(ISNUMBER(OFFSET('Sanitation Data'!$F$4,0,10*ROW('Sanitation Data'!F47))),'Data Summary'!CU53="Yes"),100-OFFSET('Sanitation Data'!$F$4,0,10*ROW('Sanitation Data'!F47)),NA())</f>
        <v>#N/A</v>
      </c>
      <c r="AG53" s="91" t="e">
        <f ca="true">+IF(AND(ISNUMBER(OFFSET('Sanitation Data'!$F$6,0,10*ROW('Sanitation Data'!F47))),'Data Summary'!CV53="Yes"),OFFSET('Sanitation Data'!$F$6,0,10*ROW('Sanitation Data'!F47)),NA())</f>
        <v>#N/A</v>
      </c>
      <c r="AH53" s="91" t="e">
        <f ca="true">+IF(AND(ISNUMBER(OFFSET('Sanitation Data'!$F$10,0,10*ROW('Sanitation Data'!F47))),'Data Summary'!CW53="Yes"),OFFSET('Sanitation Data'!$F$10,0,10*ROW('Sanitation Data'!F47)),NA())</f>
        <v>#N/A</v>
      </c>
      <c r="AI53" s="91" t="e">
        <f ca="true">+IF(AND(ISNUMBER(OFFSET('Sanitation Data'!$F$11,0,10*ROW('Sanitation Data'!F47))),'Data Summary'!CX53="Yes"),OFFSET('Sanitation Data'!$F$11,0,10*ROW('Sanitation Data'!F47)),NA())</f>
        <v>#N/A</v>
      </c>
      <c r="AJ53" s="91" t="e">
        <f ca="true">+IF(AND(ISNUMBER(OFFSET('Sanitation Data'!$F$12,0,10*ROW('Sanitation Data'!F47))),'Data Summary'!CY53="Yes"),OFFSET('Sanitation Data'!$F$12,0,10*ROW('Sanitation Data'!F47)),NA())</f>
        <v>#N/A</v>
      </c>
      <c r="AK53" s="91" t="e">
        <f ca="true">+IF(AND(ISNUMBER(OFFSET('Sanitation Data'!$G$4,0,10*ROW('Sanitation Data'!G47))),'Data Summary'!CZ53="Yes"),100-OFFSET('Sanitation Data'!$G$4,0,10*ROW('Sanitation Data'!G47)),NA())</f>
        <v>#N/A</v>
      </c>
      <c r="AL53" s="91" t="e">
        <f ca="true">+IF(AND(ISNUMBER(OFFSET('Sanitation Data'!$G$6,0,10*ROW('Sanitation Data'!G47))),'Data Summary'!DA53="Yes"),OFFSET('Sanitation Data'!$G$6,0,10*ROW('Sanitation Data'!G47)),NA())</f>
        <v>#N/A</v>
      </c>
      <c r="AM53" s="91" t="e">
        <f ca="true">+IF(AND(ISNUMBER(OFFSET('Sanitation Data'!$G$10,0,10*ROW('Sanitation Data'!G47))),'Data Summary'!DB53="Yes"),OFFSET('Sanitation Data'!$G$10,0,10*ROW('Sanitation Data'!G47)),NA())</f>
        <v>#N/A</v>
      </c>
      <c r="AN53" s="91" t="e">
        <f ca="true">+IF(AND(ISNUMBER(OFFSET('Sanitation Data'!$G$11,0,10*ROW('Sanitation Data'!G47))),'Data Summary'!DC53="Yes"),OFFSET('Sanitation Data'!$G$11,0,10*ROW('Sanitation Data'!G47)),NA())</f>
        <v>#N/A</v>
      </c>
      <c r="AO53" s="91" t="e">
        <f ca="true">+IF(AND(ISNUMBER(OFFSET('Sanitation Data'!$G$12,0,10*ROW('Sanitation Data'!G47))),'Data Summary'!DD53="Yes"),OFFSET('Sanitation Data'!$G$12,0,10*ROW('Sanitation Data'!G47)),NA())</f>
        <v>#N/A</v>
      </c>
      <c r="AP53" s="91" t="e">
        <f ca="true">+IF(AND(ISNUMBER(OFFSET('Sanitation Data'!$H$4,0,10*ROW('Sanitation Data'!H47))),'Data Summary'!DE53="Yes"),100-OFFSET('Sanitation Data'!$H$4,0,10*ROW('Sanitation Data'!H47)),NA())</f>
        <v>#N/A</v>
      </c>
      <c r="AQ53" s="91" t="e">
        <f ca="true">+IF(AND(ISNUMBER(OFFSET('Sanitation Data'!$H$6,0,10*ROW('Sanitation Data'!H47))),'Data Summary'!DF53="Yes"),OFFSET('Sanitation Data'!$H$6,0,10*ROW('Sanitation Data'!H47)),NA())</f>
        <v>#N/A</v>
      </c>
      <c r="AR53" s="91" t="e">
        <f ca="true">+IF(AND(ISNUMBER(OFFSET('Sanitation Data'!$H$10,0,10*ROW('Sanitation Data'!H47))),'Data Summary'!DG53="Yes"),OFFSET('Sanitation Data'!$H$10,0,10*ROW('Sanitation Data'!H47)),NA())</f>
        <v>#N/A</v>
      </c>
      <c r="AS53" s="91" t="e">
        <f ca="true">+IF(AND(ISNUMBER(OFFSET('Sanitation Data'!$H$11,0,10*ROW('Sanitation Data'!H47))),'Data Summary'!DH53="Yes"),OFFSET('Sanitation Data'!$H$11,0,10*ROW('Sanitation Data'!H47)),NA())</f>
        <v>#N/A</v>
      </c>
      <c r="AT53" s="91" t="e">
        <f ca="true">+IF(AND(ISNUMBER(OFFSET('Sanitation Data'!$H$12,0,10*ROW('Sanitation Data'!H47))),'Data Summary'!DI53="Yes"),OFFSET('Sanitation Data'!$H$12,0,10*ROW('Sanitation Data'!H47)),NA())</f>
        <v>#N/A</v>
      </c>
      <c r="AU53" s="91" t="e">
        <f ca="true">+IF(AND(ISNUMBER(OFFSET('Sanitation Data'!$I$4,0,10*ROW('Sanitation Data'!I47))),'Data Summary'!DJ53="Yes"),100-OFFSET('Sanitation Data'!$I$4,0,10*ROW('Sanitation Data'!I47)),NA())</f>
        <v>#N/A</v>
      </c>
      <c r="AV53" s="91" t="e">
        <f ca="true">+IF(AND(ISNUMBER(OFFSET('Sanitation Data'!$I$6,0,10*ROW('Sanitation Data'!I47))),'Data Summary'!DK53="Yes"),OFFSET('Sanitation Data'!$I$6,0,10*ROW('Sanitation Data'!I47)),NA())</f>
        <v>#N/A</v>
      </c>
      <c r="AW53" s="91" t="e">
        <f ca="true">+IF(AND(ISNUMBER(OFFSET('Sanitation Data'!$I$10,0,10*ROW('Sanitation Data'!I47))),'Data Summary'!DL53="Yes"),OFFSET('Sanitation Data'!$I$10,0,10*ROW('Sanitation Data'!I47)),NA())</f>
        <v>#N/A</v>
      </c>
      <c r="AX53" s="91" t="e">
        <f ca="true">+IF(AND(ISNUMBER(OFFSET('Sanitation Data'!$I$11,0,10*ROW('Sanitation Data'!I47))),'Data Summary'!DM53="Yes"),OFFSET('Sanitation Data'!$I$11,0,10*ROW('Sanitation Data'!I47)),NA())</f>
        <v>#N/A</v>
      </c>
      <c r="AY53" s="91" t="e">
        <f ca="true">+IF(AND(ISNUMBER(OFFSET('Sanitation Data'!$I$12,0,10*ROW('Sanitation Data'!I47))),'Data Summary'!DN53="Yes"),OFFSET('Sanitation Data'!$I$12,0,10*ROW('Sanitation Data'!I47)),NA())</f>
        <v>#N/A</v>
      </c>
      <c r="AZ53" s="92" t="e">
        <f ca="true">+IF(AND(ISNUMBER(OFFSET('Hygiene Data'!$D$5,0,10*ROW('Hygiene Data'!D47))),'Data Summary'!DO53="Yes"),OFFSET('Hygiene Data'!$D$5,0,10*ROW('Hygiene Data'!D47)),NA())</f>
        <v>#N/A</v>
      </c>
      <c r="BA53" s="92" t="e">
        <f ca="true">+IF(AND(ISNUMBER(OFFSET('Hygiene Data'!$D$7,0,10*ROW('Hygiene Data'!D47))),'Data Summary'!DP53="Yes"),OFFSET('Hygiene Data'!$D$7,0,10*ROW('Hygiene Data'!D47)),NA())</f>
        <v>#N/A</v>
      </c>
      <c r="BB53" s="92" t="e">
        <f ca="true">+IF(AND(ISNUMBER(OFFSET('Hygiene Data'!$D$9,0,10*ROW('Hygiene Data'!D47))),'Data Summary'!DQ53="Yes"),OFFSET('Hygiene Data'!$D$9,0,10*ROW('Hygiene Data'!D47)),NA())</f>
        <v>#N/A</v>
      </c>
      <c r="BC53" s="92" t="e">
        <f ca="true">+IF(AND(ISNUMBER(OFFSET('Hygiene Data'!$E$5,0,10*ROW('Hygiene Data'!E47))),'Data Summary'!DR53="Yes"),OFFSET('Hygiene Data'!$E$5,0,10*ROW('Hygiene Data'!E47)),NA())</f>
        <v>#N/A</v>
      </c>
      <c r="BD53" s="92" t="e">
        <f ca="true">+IF(AND(ISNUMBER(OFFSET('Hygiene Data'!$E$7,0,10*ROW('Hygiene Data'!E47))),'Data Summary'!DS53="Yes"),OFFSET('Hygiene Data'!$E$7,0,10*ROW('Hygiene Data'!E47)),NA())</f>
        <v>#N/A</v>
      </c>
      <c r="BE53" s="92" t="e">
        <f ca="true">+IF(AND(ISNUMBER(OFFSET('Hygiene Data'!$E$9,0,10*ROW('Hygiene Data'!E47))),'Data Summary'!DT53="Yes"),OFFSET('Hygiene Data'!$E$9,0,10*ROW('Hygiene Data'!E47)),NA())</f>
        <v>#N/A</v>
      </c>
      <c r="BF53" s="92" t="e">
        <f ca="true">+IF(AND(ISNUMBER(OFFSET('Hygiene Data'!$F$5,0,10*ROW('Hygiene Data'!F47))),'Data Summary'!DU53="Yes"),OFFSET('Hygiene Data'!$F$5,0,10*ROW('Hygiene Data'!F47)),NA())</f>
        <v>#N/A</v>
      </c>
      <c r="BG53" s="92" t="e">
        <f ca="true">+IF(AND(ISNUMBER(OFFSET('Hygiene Data'!$F$7,0,10*ROW('Hygiene Data'!F47))),'Data Summary'!DV53="Yes"),OFFSET('Hygiene Data'!$F$7,0,10*ROW('Hygiene Data'!F47)),NA())</f>
        <v>#N/A</v>
      </c>
      <c r="BH53" s="92" t="e">
        <f ca="true">+IF(AND(ISNUMBER(OFFSET('Hygiene Data'!$F$9,0,10*ROW('Hygiene Data'!F47))),'Data Summary'!DW53="Yes"),OFFSET('Hygiene Data'!$F$9,0,10*ROW('Hygiene Data'!F47)),NA())</f>
        <v>#N/A</v>
      </c>
      <c r="BI53" s="92" t="e">
        <f ca="true">+IF(AND(ISNUMBER(OFFSET('Hygiene Data'!$G$5,0,10*ROW('Hygiene Data'!G47))),'Data Summary'!DX53="Yes"),OFFSET('Hygiene Data'!$G$5,0,10*ROW('Hygiene Data'!G47)),NA())</f>
        <v>#N/A</v>
      </c>
      <c r="BJ53" s="92" t="e">
        <f ca="true">+IF(AND(ISNUMBER(OFFSET('Hygiene Data'!$G$7,0,10*ROW('Hygiene Data'!G47))),'Data Summary'!DY53="Yes"),OFFSET('Hygiene Data'!$G$7,0,10*ROW('Hygiene Data'!G47)),NA())</f>
        <v>#N/A</v>
      </c>
      <c r="BK53" s="92" t="e">
        <f ca="true">+IF(AND(ISNUMBER(OFFSET('Hygiene Data'!$G$9,0,10*ROW('Hygiene Data'!G47))),'Data Summary'!DZ53="Yes"),OFFSET('Hygiene Data'!$G$9,0,10*ROW('Hygiene Data'!G47)),NA())</f>
        <v>#N/A</v>
      </c>
      <c r="BL53" s="92" t="e">
        <f ca="true">+IF(AND(ISNUMBER(OFFSET('Hygiene Data'!$H$5,0,10*ROW('Hygiene Data'!H47))),'Data Summary'!EA53="Yes"),OFFSET('Hygiene Data'!$H$5,0,10*ROW('Hygiene Data'!H47)),NA())</f>
        <v>#N/A</v>
      </c>
      <c r="BM53" s="92" t="e">
        <f ca="true">+IF(AND(ISNUMBER(OFFSET('Hygiene Data'!$H$7,0,10*ROW('Hygiene Data'!H47))),'Data Summary'!EB53="Yes"),OFFSET('Hygiene Data'!$H$7,0,10*ROW('Hygiene Data'!H47)),NA())</f>
        <v>#N/A</v>
      </c>
      <c r="BN53" s="92" t="e">
        <f ca="true">+IF(AND(ISNUMBER(OFFSET('Hygiene Data'!$H$9,0,10*ROW('Hygiene Data'!H47))),'Data Summary'!EC53="Yes"),OFFSET('Hygiene Data'!$H$9,0,10*ROW('Hygiene Data'!H47)),NA())</f>
        <v>#N/A</v>
      </c>
      <c r="BO53" s="92" t="e">
        <f ca="true">+IF(AND(ISNUMBER(OFFSET('Hygiene Data'!$I$5,0,10*ROW('Hygiene Data'!I47))),'Data Summary'!ED53="Yes"),OFFSET('Hygiene Data'!$I$5,0,10*ROW('Hygiene Data'!I47)),NA())</f>
        <v>#N/A</v>
      </c>
      <c r="BP53" s="92" t="e">
        <f ca="true">+IF(AND(ISNUMBER(OFFSET('Hygiene Data'!$I$7,0,10*ROW('Hygiene Data'!I47))),'Data Summary'!EE53="Yes"),OFFSET('Hygiene Data'!$I$7,0,10*ROW('Hygiene Data'!I47)),NA())</f>
        <v>#N/A</v>
      </c>
      <c r="BQ53" s="92" t="e">
        <f ca="true">+IF(AND(ISNUMBER(OFFSET('Hygiene Data'!$I$9,0,10*ROW('Hygiene Data'!I47))),'Data Summary'!EF53="Yes"),OFFSET('Hygiene Data'!$I$9,0,10*ROW('Hygiene Data'!I47)),NA())</f>
        <v>#N/A</v>
      </c>
    </row>
    <row xmlns:x14ac="http://schemas.microsoft.com/office/spreadsheetml/2009/9/ac" r="54" x14ac:dyDescent="0.2">
      <c r="A54" s="340" t="e">
        <f ca="true">+RIGHT('Data Summary'!A54,LEN('Data Summary'!A54)-9)</f>
        <v>#VALUE!</v>
      </c>
      <c r="B54" s="34" t="str">
        <f ca="true">+IF(ISTEXT('Data Summary'!B54),'Data Summary'!B54,"")</f>
        <v/>
      </c>
      <c r="C54" s="339" t="e">
        <f ca="true">+VALUE('Data Summary'!C54)</f>
        <v>#VALUE!</v>
      </c>
      <c r="D54" s="90" t="e">
        <f ca="true">+IF(AND(ISNUMBER(OFFSET('Water Data'!$D$4,0,10*ROW('Water Data'!D48))),'Data Summary'!BS54="Yes"),100-OFFSET('Water Data'!$D$4,0,10*ROW('Water Data'!D48)),NA())</f>
        <v>#N/A</v>
      </c>
      <c r="E54" s="90" t="e">
        <f ca="true">+IF(AND(ISNUMBER(OFFSET('Water Data'!$D$6,0,10*ROW('Water Data'!D48))),'Data Summary'!BT54="Yes"),OFFSET('Water Data'!$D$6,0,10*ROW('Water Data'!D48)),NA())</f>
        <v>#N/A</v>
      </c>
      <c r="F54" s="90" t="e">
        <f ca="true">+IF(AND(ISNUMBER(OFFSET('Water Data'!$D$9,0,10*ROW('Water Data'!D48))),'Data Summary'!BU54="Yes"),OFFSET('Water Data'!$D$9,0,10*ROW('Water Data'!D48)),NA())</f>
        <v>#N/A</v>
      </c>
      <c r="G54" s="90" t="e">
        <f ca="true">+IF(AND(ISNUMBER(OFFSET('Water Data'!$E$4,0,10*ROW('Water Data'!E48))),'Data Summary'!BV54="Yes"),100-OFFSET('Water Data'!$E$4,0,10*ROW('Water Data'!E48)),NA())</f>
        <v>#N/A</v>
      </c>
      <c r="H54" s="90" t="e">
        <f ca="true">+IF(AND(ISNUMBER(OFFSET('Water Data'!$E$6,0,10*ROW('Water Data'!E48))),'Data Summary'!BW54="Yes"),OFFSET('Water Data'!$E$6,0,10*ROW('Water Data'!E48)),NA())</f>
        <v>#N/A</v>
      </c>
      <c r="I54" s="90" t="e">
        <f ca="true">+IF(AND(ISNUMBER(OFFSET('Water Data'!$E$9,0,10*ROW('Water Data'!E48))),'Data Summary'!BX54="Yes"),OFFSET('Water Data'!$E$9,0,10*ROW('Water Data'!E48)),NA())</f>
        <v>#N/A</v>
      </c>
      <c r="J54" s="90" t="e">
        <f ca="true">+IF(AND(ISNUMBER(OFFSET('Water Data'!$F$4,0,10*ROW('Water Data'!F48))),'Data Summary'!BY54="Yes"),100-OFFSET('Water Data'!$F$4,0,10*ROW('Water Data'!F48)),NA())</f>
        <v>#N/A</v>
      </c>
      <c r="K54" s="90" t="e">
        <f ca="true">+IF(AND(ISNUMBER(OFFSET('Water Data'!$F$6,0,10*ROW('Water Data'!F48))),'Data Summary'!BZ54="Yes"),OFFSET('Water Data'!$F$6,0,10*ROW('Water Data'!F48)),NA())</f>
        <v>#N/A</v>
      </c>
      <c r="L54" s="90" t="e">
        <f ca="true">+IF(AND(ISNUMBER(OFFSET('Water Data'!$F$9,0,10*ROW('Water Data'!F48))),'Data Summary'!CA54="Yes"),OFFSET('Water Data'!$F$9,0,10*ROW('Water Data'!F48)),NA())</f>
        <v>#N/A</v>
      </c>
      <c r="M54" s="90" t="e">
        <f ca="true">+IF(AND(ISNUMBER(OFFSET('Water Data'!$G$4,0,10*ROW('Water Data'!G48))),'Data Summary'!CB54="Yes"),100-OFFSET('Water Data'!$G$4,0,10*ROW('Water Data'!G48)),NA())</f>
        <v>#N/A</v>
      </c>
      <c r="N54" s="90" t="e">
        <f ca="true">+IF(AND(ISNUMBER(OFFSET('Water Data'!$G$6,0,10*ROW('Water Data'!G48))),'Data Summary'!CC54="Yes"),OFFSET('Water Data'!$G$6,0,10*ROW('Water Data'!G48)),NA())</f>
        <v>#N/A</v>
      </c>
      <c r="O54" s="90" t="e">
        <f ca="true">+IF(AND(ISNUMBER(OFFSET('Water Data'!$G$9,0,10*ROW('Water Data'!G48))),'Data Summary'!CD54="Yes"),OFFSET('Water Data'!$G$9,0,10*ROW('Water Data'!G48)),NA())</f>
        <v>#N/A</v>
      </c>
      <c r="P54" s="90" t="e">
        <f ca="true">+IF(AND(ISNUMBER(OFFSET('Water Data'!$H$4,0,10*ROW('Water Data'!H48))),'Data Summary'!CE54="Yes"),100-OFFSET('Water Data'!$H$4,0,10*ROW('Water Data'!H48)),NA())</f>
        <v>#N/A</v>
      </c>
      <c r="Q54" s="90" t="e">
        <f ca="true">+IF(AND(ISNUMBER(OFFSET('Water Data'!$H$6,0,10*ROW('Water Data'!H48))),'Data Summary'!CF54="Yes"),OFFSET('Water Data'!$H$6,0,10*ROW('Water Data'!H48)),NA())</f>
        <v>#N/A</v>
      </c>
      <c r="R54" s="90" t="e">
        <f ca="true">+IF(AND(ISNUMBER(OFFSET('Water Data'!$H$9,0,10*ROW('Water Data'!H48))),'Data Summary'!CG54="Yes"),OFFSET('Water Data'!$H$9,0,10*ROW('Water Data'!H48)),NA())</f>
        <v>#N/A</v>
      </c>
      <c r="S54" s="90" t="e">
        <f ca="true">+IF(AND(ISNUMBER(OFFSET('Water Data'!$I$4,0,10*ROW('Water Data'!I48))),'Data Summary'!CH54="Yes"),100-OFFSET('Water Data'!$I$4,0,10*ROW('Water Data'!I48)),NA())</f>
        <v>#N/A</v>
      </c>
      <c r="T54" s="90" t="e">
        <f ca="true">+IF(AND(ISNUMBER(OFFSET('Water Data'!$I$6,0,10*ROW('Water Data'!I48))),'Data Summary'!CI54="Yes"),OFFSET('Water Data'!$I$6,0,10*ROW('Water Data'!I48)),NA())</f>
        <v>#N/A</v>
      </c>
      <c r="U54" s="90" t="e">
        <f ca="true">+IF(AND(ISNUMBER(OFFSET('Water Data'!$I$9,0,10*ROW('Water Data'!I48))),'Data Summary'!CJ54="Yes"),OFFSET('Water Data'!$I$9,0,10*ROW('Water Data'!I48)),NA())</f>
        <v>#N/A</v>
      </c>
      <c r="V54" s="91" t="e">
        <f ca="true">+IF(AND(ISNUMBER(OFFSET('Sanitation Data'!$D$4,0,10*ROW('Sanitation Data'!D48))),'Data Summary'!CK54="Yes"),100-OFFSET('Sanitation Data'!$D$4,0,10*ROW('Sanitation Data'!D48)),NA())</f>
        <v>#N/A</v>
      </c>
      <c r="W54" s="91" t="e">
        <f ca="true">+IF(AND(ISNUMBER(OFFSET('Sanitation Data'!$D$6,0,10*ROW('Sanitation Data'!D48))),'Data Summary'!CL54="Yes"),OFFSET('Sanitation Data'!$D$6,0,10*ROW('Sanitation Data'!D48)),NA())</f>
        <v>#N/A</v>
      </c>
      <c r="X54" s="91" t="e">
        <f ca="true">+IF(AND(ISNUMBER(OFFSET('Sanitation Data'!$D$10,0,10*ROW('Sanitation Data'!D48))),'Data Summary'!CM54="Yes"),OFFSET('Sanitation Data'!$D$10,0,10*ROW('Sanitation Data'!D48)),NA())</f>
        <v>#N/A</v>
      </c>
      <c r="Y54" s="91" t="e">
        <f ca="true">+IF(AND(ISNUMBER(OFFSET('Sanitation Data'!$D$11,0,10*ROW('Sanitation Data'!D48))),'Data Summary'!CN54="Yes"),OFFSET('Sanitation Data'!$D$11,0,10*ROW('Sanitation Data'!D48)),NA())</f>
        <v>#N/A</v>
      </c>
      <c r="Z54" s="91" t="e">
        <f ca="true">+IF(AND(ISNUMBER(OFFSET('Sanitation Data'!$D$12,0,10*ROW('Sanitation Data'!D48))),'Data Summary'!CO54="Yes"),OFFSET('Sanitation Data'!$D$12,0,10*ROW('Sanitation Data'!D48)),NA())</f>
        <v>#N/A</v>
      </c>
      <c r="AA54" s="91" t="e">
        <f ca="true">+IF(AND(ISNUMBER(OFFSET('Sanitation Data'!$E$4,0,10*ROW('Sanitation Data'!E48))),'Data Summary'!CP54="Yes"),100-OFFSET('Sanitation Data'!$E$4,0,10*ROW('Sanitation Data'!E48)),NA())</f>
        <v>#N/A</v>
      </c>
      <c r="AB54" s="91" t="e">
        <f ca="true">+IF(AND(ISNUMBER(OFFSET('Sanitation Data'!$E$6,0,10*ROW('Sanitation Data'!E48))),'Data Summary'!CQ54="Yes"),OFFSET('Sanitation Data'!$E$6,0,10*ROW('Sanitation Data'!E48)),NA())</f>
        <v>#N/A</v>
      </c>
      <c r="AC54" s="91" t="e">
        <f ca="true">+IF(AND(ISNUMBER(OFFSET('Sanitation Data'!$E$10,0,10*ROW('Sanitation Data'!E48))),'Data Summary'!CR54="Yes"),OFFSET('Sanitation Data'!$E$10,0,10*ROW('Sanitation Data'!E48)),NA())</f>
        <v>#N/A</v>
      </c>
      <c r="AD54" s="91" t="e">
        <f ca="true">+IF(AND(ISNUMBER(OFFSET('Sanitation Data'!$E$11,0,10*ROW('Sanitation Data'!E48))),'Data Summary'!CS54="Yes"),OFFSET('Sanitation Data'!$E$11,0,10*ROW('Sanitation Data'!E48)),NA())</f>
        <v>#N/A</v>
      </c>
      <c r="AE54" s="91" t="e">
        <f ca="true">+IF(AND(ISNUMBER(OFFSET('Sanitation Data'!$E$12,0,10*ROW('Sanitation Data'!E48))),'Data Summary'!CT54="Yes"),OFFSET('Sanitation Data'!$E$12,0,10*ROW('Sanitation Data'!E48)),NA())</f>
        <v>#N/A</v>
      </c>
      <c r="AF54" s="91" t="e">
        <f ca="true">+IF(AND(ISNUMBER(OFFSET('Sanitation Data'!$F$4,0,10*ROW('Sanitation Data'!F48))),'Data Summary'!CU54="Yes"),100-OFFSET('Sanitation Data'!$F$4,0,10*ROW('Sanitation Data'!F48)),NA())</f>
        <v>#N/A</v>
      </c>
      <c r="AG54" s="91" t="e">
        <f ca="true">+IF(AND(ISNUMBER(OFFSET('Sanitation Data'!$F$6,0,10*ROW('Sanitation Data'!F48))),'Data Summary'!CV54="Yes"),OFFSET('Sanitation Data'!$F$6,0,10*ROW('Sanitation Data'!F48)),NA())</f>
        <v>#N/A</v>
      </c>
      <c r="AH54" s="91" t="e">
        <f ca="true">+IF(AND(ISNUMBER(OFFSET('Sanitation Data'!$F$10,0,10*ROW('Sanitation Data'!F48))),'Data Summary'!CW54="Yes"),OFFSET('Sanitation Data'!$F$10,0,10*ROW('Sanitation Data'!F48)),NA())</f>
        <v>#N/A</v>
      </c>
      <c r="AI54" s="91" t="e">
        <f ca="true">+IF(AND(ISNUMBER(OFFSET('Sanitation Data'!$F$11,0,10*ROW('Sanitation Data'!F48))),'Data Summary'!CX54="Yes"),OFFSET('Sanitation Data'!$F$11,0,10*ROW('Sanitation Data'!F48)),NA())</f>
        <v>#N/A</v>
      </c>
      <c r="AJ54" s="91" t="e">
        <f ca="true">+IF(AND(ISNUMBER(OFFSET('Sanitation Data'!$F$12,0,10*ROW('Sanitation Data'!F48))),'Data Summary'!CY54="Yes"),OFFSET('Sanitation Data'!$F$12,0,10*ROW('Sanitation Data'!F48)),NA())</f>
        <v>#N/A</v>
      </c>
      <c r="AK54" s="91" t="e">
        <f ca="true">+IF(AND(ISNUMBER(OFFSET('Sanitation Data'!$G$4,0,10*ROW('Sanitation Data'!G48))),'Data Summary'!CZ54="Yes"),100-OFFSET('Sanitation Data'!$G$4,0,10*ROW('Sanitation Data'!G48)),NA())</f>
        <v>#N/A</v>
      </c>
      <c r="AL54" s="91" t="e">
        <f ca="true">+IF(AND(ISNUMBER(OFFSET('Sanitation Data'!$G$6,0,10*ROW('Sanitation Data'!G48))),'Data Summary'!DA54="Yes"),OFFSET('Sanitation Data'!$G$6,0,10*ROW('Sanitation Data'!G48)),NA())</f>
        <v>#N/A</v>
      </c>
      <c r="AM54" s="91" t="e">
        <f ca="true">+IF(AND(ISNUMBER(OFFSET('Sanitation Data'!$G$10,0,10*ROW('Sanitation Data'!G48))),'Data Summary'!DB54="Yes"),OFFSET('Sanitation Data'!$G$10,0,10*ROW('Sanitation Data'!G48)),NA())</f>
        <v>#N/A</v>
      </c>
      <c r="AN54" s="91" t="e">
        <f ca="true">+IF(AND(ISNUMBER(OFFSET('Sanitation Data'!$G$11,0,10*ROW('Sanitation Data'!G48))),'Data Summary'!DC54="Yes"),OFFSET('Sanitation Data'!$G$11,0,10*ROW('Sanitation Data'!G48)),NA())</f>
        <v>#N/A</v>
      </c>
      <c r="AO54" s="91" t="e">
        <f ca="true">+IF(AND(ISNUMBER(OFFSET('Sanitation Data'!$G$12,0,10*ROW('Sanitation Data'!G48))),'Data Summary'!DD54="Yes"),OFFSET('Sanitation Data'!$G$12,0,10*ROW('Sanitation Data'!G48)),NA())</f>
        <v>#N/A</v>
      </c>
      <c r="AP54" s="91" t="e">
        <f ca="true">+IF(AND(ISNUMBER(OFFSET('Sanitation Data'!$H$4,0,10*ROW('Sanitation Data'!H48))),'Data Summary'!DE54="Yes"),100-OFFSET('Sanitation Data'!$H$4,0,10*ROW('Sanitation Data'!H48)),NA())</f>
        <v>#N/A</v>
      </c>
      <c r="AQ54" s="91" t="e">
        <f ca="true">+IF(AND(ISNUMBER(OFFSET('Sanitation Data'!$H$6,0,10*ROW('Sanitation Data'!H48))),'Data Summary'!DF54="Yes"),OFFSET('Sanitation Data'!$H$6,0,10*ROW('Sanitation Data'!H48)),NA())</f>
        <v>#N/A</v>
      </c>
      <c r="AR54" s="91" t="e">
        <f ca="true">+IF(AND(ISNUMBER(OFFSET('Sanitation Data'!$H$10,0,10*ROW('Sanitation Data'!H48))),'Data Summary'!DG54="Yes"),OFFSET('Sanitation Data'!$H$10,0,10*ROW('Sanitation Data'!H48)),NA())</f>
        <v>#N/A</v>
      </c>
      <c r="AS54" s="91" t="e">
        <f ca="true">+IF(AND(ISNUMBER(OFFSET('Sanitation Data'!$H$11,0,10*ROW('Sanitation Data'!H48))),'Data Summary'!DH54="Yes"),OFFSET('Sanitation Data'!$H$11,0,10*ROW('Sanitation Data'!H48)),NA())</f>
        <v>#N/A</v>
      </c>
      <c r="AT54" s="91" t="e">
        <f ca="true">+IF(AND(ISNUMBER(OFFSET('Sanitation Data'!$H$12,0,10*ROW('Sanitation Data'!H48))),'Data Summary'!DI54="Yes"),OFFSET('Sanitation Data'!$H$12,0,10*ROW('Sanitation Data'!H48)),NA())</f>
        <v>#N/A</v>
      </c>
      <c r="AU54" s="91" t="e">
        <f ca="true">+IF(AND(ISNUMBER(OFFSET('Sanitation Data'!$I$4,0,10*ROW('Sanitation Data'!I48))),'Data Summary'!DJ54="Yes"),100-OFFSET('Sanitation Data'!$I$4,0,10*ROW('Sanitation Data'!I48)),NA())</f>
        <v>#N/A</v>
      </c>
      <c r="AV54" s="91" t="e">
        <f ca="true">+IF(AND(ISNUMBER(OFFSET('Sanitation Data'!$I$6,0,10*ROW('Sanitation Data'!I48))),'Data Summary'!DK54="Yes"),OFFSET('Sanitation Data'!$I$6,0,10*ROW('Sanitation Data'!I48)),NA())</f>
        <v>#N/A</v>
      </c>
      <c r="AW54" s="91" t="e">
        <f ca="true">+IF(AND(ISNUMBER(OFFSET('Sanitation Data'!$I$10,0,10*ROW('Sanitation Data'!I48))),'Data Summary'!DL54="Yes"),OFFSET('Sanitation Data'!$I$10,0,10*ROW('Sanitation Data'!I48)),NA())</f>
        <v>#N/A</v>
      </c>
      <c r="AX54" s="91" t="e">
        <f ca="true">+IF(AND(ISNUMBER(OFFSET('Sanitation Data'!$I$11,0,10*ROW('Sanitation Data'!I48))),'Data Summary'!DM54="Yes"),OFFSET('Sanitation Data'!$I$11,0,10*ROW('Sanitation Data'!I48)),NA())</f>
        <v>#N/A</v>
      </c>
      <c r="AY54" s="91" t="e">
        <f ca="true">+IF(AND(ISNUMBER(OFFSET('Sanitation Data'!$I$12,0,10*ROW('Sanitation Data'!I48))),'Data Summary'!DN54="Yes"),OFFSET('Sanitation Data'!$I$12,0,10*ROW('Sanitation Data'!I48)),NA())</f>
        <v>#N/A</v>
      </c>
      <c r="AZ54" s="92" t="e">
        <f ca="true">+IF(AND(ISNUMBER(OFFSET('Hygiene Data'!$D$5,0,10*ROW('Hygiene Data'!D48))),'Data Summary'!DO54="Yes"),OFFSET('Hygiene Data'!$D$5,0,10*ROW('Hygiene Data'!D48)),NA())</f>
        <v>#N/A</v>
      </c>
      <c r="BA54" s="92" t="e">
        <f ca="true">+IF(AND(ISNUMBER(OFFSET('Hygiene Data'!$D$7,0,10*ROW('Hygiene Data'!D48))),'Data Summary'!DP54="Yes"),OFFSET('Hygiene Data'!$D$7,0,10*ROW('Hygiene Data'!D48)),NA())</f>
        <v>#N/A</v>
      </c>
      <c r="BB54" s="92" t="e">
        <f ca="true">+IF(AND(ISNUMBER(OFFSET('Hygiene Data'!$D$9,0,10*ROW('Hygiene Data'!D48))),'Data Summary'!DQ54="Yes"),OFFSET('Hygiene Data'!$D$9,0,10*ROW('Hygiene Data'!D48)),NA())</f>
        <v>#N/A</v>
      </c>
      <c r="BC54" s="92" t="e">
        <f ca="true">+IF(AND(ISNUMBER(OFFSET('Hygiene Data'!$E$5,0,10*ROW('Hygiene Data'!E48))),'Data Summary'!DR54="Yes"),OFFSET('Hygiene Data'!$E$5,0,10*ROW('Hygiene Data'!E48)),NA())</f>
        <v>#N/A</v>
      </c>
      <c r="BD54" s="92" t="e">
        <f ca="true">+IF(AND(ISNUMBER(OFFSET('Hygiene Data'!$E$7,0,10*ROW('Hygiene Data'!E48))),'Data Summary'!DS54="Yes"),OFFSET('Hygiene Data'!$E$7,0,10*ROW('Hygiene Data'!E48)),NA())</f>
        <v>#N/A</v>
      </c>
      <c r="BE54" s="92" t="e">
        <f ca="true">+IF(AND(ISNUMBER(OFFSET('Hygiene Data'!$E$9,0,10*ROW('Hygiene Data'!E48))),'Data Summary'!DT54="Yes"),OFFSET('Hygiene Data'!$E$9,0,10*ROW('Hygiene Data'!E48)),NA())</f>
        <v>#N/A</v>
      </c>
      <c r="BF54" s="92" t="e">
        <f ca="true">+IF(AND(ISNUMBER(OFFSET('Hygiene Data'!$F$5,0,10*ROW('Hygiene Data'!F48))),'Data Summary'!DU54="Yes"),OFFSET('Hygiene Data'!$F$5,0,10*ROW('Hygiene Data'!F48)),NA())</f>
        <v>#N/A</v>
      </c>
      <c r="BG54" s="92" t="e">
        <f ca="true">+IF(AND(ISNUMBER(OFFSET('Hygiene Data'!$F$7,0,10*ROW('Hygiene Data'!F48))),'Data Summary'!DV54="Yes"),OFFSET('Hygiene Data'!$F$7,0,10*ROW('Hygiene Data'!F48)),NA())</f>
        <v>#N/A</v>
      </c>
      <c r="BH54" s="92" t="e">
        <f ca="true">+IF(AND(ISNUMBER(OFFSET('Hygiene Data'!$F$9,0,10*ROW('Hygiene Data'!F48))),'Data Summary'!DW54="Yes"),OFFSET('Hygiene Data'!$F$9,0,10*ROW('Hygiene Data'!F48)),NA())</f>
        <v>#N/A</v>
      </c>
      <c r="BI54" s="92" t="e">
        <f ca="true">+IF(AND(ISNUMBER(OFFSET('Hygiene Data'!$G$5,0,10*ROW('Hygiene Data'!G48))),'Data Summary'!DX54="Yes"),OFFSET('Hygiene Data'!$G$5,0,10*ROW('Hygiene Data'!G48)),NA())</f>
        <v>#N/A</v>
      </c>
      <c r="BJ54" s="92" t="e">
        <f ca="true">+IF(AND(ISNUMBER(OFFSET('Hygiene Data'!$G$7,0,10*ROW('Hygiene Data'!G48))),'Data Summary'!DY54="Yes"),OFFSET('Hygiene Data'!$G$7,0,10*ROW('Hygiene Data'!G48)),NA())</f>
        <v>#N/A</v>
      </c>
      <c r="BK54" s="92" t="e">
        <f ca="true">+IF(AND(ISNUMBER(OFFSET('Hygiene Data'!$G$9,0,10*ROW('Hygiene Data'!G48))),'Data Summary'!DZ54="Yes"),OFFSET('Hygiene Data'!$G$9,0,10*ROW('Hygiene Data'!G48)),NA())</f>
        <v>#N/A</v>
      </c>
      <c r="BL54" s="92" t="e">
        <f ca="true">+IF(AND(ISNUMBER(OFFSET('Hygiene Data'!$H$5,0,10*ROW('Hygiene Data'!H48))),'Data Summary'!EA54="Yes"),OFFSET('Hygiene Data'!$H$5,0,10*ROW('Hygiene Data'!H48)),NA())</f>
        <v>#N/A</v>
      </c>
      <c r="BM54" s="92" t="e">
        <f ca="true">+IF(AND(ISNUMBER(OFFSET('Hygiene Data'!$H$7,0,10*ROW('Hygiene Data'!H48))),'Data Summary'!EB54="Yes"),OFFSET('Hygiene Data'!$H$7,0,10*ROW('Hygiene Data'!H48)),NA())</f>
        <v>#N/A</v>
      </c>
      <c r="BN54" s="92" t="e">
        <f ca="true">+IF(AND(ISNUMBER(OFFSET('Hygiene Data'!$H$9,0,10*ROW('Hygiene Data'!H48))),'Data Summary'!EC54="Yes"),OFFSET('Hygiene Data'!$H$9,0,10*ROW('Hygiene Data'!H48)),NA())</f>
        <v>#N/A</v>
      </c>
      <c r="BO54" s="92" t="e">
        <f ca="true">+IF(AND(ISNUMBER(OFFSET('Hygiene Data'!$I$5,0,10*ROW('Hygiene Data'!I48))),'Data Summary'!ED54="Yes"),OFFSET('Hygiene Data'!$I$5,0,10*ROW('Hygiene Data'!I48)),NA())</f>
        <v>#N/A</v>
      </c>
      <c r="BP54" s="92" t="e">
        <f ca="true">+IF(AND(ISNUMBER(OFFSET('Hygiene Data'!$I$7,0,10*ROW('Hygiene Data'!I48))),'Data Summary'!EE54="Yes"),OFFSET('Hygiene Data'!$I$7,0,10*ROW('Hygiene Data'!I48)),NA())</f>
        <v>#N/A</v>
      </c>
      <c r="BQ54" s="92" t="e">
        <f ca="true">+IF(AND(ISNUMBER(OFFSET('Hygiene Data'!$I$9,0,10*ROW('Hygiene Data'!I48))),'Data Summary'!EF54="Yes"),OFFSET('Hygiene Data'!$I$9,0,10*ROW('Hygiene Data'!I48)),NA())</f>
        <v>#N/A</v>
      </c>
    </row>
    <row xmlns:x14ac="http://schemas.microsoft.com/office/spreadsheetml/2009/9/ac" r="55" x14ac:dyDescent="0.2">
      <c r="A55" s="340" t="e">
        <f ca="true">+RIGHT('Data Summary'!A55,LEN('Data Summary'!A55)-9)</f>
        <v>#VALUE!</v>
      </c>
      <c r="B55" s="34" t="str">
        <f ca="true">+IF(ISTEXT('Data Summary'!B55),'Data Summary'!B55,"")</f>
        <v/>
      </c>
      <c r="C55" s="339" t="e">
        <f ca="true">+VALUE('Data Summary'!C55)</f>
        <v>#VALUE!</v>
      </c>
      <c r="D55" s="90" t="e">
        <f ca="true">+IF(AND(ISNUMBER(OFFSET('Water Data'!$D$4,0,10*ROW('Water Data'!D49))),'Data Summary'!BS55="Yes"),100-OFFSET('Water Data'!$D$4,0,10*ROW('Water Data'!D49)),NA())</f>
        <v>#N/A</v>
      </c>
      <c r="E55" s="90" t="e">
        <f ca="true">+IF(AND(ISNUMBER(OFFSET('Water Data'!$D$6,0,10*ROW('Water Data'!D49))),'Data Summary'!BT55="Yes"),OFFSET('Water Data'!$D$6,0,10*ROW('Water Data'!D49)),NA())</f>
        <v>#N/A</v>
      </c>
      <c r="F55" s="90" t="e">
        <f ca="true">+IF(AND(ISNUMBER(OFFSET('Water Data'!$D$9,0,10*ROW('Water Data'!D49))),'Data Summary'!BU55="Yes"),OFFSET('Water Data'!$D$9,0,10*ROW('Water Data'!D49)),NA())</f>
        <v>#N/A</v>
      </c>
      <c r="G55" s="90" t="e">
        <f ca="true">+IF(AND(ISNUMBER(OFFSET('Water Data'!$E$4,0,10*ROW('Water Data'!E49))),'Data Summary'!BV55="Yes"),100-OFFSET('Water Data'!$E$4,0,10*ROW('Water Data'!E49)),NA())</f>
        <v>#N/A</v>
      </c>
      <c r="H55" s="90" t="e">
        <f ca="true">+IF(AND(ISNUMBER(OFFSET('Water Data'!$E$6,0,10*ROW('Water Data'!E49))),'Data Summary'!BW55="Yes"),OFFSET('Water Data'!$E$6,0,10*ROW('Water Data'!E49)),NA())</f>
        <v>#N/A</v>
      </c>
      <c r="I55" s="90" t="e">
        <f ca="true">+IF(AND(ISNUMBER(OFFSET('Water Data'!$E$9,0,10*ROW('Water Data'!E49))),'Data Summary'!BX55="Yes"),OFFSET('Water Data'!$E$9,0,10*ROW('Water Data'!E49)),NA())</f>
        <v>#N/A</v>
      </c>
      <c r="J55" s="90" t="e">
        <f ca="true">+IF(AND(ISNUMBER(OFFSET('Water Data'!$F$4,0,10*ROW('Water Data'!F49))),'Data Summary'!BY55="Yes"),100-OFFSET('Water Data'!$F$4,0,10*ROW('Water Data'!F49)),NA())</f>
        <v>#N/A</v>
      </c>
      <c r="K55" s="90" t="e">
        <f ca="true">+IF(AND(ISNUMBER(OFFSET('Water Data'!$F$6,0,10*ROW('Water Data'!F49))),'Data Summary'!BZ55="Yes"),OFFSET('Water Data'!$F$6,0,10*ROW('Water Data'!F49)),NA())</f>
        <v>#N/A</v>
      </c>
      <c r="L55" s="90" t="e">
        <f ca="true">+IF(AND(ISNUMBER(OFFSET('Water Data'!$F$9,0,10*ROW('Water Data'!F49))),'Data Summary'!CA55="Yes"),OFFSET('Water Data'!$F$9,0,10*ROW('Water Data'!F49)),NA())</f>
        <v>#N/A</v>
      </c>
      <c r="M55" s="90" t="e">
        <f ca="true">+IF(AND(ISNUMBER(OFFSET('Water Data'!$G$4,0,10*ROW('Water Data'!G49))),'Data Summary'!CB55="Yes"),100-OFFSET('Water Data'!$G$4,0,10*ROW('Water Data'!G49)),NA())</f>
        <v>#N/A</v>
      </c>
      <c r="N55" s="90" t="e">
        <f ca="true">+IF(AND(ISNUMBER(OFFSET('Water Data'!$G$6,0,10*ROW('Water Data'!G49))),'Data Summary'!CC55="Yes"),OFFSET('Water Data'!$G$6,0,10*ROW('Water Data'!G49)),NA())</f>
        <v>#N/A</v>
      </c>
      <c r="O55" s="90" t="e">
        <f ca="true">+IF(AND(ISNUMBER(OFFSET('Water Data'!$G$9,0,10*ROW('Water Data'!G49))),'Data Summary'!CD55="Yes"),OFFSET('Water Data'!$G$9,0,10*ROW('Water Data'!G49)),NA())</f>
        <v>#N/A</v>
      </c>
      <c r="P55" s="90" t="e">
        <f ca="true">+IF(AND(ISNUMBER(OFFSET('Water Data'!$H$4,0,10*ROW('Water Data'!H49))),'Data Summary'!CE55="Yes"),100-OFFSET('Water Data'!$H$4,0,10*ROW('Water Data'!H49)),NA())</f>
        <v>#N/A</v>
      </c>
      <c r="Q55" s="90" t="e">
        <f ca="true">+IF(AND(ISNUMBER(OFFSET('Water Data'!$H$6,0,10*ROW('Water Data'!H49))),'Data Summary'!CF55="Yes"),OFFSET('Water Data'!$H$6,0,10*ROW('Water Data'!H49)),NA())</f>
        <v>#N/A</v>
      </c>
      <c r="R55" s="90" t="e">
        <f ca="true">+IF(AND(ISNUMBER(OFFSET('Water Data'!$H$9,0,10*ROW('Water Data'!H49))),'Data Summary'!CG55="Yes"),OFFSET('Water Data'!$H$9,0,10*ROW('Water Data'!H49)),NA())</f>
        <v>#N/A</v>
      </c>
      <c r="S55" s="90" t="e">
        <f ca="true">+IF(AND(ISNUMBER(OFFSET('Water Data'!$I$4,0,10*ROW('Water Data'!I49))),'Data Summary'!CH55="Yes"),100-OFFSET('Water Data'!$I$4,0,10*ROW('Water Data'!I49)),NA())</f>
        <v>#N/A</v>
      </c>
      <c r="T55" s="90" t="e">
        <f ca="true">+IF(AND(ISNUMBER(OFFSET('Water Data'!$I$6,0,10*ROW('Water Data'!I49))),'Data Summary'!CI55="Yes"),OFFSET('Water Data'!$I$6,0,10*ROW('Water Data'!I49)),NA())</f>
        <v>#N/A</v>
      </c>
      <c r="U55" s="90" t="e">
        <f ca="true">+IF(AND(ISNUMBER(OFFSET('Water Data'!$I$9,0,10*ROW('Water Data'!I49))),'Data Summary'!CJ55="Yes"),OFFSET('Water Data'!$I$9,0,10*ROW('Water Data'!I49)),NA())</f>
        <v>#N/A</v>
      </c>
      <c r="V55" s="91" t="e">
        <f ca="true">+IF(AND(ISNUMBER(OFFSET('Sanitation Data'!$D$4,0,10*ROW('Sanitation Data'!D49))),'Data Summary'!CK55="Yes"),100-OFFSET('Sanitation Data'!$D$4,0,10*ROW('Sanitation Data'!D49)),NA())</f>
        <v>#N/A</v>
      </c>
      <c r="W55" s="91" t="e">
        <f ca="true">+IF(AND(ISNUMBER(OFFSET('Sanitation Data'!$D$6,0,10*ROW('Sanitation Data'!D49))),'Data Summary'!CL55="Yes"),OFFSET('Sanitation Data'!$D$6,0,10*ROW('Sanitation Data'!D49)),NA())</f>
        <v>#N/A</v>
      </c>
      <c r="X55" s="91" t="e">
        <f ca="true">+IF(AND(ISNUMBER(OFFSET('Sanitation Data'!$D$10,0,10*ROW('Sanitation Data'!D49))),'Data Summary'!CM55="Yes"),OFFSET('Sanitation Data'!$D$10,0,10*ROW('Sanitation Data'!D49)),NA())</f>
        <v>#N/A</v>
      </c>
      <c r="Y55" s="91" t="e">
        <f ca="true">+IF(AND(ISNUMBER(OFFSET('Sanitation Data'!$D$11,0,10*ROW('Sanitation Data'!D49))),'Data Summary'!CN55="Yes"),OFFSET('Sanitation Data'!$D$11,0,10*ROW('Sanitation Data'!D49)),NA())</f>
        <v>#N/A</v>
      </c>
      <c r="Z55" s="91" t="e">
        <f ca="true">+IF(AND(ISNUMBER(OFFSET('Sanitation Data'!$D$12,0,10*ROW('Sanitation Data'!D49))),'Data Summary'!CO55="Yes"),OFFSET('Sanitation Data'!$D$12,0,10*ROW('Sanitation Data'!D49)),NA())</f>
        <v>#N/A</v>
      </c>
      <c r="AA55" s="91" t="e">
        <f ca="true">+IF(AND(ISNUMBER(OFFSET('Sanitation Data'!$E$4,0,10*ROW('Sanitation Data'!E49))),'Data Summary'!CP55="Yes"),100-OFFSET('Sanitation Data'!$E$4,0,10*ROW('Sanitation Data'!E49)),NA())</f>
        <v>#N/A</v>
      </c>
      <c r="AB55" s="91" t="e">
        <f ca="true">+IF(AND(ISNUMBER(OFFSET('Sanitation Data'!$E$6,0,10*ROW('Sanitation Data'!E49))),'Data Summary'!CQ55="Yes"),OFFSET('Sanitation Data'!$E$6,0,10*ROW('Sanitation Data'!E49)),NA())</f>
        <v>#N/A</v>
      </c>
      <c r="AC55" s="91" t="e">
        <f ca="true">+IF(AND(ISNUMBER(OFFSET('Sanitation Data'!$E$10,0,10*ROW('Sanitation Data'!E49))),'Data Summary'!CR55="Yes"),OFFSET('Sanitation Data'!$E$10,0,10*ROW('Sanitation Data'!E49)),NA())</f>
        <v>#N/A</v>
      </c>
      <c r="AD55" s="91" t="e">
        <f ca="true">+IF(AND(ISNUMBER(OFFSET('Sanitation Data'!$E$11,0,10*ROW('Sanitation Data'!E49))),'Data Summary'!CS55="Yes"),OFFSET('Sanitation Data'!$E$11,0,10*ROW('Sanitation Data'!E49)),NA())</f>
        <v>#N/A</v>
      </c>
      <c r="AE55" s="91" t="e">
        <f ca="true">+IF(AND(ISNUMBER(OFFSET('Sanitation Data'!$E$12,0,10*ROW('Sanitation Data'!E49))),'Data Summary'!CT55="Yes"),OFFSET('Sanitation Data'!$E$12,0,10*ROW('Sanitation Data'!E49)),NA())</f>
        <v>#N/A</v>
      </c>
      <c r="AF55" s="91" t="e">
        <f ca="true">+IF(AND(ISNUMBER(OFFSET('Sanitation Data'!$F$4,0,10*ROW('Sanitation Data'!F49))),'Data Summary'!CU55="Yes"),100-OFFSET('Sanitation Data'!$F$4,0,10*ROW('Sanitation Data'!F49)),NA())</f>
        <v>#N/A</v>
      </c>
      <c r="AG55" s="91" t="e">
        <f ca="true">+IF(AND(ISNUMBER(OFFSET('Sanitation Data'!$F$6,0,10*ROW('Sanitation Data'!F49))),'Data Summary'!CV55="Yes"),OFFSET('Sanitation Data'!$F$6,0,10*ROW('Sanitation Data'!F49)),NA())</f>
        <v>#N/A</v>
      </c>
      <c r="AH55" s="91" t="e">
        <f ca="true">+IF(AND(ISNUMBER(OFFSET('Sanitation Data'!$F$10,0,10*ROW('Sanitation Data'!F49))),'Data Summary'!CW55="Yes"),OFFSET('Sanitation Data'!$F$10,0,10*ROW('Sanitation Data'!F49)),NA())</f>
        <v>#N/A</v>
      </c>
      <c r="AI55" s="91" t="e">
        <f ca="true">+IF(AND(ISNUMBER(OFFSET('Sanitation Data'!$F$11,0,10*ROW('Sanitation Data'!F49))),'Data Summary'!CX55="Yes"),OFFSET('Sanitation Data'!$F$11,0,10*ROW('Sanitation Data'!F49)),NA())</f>
        <v>#N/A</v>
      </c>
      <c r="AJ55" s="91" t="e">
        <f ca="true">+IF(AND(ISNUMBER(OFFSET('Sanitation Data'!$F$12,0,10*ROW('Sanitation Data'!F49))),'Data Summary'!CY55="Yes"),OFFSET('Sanitation Data'!$F$12,0,10*ROW('Sanitation Data'!F49)),NA())</f>
        <v>#N/A</v>
      </c>
      <c r="AK55" s="91" t="e">
        <f ca="true">+IF(AND(ISNUMBER(OFFSET('Sanitation Data'!$G$4,0,10*ROW('Sanitation Data'!G49))),'Data Summary'!CZ55="Yes"),100-OFFSET('Sanitation Data'!$G$4,0,10*ROW('Sanitation Data'!G49)),NA())</f>
        <v>#N/A</v>
      </c>
      <c r="AL55" s="91" t="e">
        <f ca="true">+IF(AND(ISNUMBER(OFFSET('Sanitation Data'!$G$6,0,10*ROW('Sanitation Data'!G49))),'Data Summary'!DA55="Yes"),OFFSET('Sanitation Data'!$G$6,0,10*ROW('Sanitation Data'!G49)),NA())</f>
        <v>#N/A</v>
      </c>
      <c r="AM55" s="91" t="e">
        <f ca="true">+IF(AND(ISNUMBER(OFFSET('Sanitation Data'!$G$10,0,10*ROW('Sanitation Data'!G49))),'Data Summary'!DB55="Yes"),OFFSET('Sanitation Data'!$G$10,0,10*ROW('Sanitation Data'!G49)),NA())</f>
        <v>#N/A</v>
      </c>
      <c r="AN55" s="91" t="e">
        <f ca="true">+IF(AND(ISNUMBER(OFFSET('Sanitation Data'!$G$11,0,10*ROW('Sanitation Data'!G49))),'Data Summary'!DC55="Yes"),OFFSET('Sanitation Data'!$G$11,0,10*ROW('Sanitation Data'!G49)),NA())</f>
        <v>#N/A</v>
      </c>
      <c r="AO55" s="91" t="e">
        <f ca="true">+IF(AND(ISNUMBER(OFFSET('Sanitation Data'!$G$12,0,10*ROW('Sanitation Data'!G49))),'Data Summary'!DD55="Yes"),OFFSET('Sanitation Data'!$G$12,0,10*ROW('Sanitation Data'!G49)),NA())</f>
        <v>#N/A</v>
      </c>
      <c r="AP55" s="91" t="e">
        <f ca="true">+IF(AND(ISNUMBER(OFFSET('Sanitation Data'!$H$4,0,10*ROW('Sanitation Data'!H49))),'Data Summary'!DE55="Yes"),100-OFFSET('Sanitation Data'!$H$4,0,10*ROW('Sanitation Data'!H49)),NA())</f>
        <v>#N/A</v>
      </c>
      <c r="AQ55" s="91" t="e">
        <f ca="true">+IF(AND(ISNUMBER(OFFSET('Sanitation Data'!$H$6,0,10*ROW('Sanitation Data'!H49))),'Data Summary'!DF55="Yes"),OFFSET('Sanitation Data'!$H$6,0,10*ROW('Sanitation Data'!H49)),NA())</f>
        <v>#N/A</v>
      </c>
      <c r="AR55" s="91" t="e">
        <f ca="true">+IF(AND(ISNUMBER(OFFSET('Sanitation Data'!$H$10,0,10*ROW('Sanitation Data'!H49))),'Data Summary'!DG55="Yes"),OFFSET('Sanitation Data'!$H$10,0,10*ROW('Sanitation Data'!H49)),NA())</f>
        <v>#N/A</v>
      </c>
      <c r="AS55" s="91" t="e">
        <f ca="true">+IF(AND(ISNUMBER(OFFSET('Sanitation Data'!$H$11,0,10*ROW('Sanitation Data'!H49))),'Data Summary'!DH55="Yes"),OFFSET('Sanitation Data'!$H$11,0,10*ROW('Sanitation Data'!H49)),NA())</f>
        <v>#N/A</v>
      </c>
      <c r="AT55" s="91" t="e">
        <f ca="true">+IF(AND(ISNUMBER(OFFSET('Sanitation Data'!$H$12,0,10*ROW('Sanitation Data'!H49))),'Data Summary'!DI55="Yes"),OFFSET('Sanitation Data'!$H$12,0,10*ROW('Sanitation Data'!H49)),NA())</f>
        <v>#N/A</v>
      </c>
      <c r="AU55" s="91" t="e">
        <f ca="true">+IF(AND(ISNUMBER(OFFSET('Sanitation Data'!$I$4,0,10*ROW('Sanitation Data'!I49))),'Data Summary'!DJ55="Yes"),100-OFFSET('Sanitation Data'!$I$4,0,10*ROW('Sanitation Data'!I49)),NA())</f>
        <v>#N/A</v>
      </c>
      <c r="AV55" s="91" t="e">
        <f ca="true">+IF(AND(ISNUMBER(OFFSET('Sanitation Data'!$I$6,0,10*ROW('Sanitation Data'!I49))),'Data Summary'!DK55="Yes"),OFFSET('Sanitation Data'!$I$6,0,10*ROW('Sanitation Data'!I49)),NA())</f>
        <v>#N/A</v>
      </c>
      <c r="AW55" s="91" t="e">
        <f ca="true">+IF(AND(ISNUMBER(OFFSET('Sanitation Data'!$I$10,0,10*ROW('Sanitation Data'!I49))),'Data Summary'!DL55="Yes"),OFFSET('Sanitation Data'!$I$10,0,10*ROW('Sanitation Data'!I49)),NA())</f>
        <v>#N/A</v>
      </c>
      <c r="AX55" s="91" t="e">
        <f ca="true">+IF(AND(ISNUMBER(OFFSET('Sanitation Data'!$I$11,0,10*ROW('Sanitation Data'!I49))),'Data Summary'!DM55="Yes"),OFFSET('Sanitation Data'!$I$11,0,10*ROW('Sanitation Data'!I49)),NA())</f>
        <v>#N/A</v>
      </c>
      <c r="AY55" s="91" t="e">
        <f ca="true">+IF(AND(ISNUMBER(OFFSET('Sanitation Data'!$I$12,0,10*ROW('Sanitation Data'!I49))),'Data Summary'!DN55="Yes"),OFFSET('Sanitation Data'!$I$12,0,10*ROW('Sanitation Data'!I49)),NA())</f>
        <v>#N/A</v>
      </c>
      <c r="AZ55" s="92" t="e">
        <f ca="true">+IF(AND(ISNUMBER(OFFSET('Hygiene Data'!$D$5,0,10*ROW('Hygiene Data'!D49))),'Data Summary'!DO55="Yes"),OFFSET('Hygiene Data'!$D$5,0,10*ROW('Hygiene Data'!D49)),NA())</f>
        <v>#N/A</v>
      </c>
      <c r="BA55" s="92" t="e">
        <f ca="true">+IF(AND(ISNUMBER(OFFSET('Hygiene Data'!$D$7,0,10*ROW('Hygiene Data'!D49))),'Data Summary'!DP55="Yes"),OFFSET('Hygiene Data'!$D$7,0,10*ROW('Hygiene Data'!D49)),NA())</f>
        <v>#N/A</v>
      </c>
      <c r="BB55" s="92" t="e">
        <f ca="true">+IF(AND(ISNUMBER(OFFSET('Hygiene Data'!$D$9,0,10*ROW('Hygiene Data'!D49))),'Data Summary'!DQ55="Yes"),OFFSET('Hygiene Data'!$D$9,0,10*ROW('Hygiene Data'!D49)),NA())</f>
        <v>#N/A</v>
      </c>
      <c r="BC55" s="92" t="e">
        <f ca="true">+IF(AND(ISNUMBER(OFFSET('Hygiene Data'!$E$5,0,10*ROW('Hygiene Data'!E49))),'Data Summary'!DR55="Yes"),OFFSET('Hygiene Data'!$E$5,0,10*ROW('Hygiene Data'!E49)),NA())</f>
        <v>#N/A</v>
      </c>
      <c r="BD55" s="92" t="e">
        <f ca="true">+IF(AND(ISNUMBER(OFFSET('Hygiene Data'!$E$7,0,10*ROW('Hygiene Data'!E49))),'Data Summary'!DS55="Yes"),OFFSET('Hygiene Data'!$E$7,0,10*ROW('Hygiene Data'!E49)),NA())</f>
        <v>#N/A</v>
      </c>
      <c r="BE55" s="92" t="e">
        <f ca="true">+IF(AND(ISNUMBER(OFFSET('Hygiene Data'!$E$9,0,10*ROW('Hygiene Data'!E49))),'Data Summary'!DT55="Yes"),OFFSET('Hygiene Data'!$E$9,0,10*ROW('Hygiene Data'!E49)),NA())</f>
        <v>#N/A</v>
      </c>
      <c r="BF55" s="92" t="e">
        <f ca="true">+IF(AND(ISNUMBER(OFFSET('Hygiene Data'!$F$5,0,10*ROW('Hygiene Data'!F49))),'Data Summary'!DU55="Yes"),OFFSET('Hygiene Data'!$F$5,0,10*ROW('Hygiene Data'!F49)),NA())</f>
        <v>#N/A</v>
      </c>
      <c r="BG55" s="92" t="e">
        <f ca="true">+IF(AND(ISNUMBER(OFFSET('Hygiene Data'!$F$7,0,10*ROW('Hygiene Data'!F49))),'Data Summary'!DV55="Yes"),OFFSET('Hygiene Data'!$F$7,0,10*ROW('Hygiene Data'!F49)),NA())</f>
        <v>#N/A</v>
      </c>
      <c r="BH55" s="92" t="e">
        <f ca="true">+IF(AND(ISNUMBER(OFFSET('Hygiene Data'!$F$9,0,10*ROW('Hygiene Data'!F49))),'Data Summary'!DW55="Yes"),OFFSET('Hygiene Data'!$F$9,0,10*ROW('Hygiene Data'!F49)),NA())</f>
        <v>#N/A</v>
      </c>
      <c r="BI55" s="92" t="e">
        <f ca="true">+IF(AND(ISNUMBER(OFFSET('Hygiene Data'!$G$5,0,10*ROW('Hygiene Data'!G49))),'Data Summary'!DX55="Yes"),OFFSET('Hygiene Data'!$G$5,0,10*ROW('Hygiene Data'!G49)),NA())</f>
        <v>#N/A</v>
      </c>
      <c r="BJ55" s="92" t="e">
        <f ca="true">+IF(AND(ISNUMBER(OFFSET('Hygiene Data'!$G$7,0,10*ROW('Hygiene Data'!G49))),'Data Summary'!DY55="Yes"),OFFSET('Hygiene Data'!$G$7,0,10*ROW('Hygiene Data'!G49)),NA())</f>
        <v>#N/A</v>
      </c>
      <c r="BK55" s="92" t="e">
        <f ca="true">+IF(AND(ISNUMBER(OFFSET('Hygiene Data'!$G$9,0,10*ROW('Hygiene Data'!G49))),'Data Summary'!DZ55="Yes"),OFFSET('Hygiene Data'!$G$9,0,10*ROW('Hygiene Data'!G49)),NA())</f>
        <v>#N/A</v>
      </c>
      <c r="BL55" s="92" t="e">
        <f ca="true">+IF(AND(ISNUMBER(OFFSET('Hygiene Data'!$H$5,0,10*ROW('Hygiene Data'!H49))),'Data Summary'!EA55="Yes"),OFFSET('Hygiene Data'!$H$5,0,10*ROW('Hygiene Data'!H49)),NA())</f>
        <v>#N/A</v>
      </c>
      <c r="BM55" s="92" t="e">
        <f ca="true">+IF(AND(ISNUMBER(OFFSET('Hygiene Data'!$H$7,0,10*ROW('Hygiene Data'!H49))),'Data Summary'!EB55="Yes"),OFFSET('Hygiene Data'!$H$7,0,10*ROW('Hygiene Data'!H49)),NA())</f>
        <v>#N/A</v>
      </c>
      <c r="BN55" s="92" t="e">
        <f ca="true">+IF(AND(ISNUMBER(OFFSET('Hygiene Data'!$H$9,0,10*ROW('Hygiene Data'!H49))),'Data Summary'!EC55="Yes"),OFFSET('Hygiene Data'!$H$9,0,10*ROW('Hygiene Data'!H49)),NA())</f>
        <v>#N/A</v>
      </c>
      <c r="BO55" s="92" t="e">
        <f ca="true">+IF(AND(ISNUMBER(OFFSET('Hygiene Data'!$I$5,0,10*ROW('Hygiene Data'!I49))),'Data Summary'!ED55="Yes"),OFFSET('Hygiene Data'!$I$5,0,10*ROW('Hygiene Data'!I49)),NA())</f>
        <v>#N/A</v>
      </c>
      <c r="BP55" s="92" t="e">
        <f ca="true">+IF(AND(ISNUMBER(OFFSET('Hygiene Data'!$I$7,0,10*ROW('Hygiene Data'!I49))),'Data Summary'!EE55="Yes"),OFFSET('Hygiene Data'!$I$7,0,10*ROW('Hygiene Data'!I49)),NA())</f>
        <v>#N/A</v>
      </c>
      <c r="BQ55" s="92" t="e">
        <f ca="true">+IF(AND(ISNUMBER(OFFSET('Hygiene Data'!$I$9,0,10*ROW('Hygiene Data'!I49))),'Data Summary'!EF55="Yes"),OFFSET('Hygiene Data'!$I$9,0,10*ROW('Hygiene Data'!I49)),NA())</f>
        <v>#N/A</v>
      </c>
    </row>
    <row xmlns:x14ac="http://schemas.microsoft.com/office/spreadsheetml/2009/9/ac" r="56" x14ac:dyDescent="0.2">
      <c r="A56" s="340" t="e">
        <f ca="true">+RIGHT('Data Summary'!A56,LEN('Data Summary'!A56)-9)</f>
        <v>#VALUE!</v>
      </c>
      <c r="B56" s="34" t="str">
        <f ca="true">+IF(ISTEXT('Data Summary'!B56),'Data Summary'!B56,"")</f>
        <v/>
      </c>
      <c r="C56" s="339" t="e">
        <f ca="true">+VALUE('Data Summary'!C56)</f>
        <v>#VALUE!</v>
      </c>
      <c r="D56" s="90" t="e">
        <f ca="true">+IF(AND(ISNUMBER(OFFSET('Water Data'!$D$4,0,10*ROW('Water Data'!D50))),'Data Summary'!BS56="Yes"),100-OFFSET('Water Data'!$D$4,0,10*ROW('Water Data'!D50)),NA())</f>
        <v>#N/A</v>
      </c>
      <c r="E56" s="90" t="e">
        <f ca="true">+IF(AND(ISNUMBER(OFFSET('Water Data'!$D$6,0,10*ROW('Water Data'!D50))),'Data Summary'!BT56="Yes"),OFFSET('Water Data'!$D$6,0,10*ROW('Water Data'!D50)),NA())</f>
        <v>#N/A</v>
      </c>
      <c r="F56" s="90" t="e">
        <f ca="true">+IF(AND(ISNUMBER(OFFSET('Water Data'!$D$9,0,10*ROW('Water Data'!D50))),'Data Summary'!BU56="Yes"),OFFSET('Water Data'!$D$9,0,10*ROW('Water Data'!D50)),NA())</f>
        <v>#N/A</v>
      </c>
      <c r="G56" s="90" t="e">
        <f ca="true">+IF(AND(ISNUMBER(OFFSET('Water Data'!$E$4,0,10*ROW('Water Data'!E50))),'Data Summary'!BV56="Yes"),100-OFFSET('Water Data'!$E$4,0,10*ROW('Water Data'!E50)),NA())</f>
        <v>#N/A</v>
      </c>
      <c r="H56" s="90" t="e">
        <f ca="true">+IF(AND(ISNUMBER(OFFSET('Water Data'!$E$6,0,10*ROW('Water Data'!E50))),'Data Summary'!BW56="Yes"),OFFSET('Water Data'!$E$6,0,10*ROW('Water Data'!E50)),NA())</f>
        <v>#N/A</v>
      </c>
      <c r="I56" s="90" t="e">
        <f ca="true">+IF(AND(ISNUMBER(OFFSET('Water Data'!$E$9,0,10*ROW('Water Data'!E50))),'Data Summary'!BX56="Yes"),OFFSET('Water Data'!$E$9,0,10*ROW('Water Data'!E50)),NA())</f>
        <v>#N/A</v>
      </c>
      <c r="J56" s="90" t="e">
        <f ca="true">+IF(AND(ISNUMBER(OFFSET('Water Data'!$F$4,0,10*ROW('Water Data'!F50))),'Data Summary'!BY56="Yes"),100-OFFSET('Water Data'!$F$4,0,10*ROW('Water Data'!F50)),NA())</f>
        <v>#N/A</v>
      </c>
      <c r="K56" s="90" t="e">
        <f ca="true">+IF(AND(ISNUMBER(OFFSET('Water Data'!$F$6,0,10*ROW('Water Data'!F50))),'Data Summary'!BZ56="Yes"),OFFSET('Water Data'!$F$6,0,10*ROW('Water Data'!F50)),NA())</f>
        <v>#N/A</v>
      </c>
      <c r="L56" s="90" t="e">
        <f ca="true">+IF(AND(ISNUMBER(OFFSET('Water Data'!$F$9,0,10*ROW('Water Data'!F50))),'Data Summary'!CA56="Yes"),OFFSET('Water Data'!$F$9,0,10*ROW('Water Data'!F50)),NA())</f>
        <v>#N/A</v>
      </c>
      <c r="M56" s="90" t="e">
        <f ca="true">+IF(AND(ISNUMBER(OFFSET('Water Data'!$G$4,0,10*ROW('Water Data'!G50))),'Data Summary'!CB56="Yes"),100-OFFSET('Water Data'!$G$4,0,10*ROW('Water Data'!G50)),NA())</f>
        <v>#N/A</v>
      </c>
      <c r="N56" s="90" t="e">
        <f ca="true">+IF(AND(ISNUMBER(OFFSET('Water Data'!$G$6,0,10*ROW('Water Data'!G50))),'Data Summary'!CC56="Yes"),OFFSET('Water Data'!$G$6,0,10*ROW('Water Data'!G50)),NA())</f>
        <v>#N/A</v>
      </c>
      <c r="O56" s="90" t="e">
        <f ca="true">+IF(AND(ISNUMBER(OFFSET('Water Data'!$G$9,0,10*ROW('Water Data'!G50))),'Data Summary'!CD56="Yes"),OFFSET('Water Data'!$G$9,0,10*ROW('Water Data'!G50)),NA())</f>
        <v>#N/A</v>
      </c>
      <c r="P56" s="90" t="e">
        <f ca="true">+IF(AND(ISNUMBER(OFFSET('Water Data'!$H$4,0,10*ROW('Water Data'!H50))),'Data Summary'!CE56="Yes"),100-OFFSET('Water Data'!$H$4,0,10*ROW('Water Data'!H50)),NA())</f>
        <v>#N/A</v>
      </c>
      <c r="Q56" s="90" t="e">
        <f ca="true">+IF(AND(ISNUMBER(OFFSET('Water Data'!$H$6,0,10*ROW('Water Data'!H50))),'Data Summary'!CF56="Yes"),OFFSET('Water Data'!$H$6,0,10*ROW('Water Data'!H50)),NA())</f>
        <v>#N/A</v>
      </c>
      <c r="R56" s="90" t="e">
        <f ca="true">+IF(AND(ISNUMBER(OFFSET('Water Data'!$H$9,0,10*ROW('Water Data'!H50))),'Data Summary'!CG56="Yes"),OFFSET('Water Data'!$H$9,0,10*ROW('Water Data'!H50)),NA())</f>
        <v>#N/A</v>
      </c>
      <c r="S56" s="90" t="e">
        <f ca="true">+IF(AND(ISNUMBER(OFFSET('Water Data'!$I$4,0,10*ROW('Water Data'!I50))),'Data Summary'!CH56="Yes"),100-OFFSET('Water Data'!$I$4,0,10*ROW('Water Data'!I50)),NA())</f>
        <v>#N/A</v>
      </c>
      <c r="T56" s="90" t="e">
        <f ca="true">+IF(AND(ISNUMBER(OFFSET('Water Data'!$I$6,0,10*ROW('Water Data'!I50))),'Data Summary'!CI56="Yes"),OFFSET('Water Data'!$I$6,0,10*ROW('Water Data'!I50)),NA())</f>
        <v>#N/A</v>
      </c>
      <c r="U56" s="90" t="e">
        <f ca="true">+IF(AND(ISNUMBER(OFFSET('Water Data'!$I$9,0,10*ROW('Water Data'!I50))),'Data Summary'!CJ56="Yes"),OFFSET('Water Data'!$I$9,0,10*ROW('Water Data'!I50)),NA())</f>
        <v>#N/A</v>
      </c>
      <c r="V56" s="91" t="e">
        <f ca="true">+IF(AND(ISNUMBER(OFFSET('Sanitation Data'!$D$4,0,10*ROW('Sanitation Data'!D50))),'Data Summary'!CK56="Yes"),100-OFFSET('Sanitation Data'!$D$4,0,10*ROW('Sanitation Data'!D50)),NA())</f>
        <v>#N/A</v>
      </c>
      <c r="W56" s="91" t="e">
        <f ca="true">+IF(AND(ISNUMBER(OFFSET('Sanitation Data'!$D$6,0,10*ROW('Sanitation Data'!D50))),'Data Summary'!CL56="Yes"),OFFSET('Sanitation Data'!$D$6,0,10*ROW('Sanitation Data'!D50)),NA())</f>
        <v>#N/A</v>
      </c>
      <c r="X56" s="91" t="e">
        <f ca="true">+IF(AND(ISNUMBER(OFFSET('Sanitation Data'!$D$10,0,10*ROW('Sanitation Data'!D50))),'Data Summary'!CM56="Yes"),OFFSET('Sanitation Data'!$D$10,0,10*ROW('Sanitation Data'!D50)),NA())</f>
        <v>#N/A</v>
      </c>
      <c r="Y56" s="91" t="e">
        <f ca="true">+IF(AND(ISNUMBER(OFFSET('Sanitation Data'!$D$11,0,10*ROW('Sanitation Data'!D50))),'Data Summary'!CN56="Yes"),OFFSET('Sanitation Data'!$D$11,0,10*ROW('Sanitation Data'!D50)),NA())</f>
        <v>#N/A</v>
      </c>
      <c r="Z56" s="91" t="e">
        <f ca="true">+IF(AND(ISNUMBER(OFFSET('Sanitation Data'!$D$12,0,10*ROW('Sanitation Data'!D50))),'Data Summary'!CO56="Yes"),OFFSET('Sanitation Data'!$D$12,0,10*ROW('Sanitation Data'!D50)),NA())</f>
        <v>#N/A</v>
      </c>
      <c r="AA56" s="91" t="e">
        <f ca="true">+IF(AND(ISNUMBER(OFFSET('Sanitation Data'!$E$4,0,10*ROW('Sanitation Data'!E50))),'Data Summary'!CP56="Yes"),100-OFFSET('Sanitation Data'!$E$4,0,10*ROW('Sanitation Data'!E50)),NA())</f>
        <v>#N/A</v>
      </c>
      <c r="AB56" s="91" t="e">
        <f ca="true">+IF(AND(ISNUMBER(OFFSET('Sanitation Data'!$E$6,0,10*ROW('Sanitation Data'!E50))),'Data Summary'!CQ56="Yes"),OFFSET('Sanitation Data'!$E$6,0,10*ROW('Sanitation Data'!E50)),NA())</f>
        <v>#N/A</v>
      </c>
      <c r="AC56" s="91" t="e">
        <f ca="true">+IF(AND(ISNUMBER(OFFSET('Sanitation Data'!$E$10,0,10*ROW('Sanitation Data'!E50))),'Data Summary'!CR56="Yes"),OFFSET('Sanitation Data'!$E$10,0,10*ROW('Sanitation Data'!E50)),NA())</f>
        <v>#N/A</v>
      </c>
      <c r="AD56" s="91" t="e">
        <f ca="true">+IF(AND(ISNUMBER(OFFSET('Sanitation Data'!$E$11,0,10*ROW('Sanitation Data'!E50))),'Data Summary'!CS56="Yes"),OFFSET('Sanitation Data'!$E$11,0,10*ROW('Sanitation Data'!E50)),NA())</f>
        <v>#N/A</v>
      </c>
      <c r="AE56" s="91" t="e">
        <f ca="true">+IF(AND(ISNUMBER(OFFSET('Sanitation Data'!$E$12,0,10*ROW('Sanitation Data'!E50))),'Data Summary'!CT56="Yes"),OFFSET('Sanitation Data'!$E$12,0,10*ROW('Sanitation Data'!E50)),NA())</f>
        <v>#N/A</v>
      </c>
      <c r="AF56" s="91" t="e">
        <f ca="true">+IF(AND(ISNUMBER(OFFSET('Sanitation Data'!$F$4,0,10*ROW('Sanitation Data'!F50))),'Data Summary'!CU56="Yes"),100-OFFSET('Sanitation Data'!$F$4,0,10*ROW('Sanitation Data'!F50)),NA())</f>
        <v>#N/A</v>
      </c>
      <c r="AG56" s="91" t="e">
        <f ca="true">+IF(AND(ISNUMBER(OFFSET('Sanitation Data'!$F$6,0,10*ROW('Sanitation Data'!F50))),'Data Summary'!CV56="Yes"),OFFSET('Sanitation Data'!$F$6,0,10*ROW('Sanitation Data'!F50)),NA())</f>
        <v>#N/A</v>
      </c>
      <c r="AH56" s="91" t="e">
        <f ca="true">+IF(AND(ISNUMBER(OFFSET('Sanitation Data'!$F$10,0,10*ROW('Sanitation Data'!F50))),'Data Summary'!CW56="Yes"),OFFSET('Sanitation Data'!$F$10,0,10*ROW('Sanitation Data'!F50)),NA())</f>
        <v>#N/A</v>
      </c>
      <c r="AI56" s="91" t="e">
        <f ca="true">+IF(AND(ISNUMBER(OFFSET('Sanitation Data'!$F$11,0,10*ROW('Sanitation Data'!F50))),'Data Summary'!CX56="Yes"),OFFSET('Sanitation Data'!$F$11,0,10*ROW('Sanitation Data'!F50)),NA())</f>
        <v>#N/A</v>
      </c>
      <c r="AJ56" s="91" t="e">
        <f ca="true">+IF(AND(ISNUMBER(OFFSET('Sanitation Data'!$F$12,0,10*ROW('Sanitation Data'!F50))),'Data Summary'!CY56="Yes"),OFFSET('Sanitation Data'!$F$12,0,10*ROW('Sanitation Data'!F50)),NA())</f>
        <v>#N/A</v>
      </c>
      <c r="AK56" s="91" t="e">
        <f ca="true">+IF(AND(ISNUMBER(OFFSET('Sanitation Data'!$G$4,0,10*ROW('Sanitation Data'!G50))),'Data Summary'!CZ56="Yes"),100-OFFSET('Sanitation Data'!$G$4,0,10*ROW('Sanitation Data'!G50)),NA())</f>
        <v>#N/A</v>
      </c>
      <c r="AL56" s="91" t="e">
        <f ca="true">+IF(AND(ISNUMBER(OFFSET('Sanitation Data'!$G$6,0,10*ROW('Sanitation Data'!G50))),'Data Summary'!DA56="Yes"),OFFSET('Sanitation Data'!$G$6,0,10*ROW('Sanitation Data'!G50)),NA())</f>
        <v>#N/A</v>
      </c>
      <c r="AM56" s="91" t="e">
        <f ca="true">+IF(AND(ISNUMBER(OFFSET('Sanitation Data'!$G$10,0,10*ROW('Sanitation Data'!G50))),'Data Summary'!DB56="Yes"),OFFSET('Sanitation Data'!$G$10,0,10*ROW('Sanitation Data'!G50)),NA())</f>
        <v>#N/A</v>
      </c>
      <c r="AN56" s="91" t="e">
        <f ca="true">+IF(AND(ISNUMBER(OFFSET('Sanitation Data'!$G$11,0,10*ROW('Sanitation Data'!G50))),'Data Summary'!DC56="Yes"),OFFSET('Sanitation Data'!$G$11,0,10*ROW('Sanitation Data'!G50)),NA())</f>
        <v>#N/A</v>
      </c>
      <c r="AO56" s="91" t="e">
        <f ca="true">+IF(AND(ISNUMBER(OFFSET('Sanitation Data'!$G$12,0,10*ROW('Sanitation Data'!G50))),'Data Summary'!DD56="Yes"),OFFSET('Sanitation Data'!$G$12,0,10*ROW('Sanitation Data'!G50)),NA())</f>
        <v>#N/A</v>
      </c>
      <c r="AP56" s="91" t="e">
        <f ca="true">+IF(AND(ISNUMBER(OFFSET('Sanitation Data'!$H$4,0,10*ROW('Sanitation Data'!H50))),'Data Summary'!DE56="Yes"),100-OFFSET('Sanitation Data'!$H$4,0,10*ROW('Sanitation Data'!H50)),NA())</f>
        <v>#N/A</v>
      </c>
      <c r="AQ56" s="91" t="e">
        <f ca="true">+IF(AND(ISNUMBER(OFFSET('Sanitation Data'!$H$6,0,10*ROW('Sanitation Data'!H50))),'Data Summary'!DF56="Yes"),OFFSET('Sanitation Data'!$H$6,0,10*ROW('Sanitation Data'!H50)),NA())</f>
        <v>#N/A</v>
      </c>
      <c r="AR56" s="91" t="e">
        <f ca="true">+IF(AND(ISNUMBER(OFFSET('Sanitation Data'!$H$10,0,10*ROW('Sanitation Data'!H50))),'Data Summary'!DG56="Yes"),OFFSET('Sanitation Data'!$H$10,0,10*ROW('Sanitation Data'!H50)),NA())</f>
        <v>#N/A</v>
      </c>
      <c r="AS56" s="91" t="e">
        <f ca="true">+IF(AND(ISNUMBER(OFFSET('Sanitation Data'!$H$11,0,10*ROW('Sanitation Data'!H50))),'Data Summary'!DH56="Yes"),OFFSET('Sanitation Data'!$H$11,0,10*ROW('Sanitation Data'!H50)),NA())</f>
        <v>#N/A</v>
      </c>
      <c r="AT56" s="91" t="e">
        <f ca="true">+IF(AND(ISNUMBER(OFFSET('Sanitation Data'!$H$12,0,10*ROW('Sanitation Data'!H50))),'Data Summary'!DI56="Yes"),OFFSET('Sanitation Data'!$H$12,0,10*ROW('Sanitation Data'!H50)),NA())</f>
        <v>#N/A</v>
      </c>
      <c r="AU56" s="91" t="e">
        <f ca="true">+IF(AND(ISNUMBER(OFFSET('Sanitation Data'!$I$4,0,10*ROW('Sanitation Data'!I50))),'Data Summary'!DJ56="Yes"),100-OFFSET('Sanitation Data'!$I$4,0,10*ROW('Sanitation Data'!I50)),NA())</f>
        <v>#N/A</v>
      </c>
      <c r="AV56" s="91" t="e">
        <f ca="true">+IF(AND(ISNUMBER(OFFSET('Sanitation Data'!$I$6,0,10*ROW('Sanitation Data'!I50))),'Data Summary'!DK56="Yes"),OFFSET('Sanitation Data'!$I$6,0,10*ROW('Sanitation Data'!I50)),NA())</f>
        <v>#N/A</v>
      </c>
      <c r="AW56" s="91" t="e">
        <f ca="true">+IF(AND(ISNUMBER(OFFSET('Sanitation Data'!$I$10,0,10*ROW('Sanitation Data'!I50))),'Data Summary'!DL56="Yes"),OFFSET('Sanitation Data'!$I$10,0,10*ROW('Sanitation Data'!I50)),NA())</f>
        <v>#N/A</v>
      </c>
      <c r="AX56" s="91" t="e">
        <f ca="true">+IF(AND(ISNUMBER(OFFSET('Sanitation Data'!$I$11,0,10*ROW('Sanitation Data'!I50))),'Data Summary'!DM56="Yes"),OFFSET('Sanitation Data'!$I$11,0,10*ROW('Sanitation Data'!I50)),NA())</f>
        <v>#N/A</v>
      </c>
      <c r="AY56" s="91" t="e">
        <f ca="true">+IF(AND(ISNUMBER(OFFSET('Sanitation Data'!$I$12,0,10*ROW('Sanitation Data'!I50))),'Data Summary'!DN56="Yes"),OFFSET('Sanitation Data'!$I$12,0,10*ROW('Sanitation Data'!I50)),NA())</f>
        <v>#N/A</v>
      </c>
      <c r="AZ56" s="92" t="e">
        <f ca="true">+IF(AND(ISNUMBER(OFFSET('Hygiene Data'!$D$5,0,10*ROW('Hygiene Data'!D50))),'Data Summary'!DO56="Yes"),OFFSET('Hygiene Data'!$D$5,0,10*ROW('Hygiene Data'!D50)),NA())</f>
        <v>#N/A</v>
      </c>
      <c r="BA56" s="92" t="e">
        <f ca="true">+IF(AND(ISNUMBER(OFFSET('Hygiene Data'!$D$7,0,10*ROW('Hygiene Data'!D50))),'Data Summary'!DP56="Yes"),OFFSET('Hygiene Data'!$D$7,0,10*ROW('Hygiene Data'!D50)),NA())</f>
        <v>#N/A</v>
      </c>
      <c r="BB56" s="92" t="e">
        <f ca="true">+IF(AND(ISNUMBER(OFFSET('Hygiene Data'!$D$9,0,10*ROW('Hygiene Data'!D50))),'Data Summary'!DQ56="Yes"),OFFSET('Hygiene Data'!$D$9,0,10*ROW('Hygiene Data'!D50)),NA())</f>
        <v>#N/A</v>
      </c>
      <c r="BC56" s="92" t="e">
        <f ca="true">+IF(AND(ISNUMBER(OFFSET('Hygiene Data'!$E$5,0,10*ROW('Hygiene Data'!E50))),'Data Summary'!DR56="Yes"),OFFSET('Hygiene Data'!$E$5,0,10*ROW('Hygiene Data'!E50)),NA())</f>
        <v>#N/A</v>
      </c>
      <c r="BD56" s="92" t="e">
        <f ca="true">+IF(AND(ISNUMBER(OFFSET('Hygiene Data'!$E$7,0,10*ROW('Hygiene Data'!E50))),'Data Summary'!DS56="Yes"),OFFSET('Hygiene Data'!$E$7,0,10*ROW('Hygiene Data'!E50)),NA())</f>
        <v>#N/A</v>
      </c>
      <c r="BE56" s="92" t="e">
        <f ca="true">+IF(AND(ISNUMBER(OFFSET('Hygiene Data'!$E$9,0,10*ROW('Hygiene Data'!E50))),'Data Summary'!DT56="Yes"),OFFSET('Hygiene Data'!$E$9,0,10*ROW('Hygiene Data'!E50)),NA())</f>
        <v>#N/A</v>
      </c>
      <c r="BF56" s="92" t="e">
        <f ca="true">+IF(AND(ISNUMBER(OFFSET('Hygiene Data'!$F$5,0,10*ROW('Hygiene Data'!F50))),'Data Summary'!DU56="Yes"),OFFSET('Hygiene Data'!$F$5,0,10*ROW('Hygiene Data'!F50)),NA())</f>
        <v>#N/A</v>
      </c>
      <c r="BG56" s="92" t="e">
        <f ca="true">+IF(AND(ISNUMBER(OFFSET('Hygiene Data'!$F$7,0,10*ROW('Hygiene Data'!F50))),'Data Summary'!DV56="Yes"),OFFSET('Hygiene Data'!$F$7,0,10*ROW('Hygiene Data'!F50)),NA())</f>
        <v>#N/A</v>
      </c>
      <c r="BH56" s="92" t="e">
        <f ca="true">+IF(AND(ISNUMBER(OFFSET('Hygiene Data'!$F$9,0,10*ROW('Hygiene Data'!F50))),'Data Summary'!DW56="Yes"),OFFSET('Hygiene Data'!$F$9,0,10*ROW('Hygiene Data'!F50)),NA())</f>
        <v>#N/A</v>
      </c>
      <c r="BI56" s="92" t="e">
        <f ca="true">+IF(AND(ISNUMBER(OFFSET('Hygiene Data'!$G$5,0,10*ROW('Hygiene Data'!G50))),'Data Summary'!DX56="Yes"),OFFSET('Hygiene Data'!$G$5,0,10*ROW('Hygiene Data'!G50)),NA())</f>
        <v>#N/A</v>
      </c>
      <c r="BJ56" s="92" t="e">
        <f ca="true">+IF(AND(ISNUMBER(OFFSET('Hygiene Data'!$G$7,0,10*ROW('Hygiene Data'!G50))),'Data Summary'!DY56="Yes"),OFFSET('Hygiene Data'!$G$7,0,10*ROW('Hygiene Data'!G50)),NA())</f>
        <v>#N/A</v>
      </c>
      <c r="BK56" s="92" t="e">
        <f ca="true">+IF(AND(ISNUMBER(OFFSET('Hygiene Data'!$G$9,0,10*ROW('Hygiene Data'!G50))),'Data Summary'!DZ56="Yes"),OFFSET('Hygiene Data'!$G$9,0,10*ROW('Hygiene Data'!G50)),NA())</f>
        <v>#N/A</v>
      </c>
      <c r="BL56" s="92" t="e">
        <f ca="true">+IF(AND(ISNUMBER(OFFSET('Hygiene Data'!$H$5,0,10*ROW('Hygiene Data'!H50))),'Data Summary'!EA56="Yes"),OFFSET('Hygiene Data'!$H$5,0,10*ROW('Hygiene Data'!H50)),NA())</f>
        <v>#N/A</v>
      </c>
      <c r="BM56" s="92" t="e">
        <f ca="true">+IF(AND(ISNUMBER(OFFSET('Hygiene Data'!$H$7,0,10*ROW('Hygiene Data'!H50))),'Data Summary'!EB56="Yes"),OFFSET('Hygiene Data'!$H$7,0,10*ROW('Hygiene Data'!H50)),NA())</f>
        <v>#N/A</v>
      </c>
      <c r="BN56" s="92" t="e">
        <f ca="true">+IF(AND(ISNUMBER(OFFSET('Hygiene Data'!$H$9,0,10*ROW('Hygiene Data'!H50))),'Data Summary'!EC56="Yes"),OFFSET('Hygiene Data'!$H$9,0,10*ROW('Hygiene Data'!H50)),NA())</f>
        <v>#N/A</v>
      </c>
      <c r="BO56" s="92" t="e">
        <f ca="true">+IF(AND(ISNUMBER(OFFSET('Hygiene Data'!$I$5,0,10*ROW('Hygiene Data'!I50))),'Data Summary'!ED56="Yes"),OFFSET('Hygiene Data'!$I$5,0,10*ROW('Hygiene Data'!I50)),NA())</f>
        <v>#N/A</v>
      </c>
      <c r="BP56" s="92" t="e">
        <f ca="true">+IF(AND(ISNUMBER(OFFSET('Hygiene Data'!$I$7,0,10*ROW('Hygiene Data'!I50))),'Data Summary'!EE56="Yes"),OFFSET('Hygiene Data'!$I$7,0,10*ROW('Hygiene Data'!I50)),NA())</f>
        <v>#N/A</v>
      </c>
      <c r="BQ56" s="92" t="e">
        <f ca="true">+IF(AND(ISNUMBER(OFFSET('Hygiene Data'!$I$9,0,10*ROW('Hygiene Data'!I50))),'Data Summary'!EF56="Yes"),OFFSET('Hygiene Data'!$I$9,0,10*ROW('Hygiene Data'!I50)),NA())</f>
        <v>#N/A</v>
      </c>
    </row>
    <row xmlns:x14ac="http://schemas.microsoft.com/office/spreadsheetml/2009/9/ac" r="57" x14ac:dyDescent="0.2">
      <c r="A57" s="340" t="e">
        <f ca="true">+RIGHT('Data Summary'!A57,LEN('Data Summary'!A57)-9)</f>
        <v>#VALUE!</v>
      </c>
      <c r="B57" s="34" t="str">
        <f ca="true">+IF(ISTEXT('Data Summary'!B57),'Data Summary'!B57,"")</f>
        <v/>
      </c>
      <c r="C57" s="339" t="e">
        <f ca="true">+VALUE('Data Summary'!C57)</f>
        <v>#VALUE!</v>
      </c>
      <c r="D57" s="90" t="e">
        <f ca="true">+IF(AND(ISNUMBER(OFFSET('Water Data'!$D$4,0,10*ROW('Water Data'!D51))),'Data Summary'!BS57="Yes"),100-OFFSET('Water Data'!$D$4,0,10*ROW('Water Data'!D51)),NA())</f>
        <v>#N/A</v>
      </c>
      <c r="E57" s="90" t="e">
        <f ca="true">+IF(AND(ISNUMBER(OFFSET('Water Data'!$D$6,0,10*ROW('Water Data'!D51))),'Data Summary'!BT57="Yes"),OFFSET('Water Data'!$D$6,0,10*ROW('Water Data'!D51)),NA())</f>
        <v>#N/A</v>
      </c>
      <c r="F57" s="90" t="e">
        <f ca="true">+IF(AND(ISNUMBER(OFFSET('Water Data'!$D$9,0,10*ROW('Water Data'!D51))),'Data Summary'!BU57="Yes"),OFFSET('Water Data'!$D$9,0,10*ROW('Water Data'!D51)),NA())</f>
        <v>#N/A</v>
      </c>
      <c r="G57" s="90" t="e">
        <f ca="true">+IF(AND(ISNUMBER(OFFSET('Water Data'!$E$4,0,10*ROW('Water Data'!E51))),'Data Summary'!BV57="Yes"),100-OFFSET('Water Data'!$E$4,0,10*ROW('Water Data'!E51)),NA())</f>
        <v>#N/A</v>
      </c>
      <c r="H57" s="90" t="e">
        <f ca="true">+IF(AND(ISNUMBER(OFFSET('Water Data'!$E$6,0,10*ROW('Water Data'!E51))),'Data Summary'!BW57="Yes"),OFFSET('Water Data'!$E$6,0,10*ROW('Water Data'!E51)),NA())</f>
        <v>#N/A</v>
      </c>
      <c r="I57" s="90" t="e">
        <f ca="true">+IF(AND(ISNUMBER(OFFSET('Water Data'!$E$9,0,10*ROW('Water Data'!E51))),'Data Summary'!BX57="Yes"),OFFSET('Water Data'!$E$9,0,10*ROW('Water Data'!E51)),NA())</f>
        <v>#N/A</v>
      </c>
      <c r="J57" s="90" t="e">
        <f ca="true">+IF(AND(ISNUMBER(OFFSET('Water Data'!$F$4,0,10*ROW('Water Data'!F51))),'Data Summary'!BY57="Yes"),100-OFFSET('Water Data'!$F$4,0,10*ROW('Water Data'!F51)),NA())</f>
        <v>#N/A</v>
      </c>
      <c r="K57" s="90" t="e">
        <f ca="true">+IF(AND(ISNUMBER(OFFSET('Water Data'!$F$6,0,10*ROW('Water Data'!F51))),'Data Summary'!BZ57="Yes"),OFFSET('Water Data'!$F$6,0,10*ROW('Water Data'!F51)),NA())</f>
        <v>#N/A</v>
      </c>
      <c r="L57" s="90" t="e">
        <f ca="true">+IF(AND(ISNUMBER(OFFSET('Water Data'!$F$9,0,10*ROW('Water Data'!F51))),'Data Summary'!CA57="Yes"),OFFSET('Water Data'!$F$9,0,10*ROW('Water Data'!F51)),NA())</f>
        <v>#N/A</v>
      </c>
      <c r="M57" s="90" t="e">
        <f ca="true">+IF(AND(ISNUMBER(OFFSET('Water Data'!$G$4,0,10*ROW('Water Data'!G51))),'Data Summary'!CB57="Yes"),100-OFFSET('Water Data'!$G$4,0,10*ROW('Water Data'!G51)),NA())</f>
        <v>#N/A</v>
      </c>
      <c r="N57" s="90" t="e">
        <f ca="true">+IF(AND(ISNUMBER(OFFSET('Water Data'!$G$6,0,10*ROW('Water Data'!G51))),'Data Summary'!CC57="Yes"),OFFSET('Water Data'!$G$6,0,10*ROW('Water Data'!G51)),NA())</f>
        <v>#N/A</v>
      </c>
      <c r="O57" s="90" t="e">
        <f ca="true">+IF(AND(ISNUMBER(OFFSET('Water Data'!$G$9,0,10*ROW('Water Data'!G51))),'Data Summary'!CD57="Yes"),OFFSET('Water Data'!$G$9,0,10*ROW('Water Data'!G51)),NA())</f>
        <v>#N/A</v>
      </c>
      <c r="P57" s="90" t="e">
        <f ca="true">+IF(AND(ISNUMBER(OFFSET('Water Data'!$H$4,0,10*ROW('Water Data'!H51))),'Data Summary'!CE57="Yes"),100-OFFSET('Water Data'!$H$4,0,10*ROW('Water Data'!H51)),NA())</f>
        <v>#N/A</v>
      </c>
      <c r="Q57" s="90" t="e">
        <f ca="true">+IF(AND(ISNUMBER(OFFSET('Water Data'!$H$6,0,10*ROW('Water Data'!H51))),'Data Summary'!CF57="Yes"),OFFSET('Water Data'!$H$6,0,10*ROW('Water Data'!H51)),NA())</f>
        <v>#N/A</v>
      </c>
      <c r="R57" s="90" t="e">
        <f ca="true">+IF(AND(ISNUMBER(OFFSET('Water Data'!$H$9,0,10*ROW('Water Data'!H51))),'Data Summary'!CG57="Yes"),OFFSET('Water Data'!$H$9,0,10*ROW('Water Data'!H51)),NA())</f>
        <v>#N/A</v>
      </c>
      <c r="S57" s="90" t="e">
        <f ca="true">+IF(AND(ISNUMBER(OFFSET('Water Data'!$I$4,0,10*ROW('Water Data'!I51))),'Data Summary'!CH57="Yes"),100-OFFSET('Water Data'!$I$4,0,10*ROW('Water Data'!I51)),NA())</f>
        <v>#N/A</v>
      </c>
      <c r="T57" s="90" t="e">
        <f ca="true">+IF(AND(ISNUMBER(OFFSET('Water Data'!$I$6,0,10*ROW('Water Data'!I51))),'Data Summary'!CI57="Yes"),OFFSET('Water Data'!$I$6,0,10*ROW('Water Data'!I51)),NA())</f>
        <v>#N/A</v>
      </c>
      <c r="U57" s="90" t="e">
        <f ca="true">+IF(AND(ISNUMBER(OFFSET('Water Data'!$I$9,0,10*ROW('Water Data'!I51))),'Data Summary'!CJ57="Yes"),OFFSET('Water Data'!$I$9,0,10*ROW('Water Data'!I51)),NA())</f>
        <v>#N/A</v>
      </c>
      <c r="V57" s="91" t="e">
        <f ca="true">+IF(AND(ISNUMBER(OFFSET('Sanitation Data'!$D$4,0,10*ROW('Sanitation Data'!D51))),'Data Summary'!CK57="Yes"),100-OFFSET('Sanitation Data'!$D$4,0,10*ROW('Sanitation Data'!D51)),NA())</f>
        <v>#N/A</v>
      </c>
      <c r="W57" s="91" t="e">
        <f ca="true">+IF(AND(ISNUMBER(OFFSET('Sanitation Data'!$D$6,0,10*ROW('Sanitation Data'!D51))),'Data Summary'!CL57="Yes"),OFFSET('Sanitation Data'!$D$6,0,10*ROW('Sanitation Data'!D51)),NA())</f>
        <v>#N/A</v>
      </c>
      <c r="X57" s="91" t="e">
        <f ca="true">+IF(AND(ISNUMBER(OFFSET('Sanitation Data'!$D$10,0,10*ROW('Sanitation Data'!D51))),'Data Summary'!CM57="Yes"),OFFSET('Sanitation Data'!$D$10,0,10*ROW('Sanitation Data'!D51)),NA())</f>
        <v>#N/A</v>
      </c>
      <c r="Y57" s="91" t="e">
        <f ca="true">+IF(AND(ISNUMBER(OFFSET('Sanitation Data'!$D$11,0,10*ROW('Sanitation Data'!D51))),'Data Summary'!CN57="Yes"),OFFSET('Sanitation Data'!$D$11,0,10*ROW('Sanitation Data'!D51)),NA())</f>
        <v>#N/A</v>
      </c>
      <c r="Z57" s="91" t="e">
        <f ca="true">+IF(AND(ISNUMBER(OFFSET('Sanitation Data'!$D$12,0,10*ROW('Sanitation Data'!D51))),'Data Summary'!CO57="Yes"),OFFSET('Sanitation Data'!$D$12,0,10*ROW('Sanitation Data'!D51)),NA())</f>
        <v>#N/A</v>
      </c>
      <c r="AA57" s="91" t="e">
        <f ca="true">+IF(AND(ISNUMBER(OFFSET('Sanitation Data'!$E$4,0,10*ROW('Sanitation Data'!E51))),'Data Summary'!CP57="Yes"),100-OFFSET('Sanitation Data'!$E$4,0,10*ROW('Sanitation Data'!E51)),NA())</f>
        <v>#N/A</v>
      </c>
      <c r="AB57" s="91" t="e">
        <f ca="true">+IF(AND(ISNUMBER(OFFSET('Sanitation Data'!$E$6,0,10*ROW('Sanitation Data'!E51))),'Data Summary'!CQ57="Yes"),OFFSET('Sanitation Data'!$E$6,0,10*ROW('Sanitation Data'!E51)),NA())</f>
        <v>#N/A</v>
      </c>
      <c r="AC57" s="91" t="e">
        <f ca="true">+IF(AND(ISNUMBER(OFFSET('Sanitation Data'!$E$10,0,10*ROW('Sanitation Data'!E51))),'Data Summary'!CR57="Yes"),OFFSET('Sanitation Data'!$E$10,0,10*ROW('Sanitation Data'!E51)),NA())</f>
        <v>#N/A</v>
      </c>
      <c r="AD57" s="91" t="e">
        <f ca="true">+IF(AND(ISNUMBER(OFFSET('Sanitation Data'!$E$11,0,10*ROW('Sanitation Data'!E51))),'Data Summary'!CS57="Yes"),OFFSET('Sanitation Data'!$E$11,0,10*ROW('Sanitation Data'!E51)),NA())</f>
        <v>#N/A</v>
      </c>
      <c r="AE57" s="91" t="e">
        <f ca="true">+IF(AND(ISNUMBER(OFFSET('Sanitation Data'!$E$12,0,10*ROW('Sanitation Data'!E51))),'Data Summary'!CT57="Yes"),OFFSET('Sanitation Data'!$E$12,0,10*ROW('Sanitation Data'!E51)),NA())</f>
        <v>#N/A</v>
      </c>
      <c r="AF57" s="91" t="e">
        <f ca="true">+IF(AND(ISNUMBER(OFFSET('Sanitation Data'!$F$4,0,10*ROW('Sanitation Data'!F51))),'Data Summary'!CU57="Yes"),100-OFFSET('Sanitation Data'!$F$4,0,10*ROW('Sanitation Data'!F51)),NA())</f>
        <v>#N/A</v>
      </c>
      <c r="AG57" s="91" t="e">
        <f ca="true">+IF(AND(ISNUMBER(OFFSET('Sanitation Data'!$F$6,0,10*ROW('Sanitation Data'!F51))),'Data Summary'!CV57="Yes"),OFFSET('Sanitation Data'!$F$6,0,10*ROW('Sanitation Data'!F51)),NA())</f>
        <v>#N/A</v>
      </c>
      <c r="AH57" s="91" t="e">
        <f ca="true">+IF(AND(ISNUMBER(OFFSET('Sanitation Data'!$F$10,0,10*ROW('Sanitation Data'!F51))),'Data Summary'!CW57="Yes"),OFFSET('Sanitation Data'!$F$10,0,10*ROW('Sanitation Data'!F51)),NA())</f>
        <v>#N/A</v>
      </c>
      <c r="AI57" s="91" t="e">
        <f ca="true">+IF(AND(ISNUMBER(OFFSET('Sanitation Data'!$F$11,0,10*ROW('Sanitation Data'!F51))),'Data Summary'!CX57="Yes"),OFFSET('Sanitation Data'!$F$11,0,10*ROW('Sanitation Data'!F51)),NA())</f>
        <v>#N/A</v>
      </c>
      <c r="AJ57" s="91" t="e">
        <f ca="true">+IF(AND(ISNUMBER(OFFSET('Sanitation Data'!$F$12,0,10*ROW('Sanitation Data'!F51))),'Data Summary'!CY57="Yes"),OFFSET('Sanitation Data'!$F$12,0,10*ROW('Sanitation Data'!F51)),NA())</f>
        <v>#N/A</v>
      </c>
      <c r="AK57" s="91" t="e">
        <f ca="true">+IF(AND(ISNUMBER(OFFSET('Sanitation Data'!$G$4,0,10*ROW('Sanitation Data'!G51))),'Data Summary'!CZ57="Yes"),100-OFFSET('Sanitation Data'!$G$4,0,10*ROW('Sanitation Data'!G51)),NA())</f>
        <v>#N/A</v>
      </c>
      <c r="AL57" s="91" t="e">
        <f ca="true">+IF(AND(ISNUMBER(OFFSET('Sanitation Data'!$G$6,0,10*ROW('Sanitation Data'!G51))),'Data Summary'!DA57="Yes"),OFFSET('Sanitation Data'!$G$6,0,10*ROW('Sanitation Data'!G51)),NA())</f>
        <v>#N/A</v>
      </c>
      <c r="AM57" s="91" t="e">
        <f ca="true">+IF(AND(ISNUMBER(OFFSET('Sanitation Data'!$G$10,0,10*ROW('Sanitation Data'!G51))),'Data Summary'!DB57="Yes"),OFFSET('Sanitation Data'!$G$10,0,10*ROW('Sanitation Data'!G51)),NA())</f>
        <v>#N/A</v>
      </c>
      <c r="AN57" s="91" t="e">
        <f ca="true">+IF(AND(ISNUMBER(OFFSET('Sanitation Data'!$G$11,0,10*ROW('Sanitation Data'!G51))),'Data Summary'!DC57="Yes"),OFFSET('Sanitation Data'!$G$11,0,10*ROW('Sanitation Data'!G51)),NA())</f>
        <v>#N/A</v>
      </c>
      <c r="AO57" s="91" t="e">
        <f ca="true">+IF(AND(ISNUMBER(OFFSET('Sanitation Data'!$G$12,0,10*ROW('Sanitation Data'!G51))),'Data Summary'!DD57="Yes"),OFFSET('Sanitation Data'!$G$12,0,10*ROW('Sanitation Data'!G51)),NA())</f>
        <v>#N/A</v>
      </c>
      <c r="AP57" s="91" t="e">
        <f ca="true">+IF(AND(ISNUMBER(OFFSET('Sanitation Data'!$H$4,0,10*ROW('Sanitation Data'!H51))),'Data Summary'!DE57="Yes"),100-OFFSET('Sanitation Data'!$H$4,0,10*ROW('Sanitation Data'!H51)),NA())</f>
        <v>#N/A</v>
      </c>
      <c r="AQ57" s="91" t="e">
        <f ca="true">+IF(AND(ISNUMBER(OFFSET('Sanitation Data'!$H$6,0,10*ROW('Sanitation Data'!H51))),'Data Summary'!DF57="Yes"),OFFSET('Sanitation Data'!$H$6,0,10*ROW('Sanitation Data'!H51)),NA())</f>
        <v>#N/A</v>
      </c>
      <c r="AR57" s="91" t="e">
        <f ca="true">+IF(AND(ISNUMBER(OFFSET('Sanitation Data'!$H$10,0,10*ROW('Sanitation Data'!H51))),'Data Summary'!DG57="Yes"),OFFSET('Sanitation Data'!$H$10,0,10*ROW('Sanitation Data'!H51)),NA())</f>
        <v>#N/A</v>
      </c>
      <c r="AS57" s="91" t="e">
        <f ca="true">+IF(AND(ISNUMBER(OFFSET('Sanitation Data'!$H$11,0,10*ROW('Sanitation Data'!H51))),'Data Summary'!DH57="Yes"),OFFSET('Sanitation Data'!$H$11,0,10*ROW('Sanitation Data'!H51)),NA())</f>
        <v>#N/A</v>
      </c>
      <c r="AT57" s="91" t="e">
        <f ca="true">+IF(AND(ISNUMBER(OFFSET('Sanitation Data'!$H$12,0,10*ROW('Sanitation Data'!H51))),'Data Summary'!DI57="Yes"),OFFSET('Sanitation Data'!$H$12,0,10*ROW('Sanitation Data'!H51)),NA())</f>
        <v>#N/A</v>
      </c>
      <c r="AU57" s="91" t="e">
        <f ca="true">+IF(AND(ISNUMBER(OFFSET('Sanitation Data'!$I$4,0,10*ROW('Sanitation Data'!I51))),'Data Summary'!DJ57="Yes"),100-OFFSET('Sanitation Data'!$I$4,0,10*ROW('Sanitation Data'!I51)),NA())</f>
        <v>#N/A</v>
      </c>
      <c r="AV57" s="91" t="e">
        <f ca="true">+IF(AND(ISNUMBER(OFFSET('Sanitation Data'!$I$6,0,10*ROW('Sanitation Data'!I51))),'Data Summary'!DK57="Yes"),OFFSET('Sanitation Data'!$I$6,0,10*ROW('Sanitation Data'!I51)),NA())</f>
        <v>#N/A</v>
      </c>
      <c r="AW57" s="91" t="e">
        <f ca="true">+IF(AND(ISNUMBER(OFFSET('Sanitation Data'!$I$10,0,10*ROW('Sanitation Data'!I51))),'Data Summary'!DL57="Yes"),OFFSET('Sanitation Data'!$I$10,0,10*ROW('Sanitation Data'!I51)),NA())</f>
        <v>#N/A</v>
      </c>
      <c r="AX57" s="91" t="e">
        <f ca="true">+IF(AND(ISNUMBER(OFFSET('Sanitation Data'!$I$11,0,10*ROW('Sanitation Data'!I51))),'Data Summary'!DM57="Yes"),OFFSET('Sanitation Data'!$I$11,0,10*ROW('Sanitation Data'!I51)),NA())</f>
        <v>#N/A</v>
      </c>
      <c r="AY57" s="91" t="e">
        <f ca="true">+IF(AND(ISNUMBER(OFFSET('Sanitation Data'!$I$12,0,10*ROW('Sanitation Data'!I51))),'Data Summary'!DN57="Yes"),OFFSET('Sanitation Data'!$I$12,0,10*ROW('Sanitation Data'!I51)),NA())</f>
        <v>#N/A</v>
      </c>
      <c r="AZ57" s="92" t="e">
        <f ca="true">+IF(AND(ISNUMBER(OFFSET('Hygiene Data'!$D$5,0,10*ROW('Hygiene Data'!D51))),'Data Summary'!DO57="Yes"),OFFSET('Hygiene Data'!$D$5,0,10*ROW('Hygiene Data'!D51)),NA())</f>
        <v>#N/A</v>
      </c>
      <c r="BA57" s="92" t="e">
        <f ca="true">+IF(AND(ISNUMBER(OFFSET('Hygiene Data'!$D$7,0,10*ROW('Hygiene Data'!D51))),'Data Summary'!DP57="Yes"),OFFSET('Hygiene Data'!$D$7,0,10*ROW('Hygiene Data'!D51)),NA())</f>
        <v>#N/A</v>
      </c>
      <c r="BB57" s="92" t="e">
        <f ca="true">+IF(AND(ISNUMBER(OFFSET('Hygiene Data'!$D$9,0,10*ROW('Hygiene Data'!D51))),'Data Summary'!DQ57="Yes"),OFFSET('Hygiene Data'!$D$9,0,10*ROW('Hygiene Data'!D51)),NA())</f>
        <v>#N/A</v>
      </c>
      <c r="BC57" s="92" t="e">
        <f ca="true">+IF(AND(ISNUMBER(OFFSET('Hygiene Data'!$E$5,0,10*ROW('Hygiene Data'!E51))),'Data Summary'!DR57="Yes"),OFFSET('Hygiene Data'!$E$5,0,10*ROW('Hygiene Data'!E51)),NA())</f>
        <v>#N/A</v>
      </c>
      <c r="BD57" s="92" t="e">
        <f ca="true">+IF(AND(ISNUMBER(OFFSET('Hygiene Data'!$E$7,0,10*ROW('Hygiene Data'!E51))),'Data Summary'!DS57="Yes"),OFFSET('Hygiene Data'!$E$7,0,10*ROW('Hygiene Data'!E51)),NA())</f>
        <v>#N/A</v>
      </c>
      <c r="BE57" s="92" t="e">
        <f ca="true">+IF(AND(ISNUMBER(OFFSET('Hygiene Data'!$E$9,0,10*ROW('Hygiene Data'!E51))),'Data Summary'!DT57="Yes"),OFFSET('Hygiene Data'!$E$9,0,10*ROW('Hygiene Data'!E51)),NA())</f>
        <v>#N/A</v>
      </c>
      <c r="BF57" s="92" t="e">
        <f ca="true">+IF(AND(ISNUMBER(OFFSET('Hygiene Data'!$F$5,0,10*ROW('Hygiene Data'!F51))),'Data Summary'!DU57="Yes"),OFFSET('Hygiene Data'!$F$5,0,10*ROW('Hygiene Data'!F51)),NA())</f>
        <v>#N/A</v>
      </c>
      <c r="BG57" s="92" t="e">
        <f ca="true">+IF(AND(ISNUMBER(OFFSET('Hygiene Data'!$F$7,0,10*ROW('Hygiene Data'!F51))),'Data Summary'!DV57="Yes"),OFFSET('Hygiene Data'!$F$7,0,10*ROW('Hygiene Data'!F51)),NA())</f>
        <v>#N/A</v>
      </c>
      <c r="BH57" s="92" t="e">
        <f ca="true">+IF(AND(ISNUMBER(OFFSET('Hygiene Data'!$F$9,0,10*ROW('Hygiene Data'!F51))),'Data Summary'!DW57="Yes"),OFFSET('Hygiene Data'!$F$9,0,10*ROW('Hygiene Data'!F51)),NA())</f>
        <v>#N/A</v>
      </c>
      <c r="BI57" s="92" t="e">
        <f ca="true">+IF(AND(ISNUMBER(OFFSET('Hygiene Data'!$G$5,0,10*ROW('Hygiene Data'!G51))),'Data Summary'!DX57="Yes"),OFFSET('Hygiene Data'!$G$5,0,10*ROW('Hygiene Data'!G51)),NA())</f>
        <v>#N/A</v>
      </c>
      <c r="BJ57" s="92" t="e">
        <f ca="true">+IF(AND(ISNUMBER(OFFSET('Hygiene Data'!$G$7,0,10*ROW('Hygiene Data'!G51))),'Data Summary'!DY57="Yes"),OFFSET('Hygiene Data'!$G$7,0,10*ROW('Hygiene Data'!G51)),NA())</f>
        <v>#N/A</v>
      </c>
      <c r="BK57" s="92" t="e">
        <f ca="true">+IF(AND(ISNUMBER(OFFSET('Hygiene Data'!$G$9,0,10*ROW('Hygiene Data'!G51))),'Data Summary'!DZ57="Yes"),OFFSET('Hygiene Data'!$G$9,0,10*ROW('Hygiene Data'!G51)),NA())</f>
        <v>#N/A</v>
      </c>
      <c r="BL57" s="92" t="e">
        <f ca="true">+IF(AND(ISNUMBER(OFFSET('Hygiene Data'!$H$5,0,10*ROW('Hygiene Data'!H51))),'Data Summary'!EA57="Yes"),OFFSET('Hygiene Data'!$H$5,0,10*ROW('Hygiene Data'!H51)),NA())</f>
        <v>#N/A</v>
      </c>
      <c r="BM57" s="92" t="e">
        <f ca="true">+IF(AND(ISNUMBER(OFFSET('Hygiene Data'!$H$7,0,10*ROW('Hygiene Data'!H51))),'Data Summary'!EB57="Yes"),OFFSET('Hygiene Data'!$H$7,0,10*ROW('Hygiene Data'!H51)),NA())</f>
        <v>#N/A</v>
      </c>
      <c r="BN57" s="92" t="e">
        <f ca="true">+IF(AND(ISNUMBER(OFFSET('Hygiene Data'!$H$9,0,10*ROW('Hygiene Data'!H51))),'Data Summary'!EC57="Yes"),OFFSET('Hygiene Data'!$H$9,0,10*ROW('Hygiene Data'!H51)),NA())</f>
        <v>#N/A</v>
      </c>
      <c r="BO57" s="92" t="e">
        <f ca="true">+IF(AND(ISNUMBER(OFFSET('Hygiene Data'!$I$5,0,10*ROW('Hygiene Data'!I51))),'Data Summary'!ED57="Yes"),OFFSET('Hygiene Data'!$I$5,0,10*ROW('Hygiene Data'!I51)),NA())</f>
        <v>#N/A</v>
      </c>
      <c r="BP57" s="92" t="e">
        <f ca="true">+IF(AND(ISNUMBER(OFFSET('Hygiene Data'!$I$7,0,10*ROW('Hygiene Data'!I51))),'Data Summary'!EE57="Yes"),OFFSET('Hygiene Data'!$I$7,0,10*ROW('Hygiene Data'!I51)),NA())</f>
        <v>#N/A</v>
      </c>
      <c r="BQ57" s="92" t="e">
        <f ca="true">+IF(AND(ISNUMBER(OFFSET('Hygiene Data'!$I$9,0,10*ROW('Hygiene Data'!I51))),'Data Summary'!EF57="Yes"),OFFSET('Hygiene Data'!$I$9,0,10*ROW('Hygiene Data'!I51)),NA())</f>
        <v>#N/A</v>
      </c>
    </row>
    <row xmlns:x14ac="http://schemas.microsoft.com/office/spreadsheetml/2009/9/ac" r="58" x14ac:dyDescent="0.2">
      <c r="A58" s="340" t="e">
        <f ca="true">+RIGHT('Data Summary'!A58,LEN('Data Summary'!A58)-9)</f>
        <v>#VALUE!</v>
      </c>
      <c r="B58" s="34" t="str">
        <f ca="true">+IF(ISTEXT('Data Summary'!B58),'Data Summary'!B58,"")</f>
        <v/>
      </c>
      <c r="C58" s="339" t="e">
        <f ca="true">+VALUE('Data Summary'!C58)</f>
        <v>#VALUE!</v>
      </c>
      <c r="D58" s="90" t="e">
        <f ca="true">+IF(AND(ISNUMBER(OFFSET('Water Data'!$D$4,0,10*ROW('Water Data'!D52))),'Data Summary'!BS58="Yes"),100-OFFSET('Water Data'!$D$4,0,10*ROW('Water Data'!D52)),NA())</f>
        <v>#N/A</v>
      </c>
      <c r="E58" s="90" t="e">
        <f ca="true">+IF(AND(ISNUMBER(OFFSET('Water Data'!$D$6,0,10*ROW('Water Data'!D52))),'Data Summary'!BT58="Yes"),OFFSET('Water Data'!$D$6,0,10*ROW('Water Data'!D52)),NA())</f>
        <v>#N/A</v>
      </c>
      <c r="F58" s="90" t="e">
        <f ca="true">+IF(AND(ISNUMBER(OFFSET('Water Data'!$D$9,0,10*ROW('Water Data'!D52))),'Data Summary'!BU58="Yes"),OFFSET('Water Data'!$D$9,0,10*ROW('Water Data'!D52)),NA())</f>
        <v>#N/A</v>
      </c>
      <c r="G58" s="90" t="e">
        <f ca="true">+IF(AND(ISNUMBER(OFFSET('Water Data'!$E$4,0,10*ROW('Water Data'!E52))),'Data Summary'!BV58="Yes"),100-OFFSET('Water Data'!$E$4,0,10*ROW('Water Data'!E52)),NA())</f>
        <v>#N/A</v>
      </c>
      <c r="H58" s="90" t="e">
        <f ca="true">+IF(AND(ISNUMBER(OFFSET('Water Data'!$E$6,0,10*ROW('Water Data'!E52))),'Data Summary'!BW58="Yes"),OFFSET('Water Data'!$E$6,0,10*ROW('Water Data'!E52)),NA())</f>
        <v>#N/A</v>
      </c>
      <c r="I58" s="90" t="e">
        <f ca="true">+IF(AND(ISNUMBER(OFFSET('Water Data'!$E$9,0,10*ROW('Water Data'!E52))),'Data Summary'!BX58="Yes"),OFFSET('Water Data'!$E$9,0,10*ROW('Water Data'!E52)),NA())</f>
        <v>#N/A</v>
      </c>
      <c r="J58" s="90" t="e">
        <f ca="true">+IF(AND(ISNUMBER(OFFSET('Water Data'!$F$4,0,10*ROW('Water Data'!F52))),'Data Summary'!BY58="Yes"),100-OFFSET('Water Data'!$F$4,0,10*ROW('Water Data'!F52)),NA())</f>
        <v>#N/A</v>
      </c>
      <c r="K58" s="90" t="e">
        <f ca="true">+IF(AND(ISNUMBER(OFFSET('Water Data'!$F$6,0,10*ROW('Water Data'!F52))),'Data Summary'!BZ58="Yes"),OFFSET('Water Data'!$F$6,0,10*ROW('Water Data'!F52)),NA())</f>
        <v>#N/A</v>
      </c>
      <c r="L58" s="90" t="e">
        <f ca="true">+IF(AND(ISNUMBER(OFFSET('Water Data'!$F$9,0,10*ROW('Water Data'!F52))),'Data Summary'!CA58="Yes"),OFFSET('Water Data'!$F$9,0,10*ROW('Water Data'!F52)),NA())</f>
        <v>#N/A</v>
      </c>
      <c r="M58" s="90" t="e">
        <f ca="true">+IF(AND(ISNUMBER(OFFSET('Water Data'!$G$4,0,10*ROW('Water Data'!G52))),'Data Summary'!CB58="Yes"),100-OFFSET('Water Data'!$G$4,0,10*ROW('Water Data'!G52)),NA())</f>
        <v>#N/A</v>
      </c>
      <c r="N58" s="90" t="e">
        <f ca="true">+IF(AND(ISNUMBER(OFFSET('Water Data'!$G$6,0,10*ROW('Water Data'!G52))),'Data Summary'!CC58="Yes"),OFFSET('Water Data'!$G$6,0,10*ROW('Water Data'!G52)),NA())</f>
        <v>#N/A</v>
      </c>
      <c r="O58" s="90" t="e">
        <f ca="true">+IF(AND(ISNUMBER(OFFSET('Water Data'!$G$9,0,10*ROW('Water Data'!G52))),'Data Summary'!CD58="Yes"),OFFSET('Water Data'!$G$9,0,10*ROW('Water Data'!G52)),NA())</f>
        <v>#N/A</v>
      </c>
      <c r="P58" s="90" t="e">
        <f ca="true">+IF(AND(ISNUMBER(OFFSET('Water Data'!$H$4,0,10*ROW('Water Data'!H52))),'Data Summary'!CE58="Yes"),100-OFFSET('Water Data'!$H$4,0,10*ROW('Water Data'!H52)),NA())</f>
        <v>#N/A</v>
      </c>
      <c r="Q58" s="90" t="e">
        <f ca="true">+IF(AND(ISNUMBER(OFFSET('Water Data'!$H$6,0,10*ROW('Water Data'!H52))),'Data Summary'!CF58="Yes"),OFFSET('Water Data'!$H$6,0,10*ROW('Water Data'!H52)),NA())</f>
        <v>#N/A</v>
      </c>
      <c r="R58" s="90" t="e">
        <f ca="true">+IF(AND(ISNUMBER(OFFSET('Water Data'!$H$9,0,10*ROW('Water Data'!H52))),'Data Summary'!CG58="Yes"),OFFSET('Water Data'!$H$9,0,10*ROW('Water Data'!H52)),NA())</f>
        <v>#N/A</v>
      </c>
      <c r="S58" s="90" t="e">
        <f ca="true">+IF(AND(ISNUMBER(OFFSET('Water Data'!$I$4,0,10*ROW('Water Data'!I52))),'Data Summary'!CH58="Yes"),100-OFFSET('Water Data'!$I$4,0,10*ROW('Water Data'!I52)),NA())</f>
        <v>#N/A</v>
      </c>
      <c r="T58" s="90" t="e">
        <f ca="true">+IF(AND(ISNUMBER(OFFSET('Water Data'!$I$6,0,10*ROW('Water Data'!I52))),'Data Summary'!CI58="Yes"),OFFSET('Water Data'!$I$6,0,10*ROW('Water Data'!I52)),NA())</f>
        <v>#N/A</v>
      </c>
      <c r="U58" s="90" t="e">
        <f ca="true">+IF(AND(ISNUMBER(OFFSET('Water Data'!$I$9,0,10*ROW('Water Data'!I52))),'Data Summary'!CJ58="Yes"),OFFSET('Water Data'!$I$9,0,10*ROW('Water Data'!I52)),NA())</f>
        <v>#N/A</v>
      </c>
      <c r="V58" s="91" t="e">
        <f ca="true">+IF(AND(ISNUMBER(OFFSET('Sanitation Data'!$D$4,0,10*ROW('Sanitation Data'!D52))),'Data Summary'!CK58="Yes"),100-OFFSET('Sanitation Data'!$D$4,0,10*ROW('Sanitation Data'!D52)),NA())</f>
        <v>#N/A</v>
      </c>
      <c r="W58" s="91" t="e">
        <f ca="true">+IF(AND(ISNUMBER(OFFSET('Sanitation Data'!$D$6,0,10*ROW('Sanitation Data'!D52))),'Data Summary'!CL58="Yes"),OFFSET('Sanitation Data'!$D$6,0,10*ROW('Sanitation Data'!D52)),NA())</f>
        <v>#N/A</v>
      </c>
      <c r="X58" s="91" t="e">
        <f ca="true">+IF(AND(ISNUMBER(OFFSET('Sanitation Data'!$D$10,0,10*ROW('Sanitation Data'!D52))),'Data Summary'!CM58="Yes"),OFFSET('Sanitation Data'!$D$10,0,10*ROW('Sanitation Data'!D52)),NA())</f>
        <v>#N/A</v>
      </c>
      <c r="Y58" s="91" t="e">
        <f ca="true">+IF(AND(ISNUMBER(OFFSET('Sanitation Data'!$D$11,0,10*ROW('Sanitation Data'!D52))),'Data Summary'!CN58="Yes"),OFFSET('Sanitation Data'!$D$11,0,10*ROW('Sanitation Data'!D52)),NA())</f>
        <v>#N/A</v>
      </c>
      <c r="Z58" s="91" t="e">
        <f ca="true">+IF(AND(ISNUMBER(OFFSET('Sanitation Data'!$D$12,0,10*ROW('Sanitation Data'!D52))),'Data Summary'!CO58="Yes"),OFFSET('Sanitation Data'!$D$12,0,10*ROW('Sanitation Data'!D52)),NA())</f>
        <v>#N/A</v>
      </c>
      <c r="AA58" s="91" t="e">
        <f ca="true">+IF(AND(ISNUMBER(OFFSET('Sanitation Data'!$E$4,0,10*ROW('Sanitation Data'!E52))),'Data Summary'!CP58="Yes"),100-OFFSET('Sanitation Data'!$E$4,0,10*ROW('Sanitation Data'!E52)),NA())</f>
        <v>#N/A</v>
      </c>
      <c r="AB58" s="91" t="e">
        <f ca="true">+IF(AND(ISNUMBER(OFFSET('Sanitation Data'!$E$6,0,10*ROW('Sanitation Data'!E52))),'Data Summary'!CQ58="Yes"),OFFSET('Sanitation Data'!$E$6,0,10*ROW('Sanitation Data'!E52)),NA())</f>
        <v>#N/A</v>
      </c>
      <c r="AC58" s="91" t="e">
        <f ca="true">+IF(AND(ISNUMBER(OFFSET('Sanitation Data'!$E$10,0,10*ROW('Sanitation Data'!E52))),'Data Summary'!CR58="Yes"),OFFSET('Sanitation Data'!$E$10,0,10*ROW('Sanitation Data'!E52)),NA())</f>
        <v>#N/A</v>
      </c>
      <c r="AD58" s="91" t="e">
        <f ca="true">+IF(AND(ISNUMBER(OFFSET('Sanitation Data'!$E$11,0,10*ROW('Sanitation Data'!E52))),'Data Summary'!CS58="Yes"),OFFSET('Sanitation Data'!$E$11,0,10*ROW('Sanitation Data'!E52)),NA())</f>
        <v>#N/A</v>
      </c>
      <c r="AE58" s="91" t="e">
        <f ca="true">+IF(AND(ISNUMBER(OFFSET('Sanitation Data'!$E$12,0,10*ROW('Sanitation Data'!E52))),'Data Summary'!CT58="Yes"),OFFSET('Sanitation Data'!$E$12,0,10*ROW('Sanitation Data'!E52)),NA())</f>
        <v>#N/A</v>
      </c>
      <c r="AF58" s="91" t="e">
        <f ca="true">+IF(AND(ISNUMBER(OFFSET('Sanitation Data'!$F$4,0,10*ROW('Sanitation Data'!F52))),'Data Summary'!CU58="Yes"),100-OFFSET('Sanitation Data'!$F$4,0,10*ROW('Sanitation Data'!F52)),NA())</f>
        <v>#N/A</v>
      </c>
      <c r="AG58" s="91" t="e">
        <f ca="true">+IF(AND(ISNUMBER(OFFSET('Sanitation Data'!$F$6,0,10*ROW('Sanitation Data'!F52))),'Data Summary'!CV58="Yes"),OFFSET('Sanitation Data'!$F$6,0,10*ROW('Sanitation Data'!F52)),NA())</f>
        <v>#N/A</v>
      </c>
      <c r="AH58" s="91" t="e">
        <f ca="true">+IF(AND(ISNUMBER(OFFSET('Sanitation Data'!$F$10,0,10*ROW('Sanitation Data'!F52))),'Data Summary'!CW58="Yes"),OFFSET('Sanitation Data'!$F$10,0,10*ROW('Sanitation Data'!F52)),NA())</f>
        <v>#N/A</v>
      </c>
      <c r="AI58" s="91" t="e">
        <f ca="true">+IF(AND(ISNUMBER(OFFSET('Sanitation Data'!$F$11,0,10*ROW('Sanitation Data'!F52))),'Data Summary'!CX58="Yes"),OFFSET('Sanitation Data'!$F$11,0,10*ROW('Sanitation Data'!F52)),NA())</f>
        <v>#N/A</v>
      </c>
      <c r="AJ58" s="91" t="e">
        <f ca="true">+IF(AND(ISNUMBER(OFFSET('Sanitation Data'!$F$12,0,10*ROW('Sanitation Data'!F52))),'Data Summary'!CY58="Yes"),OFFSET('Sanitation Data'!$F$12,0,10*ROW('Sanitation Data'!F52)),NA())</f>
        <v>#N/A</v>
      </c>
      <c r="AK58" s="91" t="e">
        <f ca="true">+IF(AND(ISNUMBER(OFFSET('Sanitation Data'!$G$4,0,10*ROW('Sanitation Data'!G52))),'Data Summary'!CZ58="Yes"),100-OFFSET('Sanitation Data'!$G$4,0,10*ROW('Sanitation Data'!G52)),NA())</f>
        <v>#N/A</v>
      </c>
      <c r="AL58" s="91" t="e">
        <f ca="true">+IF(AND(ISNUMBER(OFFSET('Sanitation Data'!$G$6,0,10*ROW('Sanitation Data'!G52))),'Data Summary'!DA58="Yes"),OFFSET('Sanitation Data'!$G$6,0,10*ROW('Sanitation Data'!G52)),NA())</f>
        <v>#N/A</v>
      </c>
      <c r="AM58" s="91" t="e">
        <f ca="true">+IF(AND(ISNUMBER(OFFSET('Sanitation Data'!$G$10,0,10*ROW('Sanitation Data'!G52))),'Data Summary'!DB58="Yes"),OFFSET('Sanitation Data'!$G$10,0,10*ROW('Sanitation Data'!G52)),NA())</f>
        <v>#N/A</v>
      </c>
      <c r="AN58" s="91" t="e">
        <f ca="true">+IF(AND(ISNUMBER(OFFSET('Sanitation Data'!$G$11,0,10*ROW('Sanitation Data'!G52))),'Data Summary'!DC58="Yes"),OFFSET('Sanitation Data'!$G$11,0,10*ROW('Sanitation Data'!G52)),NA())</f>
        <v>#N/A</v>
      </c>
      <c r="AO58" s="91" t="e">
        <f ca="true">+IF(AND(ISNUMBER(OFFSET('Sanitation Data'!$G$12,0,10*ROW('Sanitation Data'!G52))),'Data Summary'!DD58="Yes"),OFFSET('Sanitation Data'!$G$12,0,10*ROW('Sanitation Data'!G52)),NA())</f>
        <v>#N/A</v>
      </c>
      <c r="AP58" s="91" t="e">
        <f ca="true">+IF(AND(ISNUMBER(OFFSET('Sanitation Data'!$H$4,0,10*ROW('Sanitation Data'!H52))),'Data Summary'!DE58="Yes"),100-OFFSET('Sanitation Data'!$H$4,0,10*ROW('Sanitation Data'!H52)),NA())</f>
        <v>#N/A</v>
      </c>
      <c r="AQ58" s="91" t="e">
        <f ca="true">+IF(AND(ISNUMBER(OFFSET('Sanitation Data'!$H$6,0,10*ROW('Sanitation Data'!H52))),'Data Summary'!DF58="Yes"),OFFSET('Sanitation Data'!$H$6,0,10*ROW('Sanitation Data'!H52)),NA())</f>
        <v>#N/A</v>
      </c>
      <c r="AR58" s="91" t="e">
        <f ca="true">+IF(AND(ISNUMBER(OFFSET('Sanitation Data'!$H$10,0,10*ROW('Sanitation Data'!H52))),'Data Summary'!DG58="Yes"),OFFSET('Sanitation Data'!$H$10,0,10*ROW('Sanitation Data'!H52)),NA())</f>
        <v>#N/A</v>
      </c>
      <c r="AS58" s="91" t="e">
        <f ca="true">+IF(AND(ISNUMBER(OFFSET('Sanitation Data'!$H$11,0,10*ROW('Sanitation Data'!H52))),'Data Summary'!DH58="Yes"),OFFSET('Sanitation Data'!$H$11,0,10*ROW('Sanitation Data'!H52)),NA())</f>
        <v>#N/A</v>
      </c>
      <c r="AT58" s="91" t="e">
        <f ca="true">+IF(AND(ISNUMBER(OFFSET('Sanitation Data'!$H$12,0,10*ROW('Sanitation Data'!H52))),'Data Summary'!DI58="Yes"),OFFSET('Sanitation Data'!$H$12,0,10*ROW('Sanitation Data'!H52)),NA())</f>
        <v>#N/A</v>
      </c>
      <c r="AU58" s="91" t="e">
        <f ca="true">+IF(AND(ISNUMBER(OFFSET('Sanitation Data'!$I$4,0,10*ROW('Sanitation Data'!I52))),'Data Summary'!DJ58="Yes"),100-OFFSET('Sanitation Data'!$I$4,0,10*ROW('Sanitation Data'!I52)),NA())</f>
        <v>#N/A</v>
      </c>
      <c r="AV58" s="91" t="e">
        <f ca="true">+IF(AND(ISNUMBER(OFFSET('Sanitation Data'!$I$6,0,10*ROW('Sanitation Data'!I52))),'Data Summary'!DK58="Yes"),OFFSET('Sanitation Data'!$I$6,0,10*ROW('Sanitation Data'!I52)),NA())</f>
        <v>#N/A</v>
      </c>
      <c r="AW58" s="91" t="e">
        <f ca="true">+IF(AND(ISNUMBER(OFFSET('Sanitation Data'!$I$10,0,10*ROW('Sanitation Data'!I52))),'Data Summary'!DL58="Yes"),OFFSET('Sanitation Data'!$I$10,0,10*ROW('Sanitation Data'!I52)),NA())</f>
        <v>#N/A</v>
      </c>
      <c r="AX58" s="91" t="e">
        <f ca="true">+IF(AND(ISNUMBER(OFFSET('Sanitation Data'!$I$11,0,10*ROW('Sanitation Data'!I52))),'Data Summary'!DM58="Yes"),OFFSET('Sanitation Data'!$I$11,0,10*ROW('Sanitation Data'!I52)),NA())</f>
        <v>#N/A</v>
      </c>
      <c r="AY58" s="91" t="e">
        <f ca="true">+IF(AND(ISNUMBER(OFFSET('Sanitation Data'!$I$12,0,10*ROW('Sanitation Data'!I52))),'Data Summary'!DN58="Yes"),OFFSET('Sanitation Data'!$I$12,0,10*ROW('Sanitation Data'!I52)),NA())</f>
        <v>#N/A</v>
      </c>
      <c r="AZ58" s="92" t="e">
        <f ca="true">+IF(AND(ISNUMBER(OFFSET('Hygiene Data'!$D$5,0,10*ROW('Hygiene Data'!D52))),'Data Summary'!DO58="Yes"),OFFSET('Hygiene Data'!$D$5,0,10*ROW('Hygiene Data'!D52)),NA())</f>
        <v>#N/A</v>
      </c>
      <c r="BA58" s="92" t="e">
        <f ca="true">+IF(AND(ISNUMBER(OFFSET('Hygiene Data'!$D$7,0,10*ROW('Hygiene Data'!D52))),'Data Summary'!DP58="Yes"),OFFSET('Hygiene Data'!$D$7,0,10*ROW('Hygiene Data'!D52)),NA())</f>
        <v>#N/A</v>
      </c>
      <c r="BB58" s="92" t="e">
        <f ca="true">+IF(AND(ISNUMBER(OFFSET('Hygiene Data'!$D$9,0,10*ROW('Hygiene Data'!D52))),'Data Summary'!DQ58="Yes"),OFFSET('Hygiene Data'!$D$9,0,10*ROW('Hygiene Data'!D52)),NA())</f>
        <v>#N/A</v>
      </c>
      <c r="BC58" s="92" t="e">
        <f ca="true">+IF(AND(ISNUMBER(OFFSET('Hygiene Data'!$E$5,0,10*ROW('Hygiene Data'!E52))),'Data Summary'!DR58="Yes"),OFFSET('Hygiene Data'!$E$5,0,10*ROW('Hygiene Data'!E52)),NA())</f>
        <v>#N/A</v>
      </c>
      <c r="BD58" s="92" t="e">
        <f ca="true">+IF(AND(ISNUMBER(OFFSET('Hygiene Data'!$E$7,0,10*ROW('Hygiene Data'!E52))),'Data Summary'!DS58="Yes"),OFFSET('Hygiene Data'!$E$7,0,10*ROW('Hygiene Data'!E52)),NA())</f>
        <v>#N/A</v>
      </c>
      <c r="BE58" s="92" t="e">
        <f ca="true">+IF(AND(ISNUMBER(OFFSET('Hygiene Data'!$E$9,0,10*ROW('Hygiene Data'!E52))),'Data Summary'!DT58="Yes"),OFFSET('Hygiene Data'!$E$9,0,10*ROW('Hygiene Data'!E52)),NA())</f>
        <v>#N/A</v>
      </c>
      <c r="BF58" s="92" t="e">
        <f ca="true">+IF(AND(ISNUMBER(OFFSET('Hygiene Data'!$F$5,0,10*ROW('Hygiene Data'!F52))),'Data Summary'!DU58="Yes"),OFFSET('Hygiene Data'!$F$5,0,10*ROW('Hygiene Data'!F52)),NA())</f>
        <v>#N/A</v>
      </c>
      <c r="BG58" s="92" t="e">
        <f ca="true">+IF(AND(ISNUMBER(OFFSET('Hygiene Data'!$F$7,0,10*ROW('Hygiene Data'!F52))),'Data Summary'!DV58="Yes"),OFFSET('Hygiene Data'!$F$7,0,10*ROW('Hygiene Data'!F52)),NA())</f>
        <v>#N/A</v>
      </c>
      <c r="BH58" s="92" t="e">
        <f ca="true">+IF(AND(ISNUMBER(OFFSET('Hygiene Data'!$F$9,0,10*ROW('Hygiene Data'!F52))),'Data Summary'!DW58="Yes"),OFFSET('Hygiene Data'!$F$9,0,10*ROW('Hygiene Data'!F52)),NA())</f>
        <v>#N/A</v>
      </c>
      <c r="BI58" s="92" t="e">
        <f ca="true">+IF(AND(ISNUMBER(OFFSET('Hygiene Data'!$G$5,0,10*ROW('Hygiene Data'!G52))),'Data Summary'!DX58="Yes"),OFFSET('Hygiene Data'!$G$5,0,10*ROW('Hygiene Data'!G52)),NA())</f>
        <v>#N/A</v>
      </c>
      <c r="BJ58" s="92" t="e">
        <f ca="true">+IF(AND(ISNUMBER(OFFSET('Hygiene Data'!$G$7,0,10*ROW('Hygiene Data'!G52))),'Data Summary'!DY58="Yes"),OFFSET('Hygiene Data'!$G$7,0,10*ROW('Hygiene Data'!G52)),NA())</f>
        <v>#N/A</v>
      </c>
      <c r="BK58" s="92" t="e">
        <f ca="true">+IF(AND(ISNUMBER(OFFSET('Hygiene Data'!$G$9,0,10*ROW('Hygiene Data'!G52))),'Data Summary'!DZ58="Yes"),OFFSET('Hygiene Data'!$G$9,0,10*ROW('Hygiene Data'!G52)),NA())</f>
        <v>#N/A</v>
      </c>
      <c r="BL58" s="92" t="e">
        <f ca="true">+IF(AND(ISNUMBER(OFFSET('Hygiene Data'!$H$5,0,10*ROW('Hygiene Data'!H52))),'Data Summary'!EA58="Yes"),OFFSET('Hygiene Data'!$H$5,0,10*ROW('Hygiene Data'!H52)),NA())</f>
        <v>#N/A</v>
      </c>
      <c r="BM58" s="92" t="e">
        <f ca="true">+IF(AND(ISNUMBER(OFFSET('Hygiene Data'!$H$7,0,10*ROW('Hygiene Data'!H52))),'Data Summary'!EB58="Yes"),OFFSET('Hygiene Data'!$H$7,0,10*ROW('Hygiene Data'!H52)),NA())</f>
        <v>#N/A</v>
      </c>
      <c r="BN58" s="92" t="e">
        <f ca="true">+IF(AND(ISNUMBER(OFFSET('Hygiene Data'!$H$9,0,10*ROW('Hygiene Data'!H52))),'Data Summary'!EC58="Yes"),OFFSET('Hygiene Data'!$H$9,0,10*ROW('Hygiene Data'!H52)),NA())</f>
        <v>#N/A</v>
      </c>
      <c r="BO58" s="92" t="e">
        <f ca="true">+IF(AND(ISNUMBER(OFFSET('Hygiene Data'!$I$5,0,10*ROW('Hygiene Data'!I52))),'Data Summary'!ED58="Yes"),OFFSET('Hygiene Data'!$I$5,0,10*ROW('Hygiene Data'!I52)),NA())</f>
        <v>#N/A</v>
      </c>
      <c r="BP58" s="92" t="e">
        <f ca="true">+IF(AND(ISNUMBER(OFFSET('Hygiene Data'!$I$7,0,10*ROW('Hygiene Data'!I52))),'Data Summary'!EE58="Yes"),OFFSET('Hygiene Data'!$I$7,0,10*ROW('Hygiene Data'!I52)),NA())</f>
        <v>#N/A</v>
      </c>
      <c r="BQ58" s="92" t="e">
        <f ca="true">+IF(AND(ISNUMBER(OFFSET('Hygiene Data'!$I$9,0,10*ROW('Hygiene Data'!I52))),'Data Summary'!EF58="Yes"),OFFSET('Hygiene Data'!$I$9,0,10*ROW('Hygiene Data'!I52)),NA())</f>
        <v>#N/A</v>
      </c>
    </row>
    <row xmlns:x14ac="http://schemas.microsoft.com/office/spreadsheetml/2009/9/ac" r="59" x14ac:dyDescent="0.2">
      <c r="A59" s="340" t="e">
        <f ca="true">+RIGHT('Data Summary'!A59,LEN('Data Summary'!A59)-9)</f>
        <v>#VALUE!</v>
      </c>
      <c r="B59" s="34" t="str">
        <f ca="true">+IF(ISTEXT('Data Summary'!B59),'Data Summary'!B59,"")</f>
        <v/>
      </c>
      <c r="C59" s="339" t="e">
        <f ca="true">+VALUE('Data Summary'!C59)</f>
        <v>#VALUE!</v>
      </c>
      <c r="D59" s="90" t="e">
        <f ca="true">+IF(AND(ISNUMBER(OFFSET('Water Data'!$D$4,0,10*ROW('Water Data'!D53))),'Data Summary'!BS59="Yes"),100-OFFSET('Water Data'!$D$4,0,10*ROW('Water Data'!D53)),NA())</f>
        <v>#N/A</v>
      </c>
      <c r="E59" s="90" t="e">
        <f ca="true">+IF(AND(ISNUMBER(OFFSET('Water Data'!$D$6,0,10*ROW('Water Data'!D53))),'Data Summary'!BT59="Yes"),OFFSET('Water Data'!$D$6,0,10*ROW('Water Data'!D53)),NA())</f>
        <v>#N/A</v>
      </c>
      <c r="F59" s="90" t="e">
        <f ca="true">+IF(AND(ISNUMBER(OFFSET('Water Data'!$D$9,0,10*ROW('Water Data'!D53))),'Data Summary'!BU59="Yes"),OFFSET('Water Data'!$D$9,0,10*ROW('Water Data'!D53)),NA())</f>
        <v>#N/A</v>
      </c>
      <c r="G59" s="90" t="e">
        <f ca="true">+IF(AND(ISNUMBER(OFFSET('Water Data'!$E$4,0,10*ROW('Water Data'!E53))),'Data Summary'!BV59="Yes"),100-OFFSET('Water Data'!$E$4,0,10*ROW('Water Data'!E53)),NA())</f>
        <v>#N/A</v>
      </c>
      <c r="H59" s="90" t="e">
        <f ca="true">+IF(AND(ISNUMBER(OFFSET('Water Data'!$E$6,0,10*ROW('Water Data'!E53))),'Data Summary'!BW59="Yes"),OFFSET('Water Data'!$E$6,0,10*ROW('Water Data'!E53)),NA())</f>
        <v>#N/A</v>
      </c>
      <c r="I59" s="90" t="e">
        <f ca="true">+IF(AND(ISNUMBER(OFFSET('Water Data'!$E$9,0,10*ROW('Water Data'!E53))),'Data Summary'!BX59="Yes"),OFFSET('Water Data'!$E$9,0,10*ROW('Water Data'!E53)),NA())</f>
        <v>#N/A</v>
      </c>
      <c r="J59" s="90" t="e">
        <f ca="true">+IF(AND(ISNUMBER(OFFSET('Water Data'!$F$4,0,10*ROW('Water Data'!F53))),'Data Summary'!BY59="Yes"),100-OFFSET('Water Data'!$F$4,0,10*ROW('Water Data'!F53)),NA())</f>
        <v>#N/A</v>
      </c>
      <c r="K59" s="90" t="e">
        <f ca="true">+IF(AND(ISNUMBER(OFFSET('Water Data'!$F$6,0,10*ROW('Water Data'!F53))),'Data Summary'!BZ59="Yes"),OFFSET('Water Data'!$F$6,0,10*ROW('Water Data'!F53)),NA())</f>
        <v>#N/A</v>
      </c>
      <c r="L59" s="90" t="e">
        <f ca="true">+IF(AND(ISNUMBER(OFFSET('Water Data'!$F$9,0,10*ROW('Water Data'!F53))),'Data Summary'!CA59="Yes"),OFFSET('Water Data'!$F$9,0,10*ROW('Water Data'!F53)),NA())</f>
        <v>#N/A</v>
      </c>
      <c r="M59" s="90" t="e">
        <f ca="true">+IF(AND(ISNUMBER(OFFSET('Water Data'!$G$4,0,10*ROW('Water Data'!G53))),'Data Summary'!CB59="Yes"),100-OFFSET('Water Data'!$G$4,0,10*ROW('Water Data'!G53)),NA())</f>
        <v>#N/A</v>
      </c>
      <c r="N59" s="90" t="e">
        <f ca="true">+IF(AND(ISNUMBER(OFFSET('Water Data'!$G$6,0,10*ROW('Water Data'!G53))),'Data Summary'!CC59="Yes"),OFFSET('Water Data'!$G$6,0,10*ROW('Water Data'!G53)),NA())</f>
        <v>#N/A</v>
      </c>
      <c r="O59" s="90" t="e">
        <f ca="true">+IF(AND(ISNUMBER(OFFSET('Water Data'!$G$9,0,10*ROW('Water Data'!G53))),'Data Summary'!CD59="Yes"),OFFSET('Water Data'!$G$9,0,10*ROW('Water Data'!G53)),NA())</f>
        <v>#N/A</v>
      </c>
      <c r="P59" s="90" t="e">
        <f ca="true">+IF(AND(ISNUMBER(OFFSET('Water Data'!$H$4,0,10*ROW('Water Data'!H53))),'Data Summary'!CE59="Yes"),100-OFFSET('Water Data'!$H$4,0,10*ROW('Water Data'!H53)),NA())</f>
        <v>#N/A</v>
      </c>
      <c r="Q59" s="90" t="e">
        <f ca="true">+IF(AND(ISNUMBER(OFFSET('Water Data'!$H$6,0,10*ROW('Water Data'!H53))),'Data Summary'!CF59="Yes"),OFFSET('Water Data'!$H$6,0,10*ROW('Water Data'!H53)),NA())</f>
        <v>#N/A</v>
      </c>
      <c r="R59" s="90" t="e">
        <f ca="true">+IF(AND(ISNUMBER(OFFSET('Water Data'!$H$9,0,10*ROW('Water Data'!H53))),'Data Summary'!CG59="Yes"),OFFSET('Water Data'!$H$9,0,10*ROW('Water Data'!H53)),NA())</f>
        <v>#N/A</v>
      </c>
      <c r="S59" s="90" t="e">
        <f ca="true">+IF(AND(ISNUMBER(OFFSET('Water Data'!$I$4,0,10*ROW('Water Data'!I53))),'Data Summary'!CH59="Yes"),100-OFFSET('Water Data'!$I$4,0,10*ROW('Water Data'!I53)),NA())</f>
        <v>#N/A</v>
      </c>
      <c r="T59" s="90" t="e">
        <f ca="true">+IF(AND(ISNUMBER(OFFSET('Water Data'!$I$6,0,10*ROW('Water Data'!I53))),'Data Summary'!CI59="Yes"),OFFSET('Water Data'!$I$6,0,10*ROW('Water Data'!I53)),NA())</f>
        <v>#N/A</v>
      </c>
      <c r="U59" s="90" t="e">
        <f ca="true">+IF(AND(ISNUMBER(OFFSET('Water Data'!$I$9,0,10*ROW('Water Data'!I53))),'Data Summary'!CJ59="Yes"),OFFSET('Water Data'!$I$9,0,10*ROW('Water Data'!I53)),NA())</f>
        <v>#N/A</v>
      </c>
      <c r="V59" s="91" t="e">
        <f ca="true">+IF(AND(ISNUMBER(OFFSET('Sanitation Data'!$D$4,0,10*ROW('Sanitation Data'!D53))),'Data Summary'!CK59="Yes"),100-OFFSET('Sanitation Data'!$D$4,0,10*ROW('Sanitation Data'!D53)),NA())</f>
        <v>#N/A</v>
      </c>
      <c r="W59" s="91" t="e">
        <f ca="true">+IF(AND(ISNUMBER(OFFSET('Sanitation Data'!$D$6,0,10*ROW('Sanitation Data'!D53))),'Data Summary'!CL59="Yes"),OFFSET('Sanitation Data'!$D$6,0,10*ROW('Sanitation Data'!D53)),NA())</f>
        <v>#N/A</v>
      </c>
      <c r="X59" s="91" t="e">
        <f ca="true">+IF(AND(ISNUMBER(OFFSET('Sanitation Data'!$D$10,0,10*ROW('Sanitation Data'!D53))),'Data Summary'!CM59="Yes"),OFFSET('Sanitation Data'!$D$10,0,10*ROW('Sanitation Data'!D53)),NA())</f>
        <v>#N/A</v>
      </c>
      <c r="Y59" s="91" t="e">
        <f ca="true">+IF(AND(ISNUMBER(OFFSET('Sanitation Data'!$D$11,0,10*ROW('Sanitation Data'!D53))),'Data Summary'!CN59="Yes"),OFFSET('Sanitation Data'!$D$11,0,10*ROW('Sanitation Data'!D53)),NA())</f>
        <v>#N/A</v>
      </c>
      <c r="Z59" s="91" t="e">
        <f ca="true">+IF(AND(ISNUMBER(OFFSET('Sanitation Data'!$D$12,0,10*ROW('Sanitation Data'!D53))),'Data Summary'!CO59="Yes"),OFFSET('Sanitation Data'!$D$12,0,10*ROW('Sanitation Data'!D53)),NA())</f>
        <v>#N/A</v>
      </c>
      <c r="AA59" s="91" t="e">
        <f ca="true">+IF(AND(ISNUMBER(OFFSET('Sanitation Data'!$E$4,0,10*ROW('Sanitation Data'!E53))),'Data Summary'!CP59="Yes"),100-OFFSET('Sanitation Data'!$E$4,0,10*ROW('Sanitation Data'!E53)),NA())</f>
        <v>#N/A</v>
      </c>
      <c r="AB59" s="91" t="e">
        <f ca="true">+IF(AND(ISNUMBER(OFFSET('Sanitation Data'!$E$6,0,10*ROW('Sanitation Data'!E53))),'Data Summary'!CQ59="Yes"),OFFSET('Sanitation Data'!$E$6,0,10*ROW('Sanitation Data'!E53)),NA())</f>
        <v>#N/A</v>
      </c>
      <c r="AC59" s="91" t="e">
        <f ca="true">+IF(AND(ISNUMBER(OFFSET('Sanitation Data'!$E$10,0,10*ROW('Sanitation Data'!E53))),'Data Summary'!CR59="Yes"),OFFSET('Sanitation Data'!$E$10,0,10*ROW('Sanitation Data'!E53)),NA())</f>
        <v>#N/A</v>
      </c>
      <c r="AD59" s="91" t="e">
        <f ca="true">+IF(AND(ISNUMBER(OFFSET('Sanitation Data'!$E$11,0,10*ROW('Sanitation Data'!E53))),'Data Summary'!CS59="Yes"),OFFSET('Sanitation Data'!$E$11,0,10*ROW('Sanitation Data'!E53)),NA())</f>
        <v>#N/A</v>
      </c>
      <c r="AE59" s="91" t="e">
        <f ca="true">+IF(AND(ISNUMBER(OFFSET('Sanitation Data'!$E$12,0,10*ROW('Sanitation Data'!E53))),'Data Summary'!CT59="Yes"),OFFSET('Sanitation Data'!$E$12,0,10*ROW('Sanitation Data'!E53)),NA())</f>
        <v>#N/A</v>
      </c>
      <c r="AF59" s="91" t="e">
        <f ca="true">+IF(AND(ISNUMBER(OFFSET('Sanitation Data'!$F$4,0,10*ROW('Sanitation Data'!F53))),'Data Summary'!CU59="Yes"),100-OFFSET('Sanitation Data'!$F$4,0,10*ROW('Sanitation Data'!F53)),NA())</f>
        <v>#N/A</v>
      </c>
      <c r="AG59" s="91" t="e">
        <f ca="true">+IF(AND(ISNUMBER(OFFSET('Sanitation Data'!$F$6,0,10*ROW('Sanitation Data'!F53))),'Data Summary'!CV59="Yes"),OFFSET('Sanitation Data'!$F$6,0,10*ROW('Sanitation Data'!F53)),NA())</f>
        <v>#N/A</v>
      </c>
      <c r="AH59" s="91" t="e">
        <f ca="true">+IF(AND(ISNUMBER(OFFSET('Sanitation Data'!$F$10,0,10*ROW('Sanitation Data'!F53))),'Data Summary'!CW59="Yes"),OFFSET('Sanitation Data'!$F$10,0,10*ROW('Sanitation Data'!F53)),NA())</f>
        <v>#N/A</v>
      </c>
      <c r="AI59" s="91" t="e">
        <f ca="true">+IF(AND(ISNUMBER(OFFSET('Sanitation Data'!$F$11,0,10*ROW('Sanitation Data'!F53))),'Data Summary'!CX59="Yes"),OFFSET('Sanitation Data'!$F$11,0,10*ROW('Sanitation Data'!F53)),NA())</f>
        <v>#N/A</v>
      </c>
      <c r="AJ59" s="91" t="e">
        <f ca="true">+IF(AND(ISNUMBER(OFFSET('Sanitation Data'!$F$12,0,10*ROW('Sanitation Data'!F53))),'Data Summary'!CY59="Yes"),OFFSET('Sanitation Data'!$F$12,0,10*ROW('Sanitation Data'!F53)),NA())</f>
        <v>#N/A</v>
      </c>
      <c r="AK59" s="91" t="e">
        <f ca="true">+IF(AND(ISNUMBER(OFFSET('Sanitation Data'!$G$4,0,10*ROW('Sanitation Data'!G53))),'Data Summary'!CZ59="Yes"),100-OFFSET('Sanitation Data'!$G$4,0,10*ROW('Sanitation Data'!G53)),NA())</f>
        <v>#N/A</v>
      </c>
      <c r="AL59" s="91" t="e">
        <f ca="true">+IF(AND(ISNUMBER(OFFSET('Sanitation Data'!$G$6,0,10*ROW('Sanitation Data'!G53))),'Data Summary'!DA59="Yes"),OFFSET('Sanitation Data'!$G$6,0,10*ROW('Sanitation Data'!G53)),NA())</f>
        <v>#N/A</v>
      </c>
      <c r="AM59" s="91" t="e">
        <f ca="true">+IF(AND(ISNUMBER(OFFSET('Sanitation Data'!$G$10,0,10*ROW('Sanitation Data'!G53))),'Data Summary'!DB59="Yes"),OFFSET('Sanitation Data'!$G$10,0,10*ROW('Sanitation Data'!G53)),NA())</f>
        <v>#N/A</v>
      </c>
      <c r="AN59" s="91" t="e">
        <f ca="true">+IF(AND(ISNUMBER(OFFSET('Sanitation Data'!$G$11,0,10*ROW('Sanitation Data'!G53))),'Data Summary'!DC59="Yes"),OFFSET('Sanitation Data'!$G$11,0,10*ROW('Sanitation Data'!G53)),NA())</f>
        <v>#N/A</v>
      </c>
      <c r="AO59" s="91" t="e">
        <f ca="true">+IF(AND(ISNUMBER(OFFSET('Sanitation Data'!$G$12,0,10*ROW('Sanitation Data'!G53))),'Data Summary'!DD59="Yes"),OFFSET('Sanitation Data'!$G$12,0,10*ROW('Sanitation Data'!G53)),NA())</f>
        <v>#N/A</v>
      </c>
      <c r="AP59" s="91" t="e">
        <f ca="true">+IF(AND(ISNUMBER(OFFSET('Sanitation Data'!$H$4,0,10*ROW('Sanitation Data'!H53))),'Data Summary'!DE59="Yes"),100-OFFSET('Sanitation Data'!$H$4,0,10*ROW('Sanitation Data'!H53)),NA())</f>
        <v>#N/A</v>
      </c>
      <c r="AQ59" s="91" t="e">
        <f ca="true">+IF(AND(ISNUMBER(OFFSET('Sanitation Data'!$H$6,0,10*ROW('Sanitation Data'!H53))),'Data Summary'!DF59="Yes"),OFFSET('Sanitation Data'!$H$6,0,10*ROW('Sanitation Data'!H53)),NA())</f>
        <v>#N/A</v>
      </c>
      <c r="AR59" s="91" t="e">
        <f ca="true">+IF(AND(ISNUMBER(OFFSET('Sanitation Data'!$H$10,0,10*ROW('Sanitation Data'!H53))),'Data Summary'!DG59="Yes"),OFFSET('Sanitation Data'!$H$10,0,10*ROW('Sanitation Data'!H53)),NA())</f>
        <v>#N/A</v>
      </c>
      <c r="AS59" s="91" t="e">
        <f ca="true">+IF(AND(ISNUMBER(OFFSET('Sanitation Data'!$H$11,0,10*ROW('Sanitation Data'!H53))),'Data Summary'!DH59="Yes"),OFFSET('Sanitation Data'!$H$11,0,10*ROW('Sanitation Data'!H53)),NA())</f>
        <v>#N/A</v>
      </c>
      <c r="AT59" s="91" t="e">
        <f ca="true">+IF(AND(ISNUMBER(OFFSET('Sanitation Data'!$H$12,0,10*ROW('Sanitation Data'!H53))),'Data Summary'!DI59="Yes"),OFFSET('Sanitation Data'!$H$12,0,10*ROW('Sanitation Data'!H53)),NA())</f>
        <v>#N/A</v>
      </c>
      <c r="AU59" s="91" t="e">
        <f ca="true">+IF(AND(ISNUMBER(OFFSET('Sanitation Data'!$I$4,0,10*ROW('Sanitation Data'!I53))),'Data Summary'!DJ59="Yes"),100-OFFSET('Sanitation Data'!$I$4,0,10*ROW('Sanitation Data'!I53)),NA())</f>
        <v>#N/A</v>
      </c>
      <c r="AV59" s="91" t="e">
        <f ca="true">+IF(AND(ISNUMBER(OFFSET('Sanitation Data'!$I$6,0,10*ROW('Sanitation Data'!I53))),'Data Summary'!DK59="Yes"),OFFSET('Sanitation Data'!$I$6,0,10*ROW('Sanitation Data'!I53)),NA())</f>
        <v>#N/A</v>
      </c>
      <c r="AW59" s="91" t="e">
        <f ca="true">+IF(AND(ISNUMBER(OFFSET('Sanitation Data'!$I$10,0,10*ROW('Sanitation Data'!I53))),'Data Summary'!DL59="Yes"),OFFSET('Sanitation Data'!$I$10,0,10*ROW('Sanitation Data'!I53)),NA())</f>
        <v>#N/A</v>
      </c>
      <c r="AX59" s="91" t="e">
        <f ca="true">+IF(AND(ISNUMBER(OFFSET('Sanitation Data'!$I$11,0,10*ROW('Sanitation Data'!I53))),'Data Summary'!DM59="Yes"),OFFSET('Sanitation Data'!$I$11,0,10*ROW('Sanitation Data'!I53)),NA())</f>
        <v>#N/A</v>
      </c>
      <c r="AY59" s="91" t="e">
        <f ca="true">+IF(AND(ISNUMBER(OFFSET('Sanitation Data'!$I$12,0,10*ROW('Sanitation Data'!I53))),'Data Summary'!DN59="Yes"),OFFSET('Sanitation Data'!$I$12,0,10*ROW('Sanitation Data'!I53)),NA())</f>
        <v>#N/A</v>
      </c>
      <c r="AZ59" s="92" t="e">
        <f ca="true">+IF(AND(ISNUMBER(OFFSET('Hygiene Data'!$D$5,0,10*ROW('Hygiene Data'!D53))),'Data Summary'!DO59="Yes"),OFFSET('Hygiene Data'!$D$5,0,10*ROW('Hygiene Data'!D53)),NA())</f>
        <v>#N/A</v>
      </c>
      <c r="BA59" s="92" t="e">
        <f ca="true">+IF(AND(ISNUMBER(OFFSET('Hygiene Data'!$D$7,0,10*ROW('Hygiene Data'!D53))),'Data Summary'!DP59="Yes"),OFFSET('Hygiene Data'!$D$7,0,10*ROW('Hygiene Data'!D53)),NA())</f>
        <v>#N/A</v>
      </c>
      <c r="BB59" s="92" t="e">
        <f ca="true">+IF(AND(ISNUMBER(OFFSET('Hygiene Data'!$D$9,0,10*ROW('Hygiene Data'!D53))),'Data Summary'!DQ59="Yes"),OFFSET('Hygiene Data'!$D$9,0,10*ROW('Hygiene Data'!D53)),NA())</f>
        <v>#N/A</v>
      </c>
      <c r="BC59" s="92" t="e">
        <f ca="true">+IF(AND(ISNUMBER(OFFSET('Hygiene Data'!$E$5,0,10*ROW('Hygiene Data'!E53))),'Data Summary'!DR59="Yes"),OFFSET('Hygiene Data'!$E$5,0,10*ROW('Hygiene Data'!E53)),NA())</f>
        <v>#N/A</v>
      </c>
      <c r="BD59" s="92" t="e">
        <f ca="true">+IF(AND(ISNUMBER(OFFSET('Hygiene Data'!$E$7,0,10*ROW('Hygiene Data'!E53))),'Data Summary'!DS59="Yes"),OFFSET('Hygiene Data'!$E$7,0,10*ROW('Hygiene Data'!E53)),NA())</f>
        <v>#N/A</v>
      </c>
      <c r="BE59" s="92" t="e">
        <f ca="true">+IF(AND(ISNUMBER(OFFSET('Hygiene Data'!$E$9,0,10*ROW('Hygiene Data'!E53))),'Data Summary'!DT59="Yes"),OFFSET('Hygiene Data'!$E$9,0,10*ROW('Hygiene Data'!E53)),NA())</f>
        <v>#N/A</v>
      </c>
      <c r="BF59" s="92" t="e">
        <f ca="true">+IF(AND(ISNUMBER(OFFSET('Hygiene Data'!$F$5,0,10*ROW('Hygiene Data'!F53))),'Data Summary'!DU59="Yes"),OFFSET('Hygiene Data'!$F$5,0,10*ROW('Hygiene Data'!F53)),NA())</f>
        <v>#N/A</v>
      </c>
      <c r="BG59" s="92" t="e">
        <f ca="true">+IF(AND(ISNUMBER(OFFSET('Hygiene Data'!$F$7,0,10*ROW('Hygiene Data'!F53))),'Data Summary'!DV59="Yes"),OFFSET('Hygiene Data'!$F$7,0,10*ROW('Hygiene Data'!F53)),NA())</f>
        <v>#N/A</v>
      </c>
      <c r="BH59" s="92" t="e">
        <f ca="true">+IF(AND(ISNUMBER(OFFSET('Hygiene Data'!$F$9,0,10*ROW('Hygiene Data'!F53))),'Data Summary'!DW59="Yes"),OFFSET('Hygiene Data'!$F$9,0,10*ROW('Hygiene Data'!F53)),NA())</f>
        <v>#N/A</v>
      </c>
      <c r="BI59" s="92" t="e">
        <f ca="true">+IF(AND(ISNUMBER(OFFSET('Hygiene Data'!$G$5,0,10*ROW('Hygiene Data'!G53))),'Data Summary'!DX59="Yes"),OFFSET('Hygiene Data'!$G$5,0,10*ROW('Hygiene Data'!G53)),NA())</f>
        <v>#N/A</v>
      </c>
      <c r="BJ59" s="92" t="e">
        <f ca="true">+IF(AND(ISNUMBER(OFFSET('Hygiene Data'!$G$7,0,10*ROW('Hygiene Data'!G53))),'Data Summary'!DY59="Yes"),OFFSET('Hygiene Data'!$G$7,0,10*ROW('Hygiene Data'!G53)),NA())</f>
        <v>#N/A</v>
      </c>
      <c r="BK59" s="92" t="e">
        <f ca="true">+IF(AND(ISNUMBER(OFFSET('Hygiene Data'!$G$9,0,10*ROW('Hygiene Data'!G53))),'Data Summary'!DZ59="Yes"),OFFSET('Hygiene Data'!$G$9,0,10*ROW('Hygiene Data'!G53)),NA())</f>
        <v>#N/A</v>
      </c>
      <c r="BL59" s="92" t="e">
        <f ca="true">+IF(AND(ISNUMBER(OFFSET('Hygiene Data'!$H$5,0,10*ROW('Hygiene Data'!H53))),'Data Summary'!EA59="Yes"),OFFSET('Hygiene Data'!$H$5,0,10*ROW('Hygiene Data'!H53)),NA())</f>
        <v>#N/A</v>
      </c>
      <c r="BM59" s="92" t="e">
        <f ca="true">+IF(AND(ISNUMBER(OFFSET('Hygiene Data'!$H$7,0,10*ROW('Hygiene Data'!H53))),'Data Summary'!EB59="Yes"),OFFSET('Hygiene Data'!$H$7,0,10*ROW('Hygiene Data'!H53)),NA())</f>
        <v>#N/A</v>
      </c>
      <c r="BN59" s="92" t="e">
        <f ca="true">+IF(AND(ISNUMBER(OFFSET('Hygiene Data'!$H$9,0,10*ROW('Hygiene Data'!H53))),'Data Summary'!EC59="Yes"),OFFSET('Hygiene Data'!$H$9,0,10*ROW('Hygiene Data'!H53)),NA())</f>
        <v>#N/A</v>
      </c>
      <c r="BO59" s="92" t="e">
        <f ca="true">+IF(AND(ISNUMBER(OFFSET('Hygiene Data'!$I$5,0,10*ROW('Hygiene Data'!I53))),'Data Summary'!ED59="Yes"),OFFSET('Hygiene Data'!$I$5,0,10*ROW('Hygiene Data'!I53)),NA())</f>
        <v>#N/A</v>
      </c>
      <c r="BP59" s="92" t="e">
        <f ca="true">+IF(AND(ISNUMBER(OFFSET('Hygiene Data'!$I$7,0,10*ROW('Hygiene Data'!I53))),'Data Summary'!EE59="Yes"),OFFSET('Hygiene Data'!$I$7,0,10*ROW('Hygiene Data'!I53)),NA())</f>
        <v>#N/A</v>
      </c>
      <c r="BQ59" s="92" t="e">
        <f ca="true">+IF(AND(ISNUMBER(OFFSET('Hygiene Data'!$I$9,0,10*ROW('Hygiene Data'!I53))),'Data Summary'!EF59="Yes"),OFFSET('Hygiene Data'!$I$9,0,10*ROW('Hygiene Data'!I53)),NA())</f>
        <v>#N/A</v>
      </c>
    </row>
    <row xmlns:x14ac="http://schemas.microsoft.com/office/spreadsheetml/2009/9/ac" r="60" x14ac:dyDescent="0.2">
      <c r="A60" s="340" t="e">
        <f ca="true">+RIGHT('Data Summary'!A60,LEN('Data Summary'!A60)-9)</f>
        <v>#VALUE!</v>
      </c>
      <c r="B60" s="34" t="str">
        <f ca="true">+IF(ISTEXT('Data Summary'!B60),'Data Summary'!B60,"")</f>
        <v/>
      </c>
      <c r="C60" s="339" t="e">
        <f ca="true">+VALUE('Data Summary'!C60)</f>
        <v>#VALUE!</v>
      </c>
      <c r="D60" s="90" t="e">
        <f ca="true">+IF(AND(ISNUMBER(OFFSET('Water Data'!$D$4,0,10*ROW('Water Data'!D54))),'Data Summary'!BS60="Yes"),100-OFFSET('Water Data'!$D$4,0,10*ROW('Water Data'!D54)),NA())</f>
        <v>#N/A</v>
      </c>
      <c r="E60" s="90" t="e">
        <f ca="true">+IF(AND(ISNUMBER(OFFSET('Water Data'!$D$6,0,10*ROW('Water Data'!D54))),'Data Summary'!BT60="Yes"),OFFSET('Water Data'!$D$6,0,10*ROW('Water Data'!D54)),NA())</f>
        <v>#N/A</v>
      </c>
      <c r="F60" s="90" t="e">
        <f ca="true">+IF(AND(ISNUMBER(OFFSET('Water Data'!$D$9,0,10*ROW('Water Data'!D54))),'Data Summary'!BU60="Yes"),OFFSET('Water Data'!$D$9,0,10*ROW('Water Data'!D54)),NA())</f>
        <v>#N/A</v>
      </c>
      <c r="G60" s="90" t="e">
        <f ca="true">+IF(AND(ISNUMBER(OFFSET('Water Data'!$E$4,0,10*ROW('Water Data'!E54))),'Data Summary'!BV60="Yes"),100-OFFSET('Water Data'!$E$4,0,10*ROW('Water Data'!E54)),NA())</f>
        <v>#N/A</v>
      </c>
      <c r="H60" s="90" t="e">
        <f ca="true">+IF(AND(ISNUMBER(OFFSET('Water Data'!$E$6,0,10*ROW('Water Data'!E54))),'Data Summary'!BW60="Yes"),OFFSET('Water Data'!$E$6,0,10*ROW('Water Data'!E54)),NA())</f>
        <v>#N/A</v>
      </c>
      <c r="I60" s="90" t="e">
        <f ca="true">+IF(AND(ISNUMBER(OFFSET('Water Data'!$E$9,0,10*ROW('Water Data'!E54))),'Data Summary'!BX60="Yes"),OFFSET('Water Data'!$E$9,0,10*ROW('Water Data'!E54)),NA())</f>
        <v>#N/A</v>
      </c>
      <c r="J60" s="90" t="e">
        <f ca="true">+IF(AND(ISNUMBER(OFFSET('Water Data'!$F$4,0,10*ROW('Water Data'!F54))),'Data Summary'!BY60="Yes"),100-OFFSET('Water Data'!$F$4,0,10*ROW('Water Data'!F54)),NA())</f>
        <v>#N/A</v>
      </c>
      <c r="K60" s="90" t="e">
        <f ca="true">+IF(AND(ISNUMBER(OFFSET('Water Data'!$F$6,0,10*ROW('Water Data'!F54))),'Data Summary'!BZ60="Yes"),OFFSET('Water Data'!$F$6,0,10*ROW('Water Data'!F54)),NA())</f>
        <v>#N/A</v>
      </c>
      <c r="L60" s="90" t="e">
        <f ca="true">+IF(AND(ISNUMBER(OFFSET('Water Data'!$F$9,0,10*ROW('Water Data'!F54))),'Data Summary'!CA60="Yes"),OFFSET('Water Data'!$F$9,0,10*ROW('Water Data'!F54)),NA())</f>
        <v>#N/A</v>
      </c>
      <c r="M60" s="90" t="e">
        <f ca="true">+IF(AND(ISNUMBER(OFFSET('Water Data'!$G$4,0,10*ROW('Water Data'!G54))),'Data Summary'!CB60="Yes"),100-OFFSET('Water Data'!$G$4,0,10*ROW('Water Data'!G54)),NA())</f>
        <v>#N/A</v>
      </c>
      <c r="N60" s="90" t="e">
        <f ca="true">+IF(AND(ISNUMBER(OFFSET('Water Data'!$G$6,0,10*ROW('Water Data'!G54))),'Data Summary'!CC60="Yes"),OFFSET('Water Data'!$G$6,0,10*ROW('Water Data'!G54)),NA())</f>
        <v>#N/A</v>
      </c>
      <c r="O60" s="90" t="e">
        <f ca="true">+IF(AND(ISNUMBER(OFFSET('Water Data'!$G$9,0,10*ROW('Water Data'!G54))),'Data Summary'!CD60="Yes"),OFFSET('Water Data'!$G$9,0,10*ROW('Water Data'!G54)),NA())</f>
        <v>#N/A</v>
      </c>
      <c r="P60" s="90" t="e">
        <f ca="true">+IF(AND(ISNUMBER(OFFSET('Water Data'!$H$4,0,10*ROW('Water Data'!H54))),'Data Summary'!CE60="Yes"),100-OFFSET('Water Data'!$H$4,0,10*ROW('Water Data'!H54)),NA())</f>
        <v>#N/A</v>
      </c>
      <c r="Q60" s="90" t="e">
        <f ca="true">+IF(AND(ISNUMBER(OFFSET('Water Data'!$H$6,0,10*ROW('Water Data'!H54))),'Data Summary'!CF60="Yes"),OFFSET('Water Data'!$H$6,0,10*ROW('Water Data'!H54)),NA())</f>
        <v>#N/A</v>
      </c>
      <c r="R60" s="90" t="e">
        <f ca="true">+IF(AND(ISNUMBER(OFFSET('Water Data'!$H$9,0,10*ROW('Water Data'!H54))),'Data Summary'!CG60="Yes"),OFFSET('Water Data'!$H$9,0,10*ROW('Water Data'!H54)),NA())</f>
        <v>#N/A</v>
      </c>
      <c r="S60" s="90" t="e">
        <f ca="true">+IF(AND(ISNUMBER(OFFSET('Water Data'!$I$4,0,10*ROW('Water Data'!I54))),'Data Summary'!CH60="Yes"),100-OFFSET('Water Data'!$I$4,0,10*ROW('Water Data'!I54)),NA())</f>
        <v>#N/A</v>
      </c>
      <c r="T60" s="90" t="e">
        <f ca="true">+IF(AND(ISNUMBER(OFFSET('Water Data'!$I$6,0,10*ROW('Water Data'!I54))),'Data Summary'!CI60="Yes"),OFFSET('Water Data'!$I$6,0,10*ROW('Water Data'!I54)),NA())</f>
        <v>#N/A</v>
      </c>
      <c r="U60" s="90" t="e">
        <f ca="true">+IF(AND(ISNUMBER(OFFSET('Water Data'!$I$9,0,10*ROW('Water Data'!I54))),'Data Summary'!CJ60="Yes"),OFFSET('Water Data'!$I$9,0,10*ROW('Water Data'!I54)),NA())</f>
        <v>#N/A</v>
      </c>
      <c r="V60" s="91" t="e">
        <f ca="true">+IF(AND(ISNUMBER(OFFSET('Sanitation Data'!$D$4,0,10*ROW('Sanitation Data'!D54))),'Data Summary'!CK60="Yes"),100-OFFSET('Sanitation Data'!$D$4,0,10*ROW('Sanitation Data'!D54)),NA())</f>
        <v>#N/A</v>
      </c>
      <c r="W60" s="91" t="e">
        <f ca="true">+IF(AND(ISNUMBER(OFFSET('Sanitation Data'!$D$6,0,10*ROW('Sanitation Data'!D54))),'Data Summary'!CL60="Yes"),OFFSET('Sanitation Data'!$D$6,0,10*ROW('Sanitation Data'!D54)),NA())</f>
        <v>#N/A</v>
      </c>
      <c r="X60" s="91" t="e">
        <f ca="true">+IF(AND(ISNUMBER(OFFSET('Sanitation Data'!$D$10,0,10*ROW('Sanitation Data'!D54))),'Data Summary'!CM60="Yes"),OFFSET('Sanitation Data'!$D$10,0,10*ROW('Sanitation Data'!D54)),NA())</f>
        <v>#N/A</v>
      </c>
      <c r="Y60" s="91" t="e">
        <f ca="true">+IF(AND(ISNUMBER(OFFSET('Sanitation Data'!$D$11,0,10*ROW('Sanitation Data'!D54))),'Data Summary'!CN60="Yes"),OFFSET('Sanitation Data'!$D$11,0,10*ROW('Sanitation Data'!D54)),NA())</f>
        <v>#N/A</v>
      </c>
      <c r="Z60" s="91" t="e">
        <f ca="true">+IF(AND(ISNUMBER(OFFSET('Sanitation Data'!$D$12,0,10*ROW('Sanitation Data'!D54))),'Data Summary'!CO60="Yes"),OFFSET('Sanitation Data'!$D$12,0,10*ROW('Sanitation Data'!D54)),NA())</f>
        <v>#N/A</v>
      </c>
      <c r="AA60" s="91" t="e">
        <f ca="true">+IF(AND(ISNUMBER(OFFSET('Sanitation Data'!$E$4,0,10*ROW('Sanitation Data'!E54))),'Data Summary'!CP60="Yes"),100-OFFSET('Sanitation Data'!$E$4,0,10*ROW('Sanitation Data'!E54)),NA())</f>
        <v>#N/A</v>
      </c>
      <c r="AB60" s="91" t="e">
        <f ca="true">+IF(AND(ISNUMBER(OFFSET('Sanitation Data'!$E$6,0,10*ROW('Sanitation Data'!E54))),'Data Summary'!CQ60="Yes"),OFFSET('Sanitation Data'!$E$6,0,10*ROW('Sanitation Data'!E54)),NA())</f>
        <v>#N/A</v>
      </c>
      <c r="AC60" s="91" t="e">
        <f ca="true">+IF(AND(ISNUMBER(OFFSET('Sanitation Data'!$E$10,0,10*ROW('Sanitation Data'!E54))),'Data Summary'!CR60="Yes"),OFFSET('Sanitation Data'!$E$10,0,10*ROW('Sanitation Data'!E54)),NA())</f>
        <v>#N/A</v>
      </c>
      <c r="AD60" s="91" t="e">
        <f ca="true">+IF(AND(ISNUMBER(OFFSET('Sanitation Data'!$E$11,0,10*ROW('Sanitation Data'!E54))),'Data Summary'!CS60="Yes"),OFFSET('Sanitation Data'!$E$11,0,10*ROW('Sanitation Data'!E54)),NA())</f>
        <v>#N/A</v>
      </c>
      <c r="AE60" s="91" t="e">
        <f ca="true">+IF(AND(ISNUMBER(OFFSET('Sanitation Data'!$E$12,0,10*ROW('Sanitation Data'!E54))),'Data Summary'!CT60="Yes"),OFFSET('Sanitation Data'!$E$12,0,10*ROW('Sanitation Data'!E54)),NA())</f>
        <v>#N/A</v>
      </c>
      <c r="AF60" s="91" t="e">
        <f ca="true">+IF(AND(ISNUMBER(OFFSET('Sanitation Data'!$F$4,0,10*ROW('Sanitation Data'!F54))),'Data Summary'!CU60="Yes"),100-OFFSET('Sanitation Data'!$F$4,0,10*ROW('Sanitation Data'!F54)),NA())</f>
        <v>#N/A</v>
      </c>
      <c r="AG60" s="91" t="e">
        <f ca="true">+IF(AND(ISNUMBER(OFFSET('Sanitation Data'!$F$6,0,10*ROW('Sanitation Data'!F54))),'Data Summary'!CV60="Yes"),OFFSET('Sanitation Data'!$F$6,0,10*ROW('Sanitation Data'!F54)),NA())</f>
        <v>#N/A</v>
      </c>
      <c r="AH60" s="91" t="e">
        <f ca="true">+IF(AND(ISNUMBER(OFFSET('Sanitation Data'!$F$10,0,10*ROW('Sanitation Data'!F54))),'Data Summary'!CW60="Yes"),OFFSET('Sanitation Data'!$F$10,0,10*ROW('Sanitation Data'!F54)),NA())</f>
        <v>#N/A</v>
      </c>
      <c r="AI60" s="91" t="e">
        <f ca="true">+IF(AND(ISNUMBER(OFFSET('Sanitation Data'!$F$11,0,10*ROW('Sanitation Data'!F54))),'Data Summary'!CX60="Yes"),OFFSET('Sanitation Data'!$F$11,0,10*ROW('Sanitation Data'!F54)),NA())</f>
        <v>#N/A</v>
      </c>
      <c r="AJ60" s="91" t="e">
        <f ca="true">+IF(AND(ISNUMBER(OFFSET('Sanitation Data'!$F$12,0,10*ROW('Sanitation Data'!F54))),'Data Summary'!CY60="Yes"),OFFSET('Sanitation Data'!$F$12,0,10*ROW('Sanitation Data'!F54)),NA())</f>
        <v>#N/A</v>
      </c>
      <c r="AK60" s="91" t="e">
        <f ca="true">+IF(AND(ISNUMBER(OFFSET('Sanitation Data'!$G$4,0,10*ROW('Sanitation Data'!G54))),'Data Summary'!CZ60="Yes"),100-OFFSET('Sanitation Data'!$G$4,0,10*ROW('Sanitation Data'!G54)),NA())</f>
        <v>#N/A</v>
      </c>
      <c r="AL60" s="91" t="e">
        <f ca="true">+IF(AND(ISNUMBER(OFFSET('Sanitation Data'!$G$6,0,10*ROW('Sanitation Data'!G54))),'Data Summary'!DA60="Yes"),OFFSET('Sanitation Data'!$G$6,0,10*ROW('Sanitation Data'!G54)),NA())</f>
        <v>#N/A</v>
      </c>
      <c r="AM60" s="91" t="e">
        <f ca="true">+IF(AND(ISNUMBER(OFFSET('Sanitation Data'!$G$10,0,10*ROW('Sanitation Data'!G54))),'Data Summary'!DB60="Yes"),OFFSET('Sanitation Data'!$G$10,0,10*ROW('Sanitation Data'!G54)),NA())</f>
        <v>#N/A</v>
      </c>
      <c r="AN60" s="91" t="e">
        <f ca="true">+IF(AND(ISNUMBER(OFFSET('Sanitation Data'!$G$11,0,10*ROW('Sanitation Data'!G54))),'Data Summary'!DC60="Yes"),OFFSET('Sanitation Data'!$G$11,0,10*ROW('Sanitation Data'!G54)),NA())</f>
        <v>#N/A</v>
      </c>
      <c r="AO60" s="91" t="e">
        <f ca="true">+IF(AND(ISNUMBER(OFFSET('Sanitation Data'!$G$12,0,10*ROW('Sanitation Data'!G54))),'Data Summary'!DD60="Yes"),OFFSET('Sanitation Data'!$G$12,0,10*ROW('Sanitation Data'!G54)),NA())</f>
        <v>#N/A</v>
      </c>
      <c r="AP60" s="91" t="e">
        <f ca="true">+IF(AND(ISNUMBER(OFFSET('Sanitation Data'!$H$4,0,10*ROW('Sanitation Data'!H54))),'Data Summary'!DE60="Yes"),100-OFFSET('Sanitation Data'!$H$4,0,10*ROW('Sanitation Data'!H54)),NA())</f>
        <v>#N/A</v>
      </c>
      <c r="AQ60" s="91" t="e">
        <f ca="true">+IF(AND(ISNUMBER(OFFSET('Sanitation Data'!$H$6,0,10*ROW('Sanitation Data'!H54))),'Data Summary'!DF60="Yes"),OFFSET('Sanitation Data'!$H$6,0,10*ROW('Sanitation Data'!H54)),NA())</f>
        <v>#N/A</v>
      </c>
      <c r="AR60" s="91" t="e">
        <f ca="true">+IF(AND(ISNUMBER(OFFSET('Sanitation Data'!$H$10,0,10*ROW('Sanitation Data'!H54))),'Data Summary'!DG60="Yes"),OFFSET('Sanitation Data'!$H$10,0,10*ROW('Sanitation Data'!H54)),NA())</f>
        <v>#N/A</v>
      </c>
      <c r="AS60" s="91" t="e">
        <f ca="true">+IF(AND(ISNUMBER(OFFSET('Sanitation Data'!$H$11,0,10*ROW('Sanitation Data'!H54))),'Data Summary'!DH60="Yes"),OFFSET('Sanitation Data'!$H$11,0,10*ROW('Sanitation Data'!H54)),NA())</f>
        <v>#N/A</v>
      </c>
      <c r="AT60" s="91" t="e">
        <f ca="true">+IF(AND(ISNUMBER(OFFSET('Sanitation Data'!$H$12,0,10*ROW('Sanitation Data'!H54))),'Data Summary'!DI60="Yes"),OFFSET('Sanitation Data'!$H$12,0,10*ROW('Sanitation Data'!H54)),NA())</f>
        <v>#N/A</v>
      </c>
      <c r="AU60" s="91" t="e">
        <f ca="true">+IF(AND(ISNUMBER(OFFSET('Sanitation Data'!$I$4,0,10*ROW('Sanitation Data'!I54))),'Data Summary'!DJ60="Yes"),100-OFFSET('Sanitation Data'!$I$4,0,10*ROW('Sanitation Data'!I54)),NA())</f>
        <v>#N/A</v>
      </c>
      <c r="AV60" s="91" t="e">
        <f ca="true">+IF(AND(ISNUMBER(OFFSET('Sanitation Data'!$I$6,0,10*ROW('Sanitation Data'!I54))),'Data Summary'!DK60="Yes"),OFFSET('Sanitation Data'!$I$6,0,10*ROW('Sanitation Data'!I54)),NA())</f>
        <v>#N/A</v>
      </c>
      <c r="AW60" s="91" t="e">
        <f ca="true">+IF(AND(ISNUMBER(OFFSET('Sanitation Data'!$I$10,0,10*ROW('Sanitation Data'!I54))),'Data Summary'!DL60="Yes"),OFFSET('Sanitation Data'!$I$10,0,10*ROW('Sanitation Data'!I54)),NA())</f>
        <v>#N/A</v>
      </c>
      <c r="AX60" s="91" t="e">
        <f ca="true">+IF(AND(ISNUMBER(OFFSET('Sanitation Data'!$I$11,0,10*ROW('Sanitation Data'!I54))),'Data Summary'!DM60="Yes"),OFFSET('Sanitation Data'!$I$11,0,10*ROW('Sanitation Data'!I54)),NA())</f>
        <v>#N/A</v>
      </c>
      <c r="AY60" s="91" t="e">
        <f ca="true">+IF(AND(ISNUMBER(OFFSET('Sanitation Data'!$I$12,0,10*ROW('Sanitation Data'!I54))),'Data Summary'!DN60="Yes"),OFFSET('Sanitation Data'!$I$12,0,10*ROW('Sanitation Data'!I54)),NA())</f>
        <v>#N/A</v>
      </c>
      <c r="AZ60" s="92" t="e">
        <f ca="true">+IF(AND(ISNUMBER(OFFSET('Hygiene Data'!$D$5,0,10*ROW('Hygiene Data'!D54))),'Data Summary'!DO60="Yes"),OFFSET('Hygiene Data'!$D$5,0,10*ROW('Hygiene Data'!D54)),NA())</f>
        <v>#N/A</v>
      </c>
      <c r="BA60" s="92" t="e">
        <f ca="true">+IF(AND(ISNUMBER(OFFSET('Hygiene Data'!$D$7,0,10*ROW('Hygiene Data'!D54))),'Data Summary'!DP60="Yes"),OFFSET('Hygiene Data'!$D$7,0,10*ROW('Hygiene Data'!D54)),NA())</f>
        <v>#N/A</v>
      </c>
      <c r="BB60" s="92" t="e">
        <f ca="true">+IF(AND(ISNUMBER(OFFSET('Hygiene Data'!$D$9,0,10*ROW('Hygiene Data'!D54))),'Data Summary'!DQ60="Yes"),OFFSET('Hygiene Data'!$D$9,0,10*ROW('Hygiene Data'!D54)),NA())</f>
        <v>#N/A</v>
      </c>
      <c r="BC60" s="92" t="e">
        <f ca="true">+IF(AND(ISNUMBER(OFFSET('Hygiene Data'!$E$5,0,10*ROW('Hygiene Data'!E54))),'Data Summary'!DR60="Yes"),OFFSET('Hygiene Data'!$E$5,0,10*ROW('Hygiene Data'!E54)),NA())</f>
        <v>#N/A</v>
      </c>
      <c r="BD60" s="92" t="e">
        <f ca="true">+IF(AND(ISNUMBER(OFFSET('Hygiene Data'!$E$7,0,10*ROW('Hygiene Data'!E54))),'Data Summary'!DS60="Yes"),OFFSET('Hygiene Data'!$E$7,0,10*ROW('Hygiene Data'!E54)),NA())</f>
        <v>#N/A</v>
      </c>
      <c r="BE60" s="92" t="e">
        <f ca="true">+IF(AND(ISNUMBER(OFFSET('Hygiene Data'!$E$9,0,10*ROW('Hygiene Data'!E54))),'Data Summary'!DT60="Yes"),OFFSET('Hygiene Data'!$E$9,0,10*ROW('Hygiene Data'!E54)),NA())</f>
        <v>#N/A</v>
      </c>
      <c r="BF60" s="92" t="e">
        <f ca="true">+IF(AND(ISNUMBER(OFFSET('Hygiene Data'!$F$5,0,10*ROW('Hygiene Data'!F54))),'Data Summary'!DU60="Yes"),OFFSET('Hygiene Data'!$F$5,0,10*ROW('Hygiene Data'!F54)),NA())</f>
        <v>#N/A</v>
      </c>
      <c r="BG60" s="92" t="e">
        <f ca="true">+IF(AND(ISNUMBER(OFFSET('Hygiene Data'!$F$7,0,10*ROW('Hygiene Data'!F54))),'Data Summary'!DV60="Yes"),OFFSET('Hygiene Data'!$F$7,0,10*ROW('Hygiene Data'!F54)),NA())</f>
        <v>#N/A</v>
      </c>
      <c r="BH60" s="92" t="e">
        <f ca="true">+IF(AND(ISNUMBER(OFFSET('Hygiene Data'!$F$9,0,10*ROW('Hygiene Data'!F54))),'Data Summary'!DW60="Yes"),OFFSET('Hygiene Data'!$F$9,0,10*ROW('Hygiene Data'!F54)),NA())</f>
        <v>#N/A</v>
      </c>
      <c r="BI60" s="92" t="e">
        <f ca="true">+IF(AND(ISNUMBER(OFFSET('Hygiene Data'!$G$5,0,10*ROW('Hygiene Data'!G54))),'Data Summary'!DX60="Yes"),OFFSET('Hygiene Data'!$G$5,0,10*ROW('Hygiene Data'!G54)),NA())</f>
        <v>#N/A</v>
      </c>
      <c r="BJ60" s="92" t="e">
        <f ca="true">+IF(AND(ISNUMBER(OFFSET('Hygiene Data'!$G$7,0,10*ROW('Hygiene Data'!G54))),'Data Summary'!DY60="Yes"),OFFSET('Hygiene Data'!$G$7,0,10*ROW('Hygiene Data'!G54)),NA())</f>
        <v>#N/A</v>
      </c>
      <c r="BK60" s="92" t="e">
        <f ca="true">+IF(AND(ISNUMBER(OFFSET('Hygiene Data'!$G$9,0,10*ROW('Hygiene Data'!G54))),'Data Summary'!DZ60="Yes"),OFFSET('Hygiene Data'!$G$9,0,10*ROW('Hygiene Data'!G54)),NA())</f>
        <v>#N/A</v>
      </c>
      <c r="BL60" s="92" t="e">
        <f ca="true">+IF(AND(ISNUMBER(OFFSET('Hygiene Data'!$H$5,0,10*ROW('Hygiene Data'!H54))),'Data Summary'!EA60="Yes"),OFFSET('Hygiene Data'!$H$5,0,10*ROW('Hygiene Data'!H54)),NA())</f>
        <v>#N/A</v>
      </c>
      <c r="BM60" s="92" t="e">
        <f ca="true">+IF(AND(ISNUMBER(OFFSET('Hygiene Data'!$H$7,0,10*ROW('Hygiene Data'!H54))),'Data Summary'!EB60="Yes"),OFFSET('Hygiene Data'!$H$7,0,10*ROW('Hygiene Data'!H54)),NA())</f>
        <v>#N/A</v>
      </c>
      <c r="BN60" s="92" t="e">
        <f ca="true">+IF(AND(ISNUMBER(OFFSET('Hygiene Data'!$H$9,0,10*ROW('Hygiene Data'!H54))),'Data Summary'!EC60="Yes"),OFFSET('Hygiene Data'!$H$9,0,10*ROW('Hygiene Data'!H54)),NA())</f>
        <v>#N/A</v>
      </c>
      <c r="BO60" s="92" t="e">
        <f ca="true">+IF(AND(ISNUMBER(OFFSET('Hygiene Data'!$I$5,0,10*ROW('Hygiene Data'!I54))),'Data Summary'!ED60="Yes"),OFFSET('Hygiene Data'!$I$5,0,10*ROW('Hygiene Data'!I54)),NA())</f>
        <v>#N/A</v>
      </c>
      <c r="BP60" s="92" t="e">
        <f ca="true">+IF(AND(ISNUMBER(OFFSET('Hygiene Data'!$I$7,0,10*ROW('Hygiene Data'!I54))),'Data Summary'!EE60="Yes"),OFFSET('Hygiene Data'!$I$7,0,10*ROW('Hygiene Data'!I54)),NA())</f>
        <v>#N/A</v>
      </c>
      <c r="BQ60" s="92" t="e">
        <f ca="true">+IF(AND(ISNUMBER(OFFSET('Hygiene Data'!$I$9,0,10*ROW('Hygiene Data'!I54))),'Data Summary'!EF60="Yes"),OFFSET('Hygiene Data'!$I$9,0,10*ROW('Hygiene Data'!I54)),NA())</f>
        <v>#N/A</v>
      </c>
    </row>
    <row xmlns:x14ac="http://schemas.microsoft.com/office/spreadsheetml/2009/9/ac" r="61" x14ac:dyDescent="0.2">
      <c r="A61" s="340" t="e">
        <f ca="true">+RIGHT('Data Summary'!A61,LEN('Data Summary'!A61)-9)</f>
        <v>#VALUE!</v>
      </c>
      <c r="B61" s="34" t="str">
        <f ca="true">+IF(ISTEXT('Data Summary'!B61),'Data Summary'!B61,"")</f>
        <v/>
      </c>
      <c r="C61" s="339" t="e">
        <f ca="true">+VALUE('Data Summary'!C61)</f>
        <v>#VALUE!</v>
      </c>
      <c r="D61" s="90" t="e">
        <f ca="true">+IF(AND(ISNUMBER(OFFSET('Water Data'!$D$4,0,10*ROW('Water Data'!D55))),'Data Summary'!BS61="Yes"),100-OFFSET('Water Data'!$D$4,0,10*ROW('Water Data'!D55)),NA())</f>
        <v>#N/A</v>
      </c>
      <c r="E61" s="90" t="e">
        <f ca="true">+IF(AND(ISNUMBER(OFFSET('Water Data'!$D$6,0,10*ROW('Water Data'!D55))),'Data Summary'!BT61="Yes"),OFFSET('Water Data'!$D$6,0,10*ROW('Water Data'!D55)),NA())</f>
        <v>#N/A</v>
      </c>
      <c r="F61" s="90" t="e">
        <f ca="true">+IF(AND(ISNUMBER(OFFSET('Water Data'!$D$9,0,10*ROW('Water Data'!D55))),'Data Summary'!BU61="Yes"),OFFSET('Water Data'!$D$9,0,10*ROW('Water Data'!D55)),NA())</f>
        <v>#N/A</v>
      </c>
      <c r="G61" s="90" t="e">
        <f ca="true">+IF(AND(ISNUMBER(OFFSET('Water Data'!$E$4,0,10*ROW('Water Data'!E55))),'Data Summary'!BV61="Yes"),100-OFFSET('Water Data'!$E$4,0,10*ROW('Water Data'!E55)),NA())</f>
        <v>#N/A</v>
      </c>
      <c r="H61" s="90" t="e">
        <f ca="true">+IF(AND(ISNUMBER(OFFSET('Water Data'!$E$6,0,10*ROW('Water Data'!E55))),'Data Summary'!BW61="Yes"),OFFSET('Water Data'!$E$6,0,10*ROW('Water Data'!E55)),NA())</f>
        <v>#N/A</v>
      </c>
      <c r="I61" s="90" t="e">
        <f ca="true">+IF(AND(ISNUMBER(OFFSET('Water Data'!$E$9,0,10*ROW('Water Data'!E55))),'Data Summary'!BX61="Yes"),OFFSET('Water Data'!$E$9,0,10*ROW('Water Data'!E55)),NA())</f>
        <v>#N/A</v>
      </c>
      <c r="J61" s="90" t="e">
        <f ca="true">+IF(AND(ISNUMBER(OFFSET('Water Data'!$F$4,0,10*ROW('Water Data'!F55))),'Data Summary'!BY61="Yes"),100-OFFSET('Water Data'!$F$4,0,10*ROW('Water Data'!F55)),NA())</f>
        <v>#N/A</v>
      </c>
      <c r="K61" s="90" t="e">
        <f ca="true">+IF(AND(ISNUMBER(OFFSET('Water Data'!$F$6,0,10*ROW('Water Data'!F55))),'Data Summary'!BZ61="Yes"),OFFSET('Water Data'!$F$6,0,10*ROW('Water Data'!F55)),NA())</f>
        <v>#N/A</v>
      </c>
      <c r="L61" s="90" t="e">
        <f ca="true">+IF(AND(ISNUMBER(OFFSET('Water Data'!$F$9,0,10*ROW('Water Data'!F55))),'Data Summary'!CA61="Yes"),OFFSET('Water Data'!$F$9,0,10*ROW('Water Data'!F55)),NA())</f>
        <v>#N/A</v>
      </c>
      <c r="M61" s="90" t="e">
        <f ca="true">+IF(AND(ISNUMBER(OFFSET('Water Data'!$G$4,0,10*ROW('Water Data'!G55))),'Data Summary'!CB61="Yes"),100-OFFSET('Water Data'!$G$4,0,10*ROW('Water Data'!G55)),NA())</f>
        <v>#N/A</v>
      </c>
      <c r="N61" s="90" t="e">
        <f ca="true">+IF(AND(ISNUMBER(OFFSET('Water Data'!$G$6,0,10*ROW('Water Data'!G55))),'Data Summary'!CC61="Yes"),OFFSET('Water Data'!$G$6,0,10*ROW('Water Data'!G55)),NA())</f>
        <v>#N/A</v>
      </c>
      <c r="O61" s="90" t="e">
        <f ca="true">+IF(AND(ISNUMBER(OFFSET('Water Data'!$G$9,0,10*ROW('Water Data'!G55))),'Data Summary'!CD61="Yes"),OFFSET('Water Data'!$G$9,0,10*ROW('Water Data'!G55)),NA())</f>
        <v>#N/A</v>
      </c>
      <c r="P61" s="90" t="e">
        <f ca="true">+IF(AND(ISNUMBER(OFFSET('Water Data'!$H$4,0,10*ROW('Water Data'!H55))),'Data Summary'!CE61="Yes"),100-OFFSET('Water Data'!$H$4,0,10*ROW('Water Data'!H55)),NA())</f>
        <v>#N/A</v>
      </c>
      <c r="Q61" s="90" t="e">
        <f ca="true">+IF(AND(ISNUMBER(OFFSET('Water Data'!$H$6,0,10*ROW('Water Data'!H55))),'Data Summary'!CF61="Yes"),OFFSET('Water Data'!$H$6,0,10*ROW('Water Data'!H55)),NA())</f>
        <v>#N/A</v>
      </c>
      <c r="R61" s="90" t="e">
        <f ca="true">+IF(AND(ISNUMBER(OFFSET('Water Data'!$H$9,0,10*ROW('Water Data'!H55))),'Data Summary'!CG61="Yes"),OFFSET('Water Data'!$H$9,0,10*ROW('Water Data'!H55)),NA())</f>
        <v>#N/A</v>
      </c>
      <c r="S61" s="90" t="e">
        <f ca="true">+IF(AND(ISNUMBER(OFFSET('Water Data'!$I$4,0,10*ROW('Water Data'!I55))),'Data Summary'!CH61="Yes"),100-OFFSET('Water Data'!$I$4,0,10*ROW('Water Data'!I55)),NA())</f>
        <v>#N/A</v>
      </c>
      <c r="T61" s="90" t="e">
        <f ca="true">+IF(AND(ISNUMBER(OFFSET('Water Data'!$I$6,0,10*ROW('Water Data'!I55))),'Data Summary'!CI61="Yes"),OFFSET('Water Data'!$I$6,0,10*ROW('Water Data'!I55)),NA())</f>
        <v>#N/A</v>
      </c>
      <c r="U61" s="90" t="e">
        <f ca="true">+IF(AND(ISNUMBER(OFFSET('Water Data'!$I$9,0,10*ROW('Water Data'!I55))),'Data Summary'!CJ61="Yes"),OFFSET('Water Data'!$I$9,0,10*ROW('Water Data'!I55)),NA())</f>
        <v>#N/A</v>
      </c>
      <c r="V61" s="91" t="e">
        <f ca="true">+IF(AND(ISNUMBER(OFFSET('Sanitation Data'!$D$4,0,10*ROW('Sanitation Data'!D55))),'Data Summary'!CK61="Yes"),100-OFFSET('Sanitation Data'!$D$4,0,10*ROW('Sanitation Data'!D55)),NA())</f>
        <v>#N/A</v>
      </c>
      <c r="W61" s="91" t="e">
        <f ca="true">+IF(AND(ISNUMBER(OFFSET('Sanitation Data'!$D$6,0,10*ROW('Sanitation Data'!D55))),'Data Summary'!CL61="Yes"),OFFSET('Sanitation Data'!$D$6,0,10*ROW('Sanitation Data'!D55)),NA())</f>
        <v>#N/A</v>
      </c>
      <c r="X61" s="91" t="e">
        <f ca="true">+IF(AND(ISNUMBER(OFFSET('Sanitation Data'!$D$10,0,10*ROW('Sanitation Data'!D55))),'Data Summary'!CM61="Yes"),OFFSET('Sanitation Data'!$D$10,0,10*ROW('Sanitation Data'!D55)),NA())</f>
        <v>#N/A</v>
      </c>
      <c r="Y61" s="91" t="e">
        <f ca="true">+IF(AND(ISNUMBER(OFFSET('Sanitation Data'!$D$11,0,10*ROW('Sanitation Data'!D55))),'Data Summary'!CN61="Yes"),OFFSET('Sanitation Data'!$D$11,0,10*ROW('Sanitation Data'!D55)),NA())</f>
        <v>#N/A</v>
      </c>
      <c r="Z61" s="91" t="e">
        <f ca="true">+IF(AND(ISNUMBER(OFFSET('Sanitation Data'!$D$12,0,10*ROW('Sanitation Data'!D55))),'Data Summary'!CO61="Yes"),OFFSET('Sanitation Data'!$D$12,0,10*ROW('Sanitation Data'!D55)),NA())</f>
        <v>#N/A</v>
      </c>
      <c r="AA61" s="91" t="e">
        <f ca="true">+IF(AND(ISNUMBER(OFFSET('Sanitation Data'!$E$4,0,10*ROW('Sanitation Data'!E55))),'Data Summary'!CP61="Yes"),100-OFFSET('Sanitation Data'!$E$4,0,10*ROW('Sanitation Data'!E55)),NA())</f>
        <v>#N/A</v>
      </c>
      <c r="AB61" s="91" t="e">
        <f ca="true">+IF(AND(ISNUMBER(OFFSET('Sanitation Data'!$E$6,0,10*ROW('Sanitation Data'!E55))),'Data Summary'!CQ61="Yes"),OFFSET('Sanitation Data'!$E$6,0,10*ROW('Sanitation Data'!E55)),NA())</f>
        <v>#N/A</v>
      </c>
      <c r="AC61" s="91" t="e">
        <f ca="true">+IF(AND(ISNUMBER(OFFSET('Sanitation Data'!$E$10,0,10*ROW('Sanitation Data'!E55))),'Data Summary'!CR61="Yes"),OFFSET('Sanitation Data'!$E$10,0,10*ROW('Sanitation Data'!E55)),NA())</f>
        <v>#N/A</v>
      </c>
      <c r="AD61" s="91" t="e">
        <f ca="true">+IF(AND(ISNUMBER(OFFSET('Sanitation Data'!$E$11,0,10*ROW('Sanitation Data'!E55))),'Data Summary'!CS61="Yes"),OFFSET('Sanitation Data'!$E$11,0,10*ROW('Sanitation Data'!E55)),NA())</f>
        <v>#N/A</v>
      </c>
      <c r="AE61" s="91" t="e">
        <f ca="true">+IF(AND(ISNUMBER(OFFSET('Sanitation Data'!$E$12,0,10*ROW('Sanitation Data'!E55))),'Data Summary'!CT61="Yes"),OFFSET('Sanitation Data'!$E$12,0,10*ROW('Sanitation Data'!E55)),NA())</f>
        <v>#N/A</v>
      </c>
      <c r="AF61" s="91" t="e">
        <f ca="true">+IF(AND(ISNUMBER(OFFSET('Sanitation Data'!$F$4,0,10*ROW('Sanitation Data'!F55))),'Data Summary'!CU61="Yes"),100-OFFSET('Sanitation Data'!$F$4,0,10*ROW('Sanitation Data'!F55)),NA())</f>
        <v>#N/A</v>
      </c>
      <c r="AG61" s="91" t="e">
        <f ca="true">+IF(AND(ISNUMBER(OFFSET('Sanitation Data'!$F$6,0,10*ROW('Sanitation Data'!F55))),'Data Summary'!CV61="Yes"),OFFSET('Sanitation Data'!$F$6,0,10*ROW('Sanitation Data'!F55)),NA())</f>
        <v>#N/A</v>
      </c>
      <c r="AH61" s="91" t="e">
        <f ca="true">+IF(AND(ISNUMBER(OFFSET('Sanitation Data'!$F$10,0,10*ROW('Sanitation Data'!F55))),'Data Summary'!CW61="Yes"),OFFSET('Sanitation Data'!$F$10,0,10*ROW('Sanitation Data'!F55)),NA())</f>
        <v>#N/A</v>
      </c>
      <c r="AI61" s="91" t="e">
        <f ca="true">+IF(AND(ISNUMBER(OFFSET('Sanitation Data'!$F$11,0,10*ROW('Sanitation Data'!F55))),'Data Summary'!CX61="Yes"),OFFSET('Sanitation Data'!$F$11,0,10*ROW('Sanitation Data'!F55)),NA())</f>
        <v>#N/A</v>
      </c>
      <c r="AJ61" s="91" t="e">
        <f ca="true">+IF(AND(ISNUMBER(OFFSET('Sanitation Data'!$F$12,0,10*ROW('Sanitation Data'!F55))),'Data Summary'!CY61="Yes"),OFFSET('Sanitation Data'!$F$12,0,10*ROW('Sanitation Data'!F55)),NA())</f>
        <v>#N/A</v>
      </c>
      <c r="AK61" s="91" t="e">
        <f ca="true">+IF(AND(ISNUMBER(OFFSET('Sanitation Data'!$G$4,0,10*ROW('Sanitation Data'!G55))),'Data Summary'!CZ61="Yes"),100-OFFSET('Sanitation Data'!$G$4,0,10*ROW('Sanitation Data'!G55)),NA())</f>
        <v>#N/A</v>
      </c>
      <c r="AL61" s="91" t="e">
        <f ca="true">+IF(AND(ISNUMBER(OFFSET('Sanitation Data'!$G$6,0,10*ROW('Sanitation Data'!G55))),'Data Summary'!DA61="Yes"),OFFSET('Sanitation Data'!$G$6,0,10*ROW('Sanitation Data'!G55)),NA())</f>
        <v>#N/A</v>
      </c>
      <c r="AM61" s="91" t="e">
        <f ca="true">+IF(AND(ISNUMBER(OFFSET('Sanitation Data'!$G$10,0,10*ROW('Sanitation Data'!G55))),'Data Summary'!DB61="Yes"),OFFSET('Sanitation Data'!$G$10,0,10*ROW('Sanitation Data'!G55)),NA())</f>
        <v>#N/A</v>
      </c>
      <c r="AN61" s="91" t="e">
        <f ca="true">+IF(AND(ISNUMBER(OFFSET('Sanitation Data'!$G$11,0,10*ROW('Sanitation Data'!G55))),'Data Summary'!DC61="Yes"),OFFSET('Sanitation Data'!$G$11,0,10*ROW('Sanitation Data'!G55)),NA())</f>
        <v>#N/A</v>
      </c>
      <c r="AO61" s="91" t="e">
        <f ca="true">+IF(AND(ISNUMBER(OFFSET('Sanitation Data'!$G$12,0,10*ROW('Sanitation Data'!G55))),'Data Summary'!DD61="Yes"),OFFSET('Sanitation Data'!$G$12,0,10*ROW('Sanitation Data'!G55)),NA())</f>
        <v>#N/A</v>
      </c>
      <c r="AP61" s="91" t="e">
        <f ca="true">+IF(AND(ISNUMBER(OFFSET('Sanitation Data'!$H$4,0,10*ROW('Sanitation Data'!H55))),'Data Summary'!DE61="Yes"),100-OFFSET('Sanitation Data'!$H$4,0,10*ROW('Sanitation Data'!H55)),NA())</f>
        <v>#N/A</v>
      </c>
      <c r="AQ61" s="91" t="e">
        <f ca="true">+IF(AND(ISNUMBER(OFFSET('Sanitation Data'!$H$6,0,10*ROW('Sanitation Data'!H55))),'Data Summary'!DF61="Yes"),OFFSET('Sanitation Data'!$H$6,0,10*ROW('Sanitation Data'!H55)),NA())</f>
        <v>#N/A</v>
      </c>
      <c r="AR61" s="91" t="e">
        <f ca="true">+IF(AND(ISNUMBER(OFFSET('Sanitation Data'!$H$10,0,10*ROW('Sanitation Data'!H55))),'Data Summary'!DG61="Yes"),OFFSET('Sanitation Data'!$H$10,0,10*ROW('Sanitation Data'!H55)),NA())</f>
        <v>#N/A</v>
      </c>
      <c r="AS61" s="91" t="e">
        <f ca="true">+IF(AND(ISNUMBER(OFFSET('Sanitation Data'!$H$11,0,10*ROW('Sanitation Data'!H55))),'Data Summary'!DH61="Yes"),OFFSET('Sanitation Data'!$H$11,0,10*ROW('Sanitation Data'!H55)),NA())</f>
        <v>#N/A</v>
      </c>
      <c r="AT61" s="91" t="e">
        <f ca="true">+IF(AND(ISNUMBER(OFFSET('Sanitation Data'!$H$12,0,10*ROW('Sanitation Data'!H55))),'Data Summary'!DI61="Yes"),OFFSET('Sanitation Data'!$H$12,0,10*ROW('Sanitation Data'!H55)),NA())</f>
        <v>#N/A</v>
      </c>
      <c r="AU61" s="91" t="e">
        <f ca="true">+IF(AND(ISNUMBER(OFFSET('Sanitation Data'!$I$4,0,10*ROW('Sanitation Data'!I55))),'Data Summary'!DJ61="Yes"),100-OFFSET('Sanitation Data'!$I$4,0,10*ROW('Sanitation Data'!I55)),NA())</f>
        <v>#N/A</v>
      </c>
      <c r="AV61" s="91" t="e">
        <f ca="true">+IF(AND(ISNUMBER(OFFSET('Sanitation Data'!$I$6,0,10*ROW('Sanitation Data'!I55))),'Data Summary'!DK61="Yes"),OFFSET('Sanitation Data'!$I$6,0,10*ROW('Sanitation Data'!I55)),NA())</f>
        <v>#N/A</v>
      </c>
      <c r="AW61" s="91" t="e">
        <f ca="true">+IF(AND(ISNUMBER(OFFSET('Sanitation Data'!$I$10,0,10*ROW('Sanitation Data'!I55))),'Data Summary'!DL61="Yes"),OFFSET('Sanitation Data'!$I$10,0,10*ROW('Sanitation Data'!I55)),NA())</f>
        <v>#N/A</v>
      </c>
      <c r="AX61" s="91" t="e">
        <f ca="true">+IF(AND(ISNUMBER(OFFSET('Sanitation Data'!$I$11,0,10*ROW('Sanitation Data'!I55))),'Data Summary'!DM61="Yes"),OFFSET('Sanitation Data'!$I$11,0,10*ROW('Sanitation Data'!I55)),NA())</f>
        <v>#N/A</v>
      </c>
      <c r="AY61" s="91" t="e">
        <f ca="true">+IF(AND(ISNUMBER(OFFSET('Sanitation Data'!$I$12,0,10*ROW('Sanitation Data'!I55))),'Data Summary'!DN61="Yes"),OFFSET('Sanitation Data'!$I$12,0,10*ROW('Sanitation Data'!I55)),NA())</f>
        <v>#N/A</v>
      </c>
      <c r="AZ61" s="92" t="e">
        <f ca="true">+IF(AND(ISNUMBER(OFFSET('Hygiene Data'!$D$5,0,10*ROW('Hygiene Data'!D55))),'Data Summary'!DO61="Yes"),OFFSET('Hygiene Data'!$D$5,0,10*ROW('Hygiene Data'!D55)),NA())</f>
        <v>#N/A</v>
      </c>
      <c r="BA61" s="92" t="e">
        <f ca="true">+IF(AND(ISNUMBER(OFFSET('Hygiene Data'!$D$7,0,10*ROW('Hygiene Data'!D55))),'Data Summary'!DP61="Yes"),OFFSET('Hygiene Data'!$D$7,0,10*ROW('Hygiene Data'!D55)),NA())</f>
        <v>#N/A</v>
      </c>
      <c r="BB61" s="92" t="e">
        <f ca="true">+IF(AND(ISNUMBER(OFFSET('Hygiene Data'!$D$9,0,10*ROW('Hygiene Data'!D55))),'Data Summary'!DQ61="Yes"),OFFSET('Hygiene Data'!$D$9,0,10*ROW('Hygiene Data'!D55)),NA())</f>
        <v>#N/A</v>
      </c>
      <c r="BC61" s="92" t="e">
        <f ca="true">+IF(AND(ISNUMBER(OFFSET('Hygiene Data'!$E$5,0,10*ROW('Hygiene Data'!E55))),'Data Summary'!DR61="Yes"),OFFSET('Hygiene Data'!$E$5,0,10*ROW('Hygiene Data'!E55)),NA())</f>
        <v>#N/A</v>
      </c>
      <c r="BD61" s="92" t="e">
        <f ca="true">+IF(AND(ISNUMBER(OFFSET('Hygiene Data'!$E$7,0,10*ROW('Hygiene Data'!E55))),'Data Summary'!DS61="Yes"),OFFSET('Hygiene Data'!$E$7,0,10*ROW('Hygiene Data'!E55)),NA())</f>
        <v>#N/A</v>
      </c>
      <c r="BE61" s="92" t="e">
        <f ca="true">+IF(AND(ISNUMBER(OFFSET('Hygiene Data'!$E$9,0,10*ROW('Hygiene Data'!E55))),'Data Summary'!DT61="Yes"),OFFSET('Hygiene Data'!$E$9,0,10*ROW('Hygiene Data'!E55)),NA())</f>
        <v>#N/A</v>
      </c>
      <c r="BF61" s="92" t="e">
        <f ca="true">+IF(AND(ISNUMBER(OFFSET('Hygiene Data'!$F$5,0,10*ROW('Hygiene Data'!F55))),'Data Summary'!DU61="Yes"),OFFSET('Hygiene Data'!$F$5,0,10*ROW('Hygiene Data'!F55)),NA())</f>
        <v>#N/A</v>
      </c>
      <c r="BG61" s="92" t="e">
        <f ca="true">+IF(AND(ISNUMBER(OFFSET('Hygiene Data'!$F$7,0,10*ROW('Hygiene Data'!F55))),'Data Summary'!DV61="Yes"),OFFSET('Hygiene Data'!$F$7,0,10*ROW('Hygiene Data'!F55)),NA())</f>
        <v>#N/A</v>
      </c>
      <c r="BH61" s="92" t="e">
        <f ca="true">+IF(AND(ISNUMBER(OFFSET('Hygiene Data'!$F$9,0,10*ROW('Hygiene Data'!F55))),'Data Summary'!DW61="Yes"),OFFSET('Hygiene Data'!$F$9,0,10*ROW('Hygiene Data'!F55)),NA())</f>
        <v>#N/A</v>
      </c>
      <c r="BI61" s="92" t="e">
        <f ca="true">+IF(AND(ISNUMBER(OFFSET('Hygiene Data'!$G$5,0,10*ROW('Hygiene Data'!G55))),'Data Summary'!DX61="Yes"),OFFSET('Hygiene Data'!$G$5,0,10*ROW('Hygiene Data'!G55)),NA())</f>
        <v>#N/A</v>
      </c>
      <c r="BJ61" s="92" t="e">
        <f ca="true">+IF(AND(ISNUMBER(OFFSET('Hygiene Data'!$G$7,0,10*ROW('Hygiene Data'!G55))),'Data Summary'!DY61="Yes"),OFFSET('Hygiene Data'!$G$7,0,10*ROW('Hygiene Data'!G55)),NA())</f>
        <v>#N/A</v>
      </c>
      <c r="BK61" s="92" t="e">
        <f ca="true">+IF(AND(ISNUMBER(OFFSET('Hygiene Data'!$G$9,0,10*ROW('Hygiene Data'!G55))),'Data Summary'!DZ61="Yes"),OFFSET('Hygiene Data'!$G$9,0,10*ROW('Hygiene Data'!G55)),NA())</f>
        <v>#N/A</v>
      </c>
      <c r="BL61" s="92" t="e">
        <f ca="true">+IF(AND(ISNUMBER(OFFSET('Hygiene Data'!$H$5,0,10*ROW('Hygiene Data'!H55))),'Data Summary'!EA61="Yes"),OFFSET('Hygiene Data'!$H$5,0,10*ROW('Hygiene Data'!H55)),NA())</f>
        <v>#N/A</v>
      </c>
      <c r="BM61" s="92" t="e">
        <f ca="true">+IF(AND(ISNUMBER(OFFSET('Hygiene Data'!$H$7,0,10*ROW('Hygiene Data'!H55))),'Data Summary'!EB61="Yes"),OFFSET('Hygiene Data'!$H$7,0,10*ROW('Hygiene Data'!H55)),NA())</f>
        <v>#N/A</v>
      </c>
      <c r="BN61" s="92" t="e">
        <f ca="true">+IF(AND(ISNUMBER(OFFSET('Hygiene Data'!$H$9,0,10*ROW('Hygiene Data'!H55))),'Data Summary'!EC61="Yes"),OFFSET('Hygiene Data'!$H$9,0,10*ROW('Hygiene Data'!H55)),NA())</f>
        <v>#N/A</v>
      </c>
      <c r="BO61" s="92" t="e">
        <f ca="true">+IF(AND(ISNUMBER(OFFSET('Hygiene Data'!$I$5,0,10*ROW('Hygiene Data'!I55))),'Data Summary'!ED61="Yes"),OFFSET('Hygiene Data'!$I$5,0,10*ROW('Hygiene Data'!I55)),NA())</f>
        <v>#N/A</v>
      </c>
      <c r="BP61" s="92" t="e">
        <f ca="true">+IF(AND(ISNUMBER(OFFSET('Hygiene Data'!$I$7,0,10*ROW('Hygiene Data'!I55))),'Data Summary'!EE61="Yes"),OFFSET('Hygiene Data'!$I$7,0,10*ROW('Hygiene Data'!I55)),NA())</f>
        <v>#N/A</v>
      </c>
      <c r="BQ61" s="92" t="e">
        <f ca="true">+IF(AND(ISNUMBER(OFFSET('Hygiene Data'!$I$9,0,10*ROW('Hygiene Data'!I55))),'Data Summary'!EF61="Yes"),OFFSET('Hygiene Data'!$I$9,0,10*ROW('Hygiene Data'!I55)),NA())</f>
        <v>#N/A</v>
      </c>
    </row>
    <row xmlns:x14ac="http://schemas.microsoft.com/office/spreadsheetml/2009/9/ac" r="62" x14ac:dyDescent="0.2">
      <c r="A62" s="340" t="e">
        <f ca="true">+RIGHT('Data Summary'!A62,LEN('Data Summary'!A62)-9)</f>
        <v>#VALUE!</v>
      </c>
      <c r="B62" s="34" t="str">
        <f ca="true">+IF(ISTEXT('Data Summary'!B62),'Data Summary'!B62,"")</f>
        <v/>
      </c>
      <c r="C62" s="339" t="e">
        <f ca="true">+VALUE('Data Summary'!C62)</f>
        <v>#VALUE!</v>
      </c>
      <c r="D62" s="90" t="e">
        <f ca="true">+IF(AND(ISNUMBER(OFFSET('Water Data'!$D$4,0,10*ROW('Water Data'!D56))),'Data Summary'!BS62="Yes"),100-OFFSET('Water Data'!$D$4,0,10*ROW('Water Data'!D56)),NA())</f>
        <v>#N/A</v>
      </c>
      <c r="E62" s="90" t="e">
        <f ca="true">+IF(AND(ISNUMBER(OFFSET('Water Data'!$D$6,0,10*ROW('Water Data'!D56))),'Data Summary'!BT62="Yes"),OFFSET('Water Data'!$D$6,0,10*ROW('Water Data'!D56)),NA())</f>
        <v>#N/A</v>
      </c>
      <c r="F62" s="90" t="e">
        <f ca="true">+IF(AND(ISNUMBER(OFFSET('Water Data'!$D$9,0,10*ROW('Water Data'!D56))),'Data Summary'!BU62="Yes"),OFFSET('Water Data'!$D$9,0,10*ROW('Water Data'!D56)),NA())</f>
        <v>#N/A</v>
      </c>
      <c r="G62" s="90" t="e">
        <f ca="true">+IF(AND(ISNUMBER(OFFSET('Water Data'!$E$4,0,10*ROW('Water Data'!E56))),'Data Summary'!BV62="Yes"),100-OFFSET('Water Data'!$E$4,0,10*ROW('Water Data'!E56)),NA())</f>
        <v>#N/A</v>
      </c>
      <c r="H62" s="90" t="e">
        <f ca="true">+IF(AND(ISNUMBER(OFFSET('Water Data'!$E$6,0,10*ROW('Water Data'!E56))),'Data Summary'!BW62="Yes"),OFFSET('Water Data'!$E$6,0,10*ROW('Water Data'!E56)),NA())</f>
        <v>#N/A</v>
      </c>
      <c r="I62" s="90" t="e">
        <f ca="true">+IF(AND(ISNUMBER(OFFSET('Water Data'!$E$9,0,10*ROW('Water Data'!E56))),'Data Summary'!BX62="Yes"),OFFSET('Water Data'!$E$9,0,10*ROW('Water Data'!E56)),NA())</f>
        <v>#N/A</v>
      </c>
      <c r="J62" s="90" t="e">
        <f ca="true">+IF(AND(ISNUMBER(OFFSET('Water Data'!$F$4,0,10*ROW('Water Data'!F56))),'Data Summary'!BY62="Yes"),100-OFFSET('Water Data'!$F$4,0,10*ROW('Water Data'!F56)),NA())</f>
        <v>#N/A</v>
      </c>
      <c r="K62" s="90" t="e">
        <f ca="true">+IF(AND(ISNUMBER(OFFSET('Water Data'!$F$6,0,10*ROW('Water Data'!F56))),'Data Summary'!BZ62="Yes"),OFFSET('Water Data'!$F$6,0,10*ROW('Water Data'!F56)),NA())</f>
        <v>#N/A</v>
      </c>
      <c r="L62" s="90" t="e">
        <f ca="true">+IF(AND(ISNUMBER(OFFSET('Water Data'!$F$9,0,10*ROW('Water Data'!F56))),'Data Summary'!CA62="Yes"),OFFSET('Water Data'!$F$9,0,10*ROW('Water Data'!F56)),NA())</f>
        <v>#N/A</v>
      </c>
      <c r="M62" s="90" t="e">
        <f ca="true">+IF(AND(ISNUMBER(OFFSET('Water Data'!$G$4,0,10*ROW('Water Data'!G56))),'Data Summary'!CB62="Yes"),100-OFFSET('Water Data'!$G$4,0,10*ROW('Water Data'!G56)),NA())</f>
        <v>#N/A</v>
      </c>
      <c r="N62" s="90" t="e">
        <f ca="true">+IF(AND(ISNUMBER(OFFSET('Water Data'!$G$6,0,10*ROW('Water Data'!G56))),'Data Summary'!CC62="Yes"),OFFSET('Water Data'!$G$6,0,10*ROW('Water Data'!G56)),NA())</f>
        <v>#N/A</v>
      </c>
      <c r="O62" s="90" t="e">
        <f ca="true">+IF(AND(ISNUMBER(OFFSET('Water Data'!$G$9,0,10*ROW('Water Data'!G56))),'Data Summary'!CD62="Yes"),OFFSET('Water Data'!$G$9,0,10*ROW('Water Data'!G56)),NA())</f>
        <v>#N/A</v>
      </c>
      <c r="P62" s="90" t="e">
        <f ca="true">+IF(AND(ISNUMBER(OFFSET('Water Data'!$H$4,0,10*ROW('Water Data'!H56))),'Data Summary'!CE62="Yes"),100-OFFSET('Water Data'!$H$4,0,10*ROW('Water Data'!H56)),NA())</f>
        <v>#N/A</v>
      </c>
      <c r="Q62" s="90" t="e">
        <f ca="true">+IF(AND(ISNUMBER(OFFSET('Water Data'!$H$6,0,10*ROW('Water Data'!H56))),'Data Summary'!CF62="Yes"),OFFSET('Water Data'!$H$6,0,10*ROW('Water Data'!H56)),NA())</f>
        <v>#N/A</v>
      </c>
      <c r="R62" s="90" t="e">
        <f ca="true">+IF(AND(ISNUMBER(OFFSET('Water Data'!$H$9,0,10*ROW('Water Data'!H56))),'Data Summary'!CG62="Yes"),OFFSET('Water Data'!$H$9,0,10*ROW('Water Data'!H56)),NA())</f>
        <v>#N/A</v>
      </c>
      <c r="S62" s="90" t="e">
        <f ca="true">+IF(AND(ISNUMBER(OFFSET('Water Data'!$I$4,0,10*ROW('Water Data'!I56))),'Data Summary'!CH62="Yes"),100-OFFSET('Water Data'!$I$4,0,10*ROW('Water Data'!I56)),NA())</f>
        <v>#N/A</v>
      </c>
      <c r="T62" s="90" t="e">
        <f ca="true">+IF(AND(ISNUMBER(OFFSET('Water Data'!$I$6,0,10*ROW('Water Data'!I56))),'Data Summary'!CI62="Yes"),OFFSET('Water Data'!$I$6,0,10*ROW('Water Data'!I56)),NA())</f>
        <v>#N/A</v>
      </c>
      <c r="U62" s="90" t="e">
        <f ca="true">+IF(AND(ISNUMBER(OFFSET('Water Data'!$I$9,0,10*ROW('Water Data'!I56))),'Data Summary'!CJ62="Yes"),OFFSET('Water Data'!$I$9,0,10*ROW('Water Data'!I56)),NA())</f>
        <v>#N/A</v>
      </c>
      <c r="V62" s="91" t="e">
        <f ca="true">+IF(AND(ISNUMBER(OFFSET('Sanitation Data'!$D$4,0,10*ROW('Sanitation Data'!D56))),'Data Summary'!CK62="Yes"),100-OFFSET('Sanitation Data'!$D$4,0,10*ROW('Sanitation Data'!D56)),NA())</f>
        <v>#N/A</v>
      </c>
      <c r="W62" s="91" t="e">
        <f ca="true">+IF(AND(ISNUMBER(OFFSET('Sanitation Data'!$D$6,0,10*ROW('Sanitation Data'!D56))),'Data Summary'!CL62="Yes"),OFFSET('Sanitation Data'!$D$6,0,10*ROW('Sanitation Data'!D56)),NA())</f>
        <v>#N/A</v>
      </c>
      <c r="X62" s="91" t="e">
        <f ca="true">+IF(AND(ISNUMBER(OFFSET('Sanitation Data'!$D$10,0,10*ROW('Sanitation Data'!D56))),'Data Summary'!CM62="Yes"),OFFSET('Sanitation Data'!$D$10,0,10*ROW('Sanitation Data'!D56)),NA())</f>
        <v>#N/A</v>
      </c>
      <c r="Y62" s="91" t="e">
        <f ca="true">+IF(AND(ISNUMBER(OFFSET('Sanitation Data'!$D$11,0,10*ROW('Sanitation Data'!D56))),'Data Summary'!CN62="Yes"),OFFSET('Sanitation Data'!$D$11,0,10*ROW('Sanitation Data'!D56)),NA())</f>
        <v>#N/A</v>
      </c>
      <c r="Z62" s="91" t="e">
        <f ca="true">+IF(AND(ISNUMBER(OFFSET('Sanitation Data'!$D$12,0,10*ROW('Sanitation Data'!D56))),'Data Summary'!CO62="Yes"),OFFSET('Sanitation Data'!$D$12,0,10*ROW('Sanitation Data'!D56)),NA())</f>
        <v>#N/A</v>
      </c>
      <c r="AA62" s="91" t="e">
        <f ca="true">+IF(AND(ISNUMBER(OFFSET('Sanitation Data'!$E$4,0,10*ROW('Sanitation Data'!E56))),'Data Summary'!CP62="Yes"),100-OFFSET('Sanitation Data'!$E$4,0,10*ROW('Sanitation Data'!E56)),NA())</f>
        <v>#N/A</v>
      </c>
      <c r="AB62" s="91" t="e">
        <f ca="true">+IF(AND(ISNUMBER(OFFSET('Sanitation Data'!$E$6,0,10*ROW('Sanitation Data'!E56))),'Data Summary'!CQ62="Yes"),OFFSET('Sanitation Data'!$E$6,0,10*ROW('Sanitation Data'!E56)),NA())</f>
        <v>#N/A</v>
      </c>
      <c r="AC62" s="91" t="e">
        <f ca="true">+IF(AND(ISNUMBER(OFFSET('Sanitation Data'!$E$10,0,10*ROW('Sanitation Data'!E56))),'Data Summary'!CR62="Yes"),OFFSET('Sanitation Data'!$E$10,0,10*ROW('Sanitation Data'!E56)),NA())</f>
        <v>#N/A</v>
      </c>
      <c r="AD62" s="91" t="e">
        <f ca="true">+IF(AND(ISNUMBER(OFFSET('Sanitation Data'!$E$11,0,10*ROW('Sanitation Data'!E56))),'Data Summary'!CS62="Yes"),OFFSET('Sanitation Data'!$E$11,0,10*ROW('Sanitation Data'!E56)),NA())</f>
        <v>#N/A</v>
      </c>
      <c r="AE62" s="91" t="e">
        <f ca="true">+IF(AND(ISNUMBER(OFFSET('Sanitation Data'!$E$12,0,10*ROW('Sanitation Data'!E56))),'Data Summary'!CT62="Yes"),OFFSET('Sanitation Data'!$E$12,0,10*ROW('Sanitation Data'!E56)),NA())</f>
        <v>#N/A</v>
      </c>
      <c r="AF62" s="91" t="e">
        <f ca="true">+IF(AND(ISNUMBER(OFFSET('Sanitation Data'!$F$4,0,10*ROW('Sanitation Data'!F56))),'Data Summary'!CU62="Yes"),100-OFFSET('Sanitation Data'!$F$4,0,10*ROW('Sanitation Data'!F56)),NA())</f>
        <v>#N/A</v>
      </c>
      <c r="AG62" s="91" t="e">
        <f ca="true">+IF(AND(ISNUMBER(OFFSET('Sanitation Data'!$F$6,0,10*ROW('Sanitation Data'!F56))),'Data Summary'!CV62="Yes"),OFFSET('Sanitation Data'!$F$6,0,10*ROW('Sanitation Data'!F56)),NA())</f>
        <v>#N/A</v>
      </c>
      <c r="AH62" s="91" t="e">
        <f ca="true">+IF(AND(ISNUMBER(OFFSET('Sanitation Data'!$F$10,0,10*ROW('Sanitation Data'!F56))),'Data Summary'!CW62="Yes"),OFFSET('Sanitation Data'!$F$10,0,10*ROW('Sanitation Data'!F56)),NA())</f>
        <v>#N/A</v>
      </c>
      <c r="AI62" s="91" t="e">
        <f ca="true">+IF(AND(ISNUMBER(OFFSET('Sanitation Data'!$F$11,0,10*ROW('Sanitation Data'!F56))),'Data Summary'!CX62="Yes"),OFFSET('Sanitation Data'!$F$11,0,10*ROW('Sanitation Data'!F56)),NA())</f>
        <v>#N/A</v>
      </c>
      <c r="AJ62" s="91" t="e">
        <f ca="true">+IF(AND(ISNUMBER(OFFSET('Sanitation Data'!$F$12,0,10*ROW('Sanitation Data'!F56))),'Data Summary'!CY62="Yes"),OFFSET('Sanitation Data'!$F$12,0,10*ROW('Sanitation Data'!F56)),NA())</f>
        <v>#N/A</v>
      </c>
      <c r="AK62" s="91" t="e">
        <f ca="true">+IF(AND(ISNUMBER(OFFSET('Sanitation Data'!$G$4,0,10*ROW('Sanitation Data'!G56))),'Data Summary'!CZ62="Yes"),100-OFFSET('Sanitation Data'!$G$4,0,10*ROW('Sanitation Data'!G56)),NA())</f>
        <v>#N/A</v>
      </c>
      <c r="AL62" s="91" t="e">
        <f ca="true">+IF(AND(ISNUMBER(OFFSET('Sanitation Data'!$G$6,0,10*ROW('Sanitation Data'!G56))),'Data Summary'!DA62="Yes"),OFFSET('Sanitation Data'!$G$6,0,10*ROW('Sanitation Data'!G56)),NA())</f>
        <v>#N/A</v>
      </c>
      <c r="AM62" s="91" t="e">
        <f ca="true">+IF(AND(ISNUMBER(OFFSET('Sanitation Data'!$G$10,0,10*ROW('Sanitation Data'!G56))),'Data Summary'!DB62="Yes"),OFFSET('Sanitation Data'!$G$10,0,10*ROW('Sanitation Data'!G56)),NA())</f>
        <v>#N/A</v>
      </c>
      <c r="AN62" s="91" t="e">
        <f ca="true">+IF(AND(ISNUMBER(OFFSET('Sanitation Data'!$G$11,0,10*ROW('Sanitation Data'!G56))),'Data Summary'!DC62="Yes"),OFFSET('Sanitation Data'!$G$11,0,10*ROW('Sanitation Data'!G56)),NA())</f>
        <v>#N/A</v>
      </c>
      <c r="AO62" s="91" t="e">
        <f ca="true">+IF(AND(ISNUMBER(OFFSET('Sanitation Data'!$G$12,0,10*ROW('Sanitation Data'!G56))),'Data Summary'!DD62="Yes"),OFFSET('Sanitation Data'!$G$12,0,10*ROW('Sanitation Data'!G56)),NA())</f>
        <v>#N/A</v>
      </c>
      <c r="AP62" s="91" t="e">
        <f ca="true">+IF(AND(ISNUMBER(OFFSET('Sanitation Data'!$H$4,0,10*ROW('Sanitation Data'!H56))),'Data Summary'!DE62="Yes"),100-OFFSET('Sanitation Data'!$H$4,0,10*ROW('Sanitation Data'!H56)),NA())</f>
        <v>#N/A</v>
      </c>
      <c r="AQ62" s="91" t="e">
        <f ca="true">+IF(AND(ISNUMBER(OFFSET('Sanitation Data'!$H$6,0,10*ROW('Sanitation Data'!H56))),'Data Summary'!DF62="Yes"),OFFSET('Sanitation Data'!$H$6,0,10*ROW('Sanitation Data'!H56)),NA())</f>
        <v>#N/A</v>
      </c>
      <c r="AR62" s="91" t="e">
        <f ca="true">+IF(AND(ISNUMBER(OFFSET('Sanitation Data'!$H$10,0,10*ROW('Sanitation Data'!H56))),'Data Summary'!DG62="Yes"),OFFSET('Sanitation Data'!$H$10,0,10*ROW('Sanitation Data'!H56)),NA())</f>
        <v>#N/A</v>
      </c>
      <c r="AS62" s="91" t="e">
        <f ca="true">+IF(AND(ISNUMBER(OFFSET('Sanitation Data'!$H$11,0,10*ROW('Sanitation Data'!H56))),'Data Summary'!DH62="Yes"),OFFSET('Sanitation Data'!$H$11,0,10*ROW('Sanitation Data'!H56)),NA())</f>
        <v>#N/A</v>
      </c>
      <c r="AT62" s="91" t="e">
        <f ca="true">+IF(AND(ISNUMBER(OFFSET('Sanitation Data'!$H$12,0,10*ROW('Sanitation Data'!H56))),'Data Summary'!DI62="Yes"),OFFSET('Sanitation Data'!$H$12,0,10*ROW('Sanitation Data'!H56)),NA())</f>
        <v>#N/A</v>
      </c>
      <c r="AU62" s="91" t="e">
        <f ca="true">+IF(AND(ISNUMBER(OFFSET('Sanitation Data'!$I$4,0,10*ROW('Sanitation Data'!I56))),'Data Summary'!DJ62="Yes"),100-OFFSET('Sanitation Data'!$I$4,0,10*ROW('Sanitation Data'!I56)),NA())</f>
        <v>#N/A</v>
      </c>
      <c r="AV62" s="91" t="e">
        <f ca="true">+IF(AND(ISNUMBER(OFFSET('Sanitation Data'!$I$6,0,10*ROW('Sanitation Data'!I56))),'Data Summary'!DK62="Yes"),OFFSET('Sanitation Data'!$I$6,0,10*ROW('Sanitation Data'!I56)),NA())</f>
        <v>#N/A</v>
      </c>
      <c r="AW62" s="91" t="e">
        <f ca="true">+IF(AND(ISNUMBER(OFFSET('Sanitation Data'!$I$10,0,10*ROW('Sanitation Data'!I56))),'Data Summary'!DL62="Yes"),OFFSET('Sanitation Data'!$I$10,0,10*ROW('Sanitation Data'!I56)),NA())</f>
        <v>#N/A</v>
      </c>
      <c r="AX62" s="91" t="e">
        <f ca="true">+IF(AND(ISNUMBER(OFFSET('Sanitation Data'!$I$11,0,10*ROW('Sanitation Data'!I56))),'Data Summary'!DM62="Yes"),OFFSET('Sanitation Data'!$I$11,0,10*ROW('Sanitation Data'!I56)),NA())</f>
        <v>#N/A</v>
      </c>
      <c r="AY62" s="91" t="e">
        <f ca="true">+IF(AND(ISNUMBER(OFFSET('Sanitation Data'!$I$12,0,10*ROW('Sanitation Data'!I56))),'Data Summary'!DN62="Yes"),OFFSET('Sanitation Data'!$I$12,0,10*ROW('Sanitation Data'!I56)),NA())</f>
        <v>#N/A</v>
      </c>
      <c r="AZ62" s="92" t="e">
        <f ca="true">+IF(AND(ISNUMBER(OFFSET('Hygiene Data'!$D$5,0,10*ROW('Hygiene Data'!D56))),'Data Summary'!DO62="Yes"),OFFSET('Hygiene Data'!$D$5,0,10*ROW('Hygiene Data'!D56)),NA())</f>
        <v>#N/A</v>
      </c>
      <c r="BA62" s="92" t="e">
        <f ca="true">+IF(AND(ISNUMBER(OFFSET('Hygiene Data'!$D$7,0,10*ROW('Hygiene Data'!D56))),'Data Summary'!DP62="Yes"),OFFSET('Hygiene Data'!$D$7,0,10*ROW('Hygiene Data'!D56)),NA())</f>
        <v>#N/A</v>
      </c>
      <c r="BB62" s="92" t="e">
        <f ca="true">+IF(AND(ISNUMBER(OFFSET('Hygiene Data'!$D$9,0,10*ROW('Hygiene Data'!D56))),'Data Summary'!DQ62="Yes"),OFFSET('Hygiene Data'!$D$9,0,10*ROW('Hygiene Data'!D56)),NA())</f>
        <v>#N/A</v>
      </c>
      <c r="BC62" s="92" t="e">
        <f ca="true">+IF(AND(ISNUMBER(OFFSET('Hygiene Data'!$E$5,0,10*ROW('Hygiene Data'!E56))),'Data Summary'!DR62="Yes"),OFFSET('Hygiene Data'!$E$5,0,10*ROW('Hygiene Data'!E56)),NA())</f>
        <v>#N/A</v>
      </c>
      <c r="BD62" s="92" t="e">
        <f ca="true">+IF(AND(ISNUMBER(OFFSET('Hygiene Data'!$E$7,0,10*ROW('Hygiene Data'!E56))),'Data Summary'!DS62="Yes"),OFFSET('Hygiene Data'!$E$7,0,10*ROW('Hygiene Data'!E56)),NA())</f>
        <v>#N/A</v>
      </c>
      <c r="BE62" s="92" t="e">
        <f ca="true">+IF(AND(ISNUMBER(OFFSET('Hygiene Data'!$E$9,0,10*ROW('Hygiene Data'!E56))),'Data Summary'!DT62="Yes"),OFFSET('Hygiene Data'!$E$9,0,10*ROW('Hygiene Data'!E56)),NA())</f>
        <v>#N/A</v>
      </c>
      <c r="BF62" s="92" t="e">
        <f ca="true">+IF(AND(ISNUMBER(OFFSET('Hygiene Data'!$F$5,0,10*ROW('Hygiene Data'!F56))),'Data Summary'!DU62="Yes"),OFFSET('Hygiene Data'!$F$5,0,10*ROW('Hygiene Data'!F56)),NA())</f>
        <v>#N/A</v>
      </c>
      <c r="BG62" s="92" t="e">
        <f ca="true">+IF(AND(ISNUMBER(OFFSET('Hygiene Data'!$F$7,0,10*ROW('Hygiene Data'!F56))),'Data Summary'!DV62="Yes"),OFFSET('Hygiene Data'!$F$7,0,10*ROW('Hygiene Data'!F56)),NA())</f>
        <v>#N/A</v>
      </c>
      <c r="BH62" s="92" t="e">
        <f ca="true">+IF(AND(ISNUMBER(OFFSET('Hygiene Data'!$F$9,0,10*ROW('Hygiene Data'!F56))),'Data Summary'!DW62="Yes"),OFFSET('Hygiene Data'!$F$9,0,10*ROW('Hygiene Data'!F56)),NA())</f>
        <v>#N/A</v>
      </c>
      <c r="BI62" s="92" t="e">
        <f ca="true">+IF(AND(ISNUMBER(OFFSET('Hygiene Data'!$G$5,0,10*ROW('Hygiene Data'!G56))),'Data Summary'!DX62="Yes"),OFFSET('Hygiene Data'!$G$5,0,10*ROW('Hygiene Data'!G56)),NA())</f>
        <v>#N/A</v>
      </c>
      <c r="BJ62" s="92" t="e">
        <f ca="true">+IF(AND(ISNUMBER(OFFSET('Hygiene Data'!$G$7,0,10*ROW('Hygiene Data'!G56))),'Data Summary'!DY62="Yes"),OFFSET('Hygiene Data'!$G$7,0,10*ROW('Hygiene Data'!G56)),NA())</f>
        <v>#N/A</v>
      </c>
      <c r="BK62" s="92" t="e">
        <f ca="true">+IF(AND(ISNUMBER(OFFSET('Hygiene Data'!$G$9,0,10*ROW('Hygiene Data'!G56))),'Data Summary'!DZ62="Yes"),OFFSET('Hygiene Data'!$G$9,0,10*ROW('Hygiene Data'!G56)),NA())</f>
        <v>#N/A</v>
      </c>
      <c r="BL62" s="92" t="e">
        <f ca="true">+IF(AND(ISNUMBER(OFFSET('Hygiene Data'!$H$5,0,10*ROW('Hygiene Data'!H56))),'Data Summary'!EA62="Yes"),OFFSET('Hygiene Data'!$H$5,0,10*ROW('Hygiene Data'!H56)),NA())</f>
        <v>#N/A</v>
      </c>
      <c r="BM62" s="92" t="e">
        <f ca="true">+IF(AND(ISNUMBER(OFFSET('Hygiene Data'!$H$7,0,10*ROW('Hygiene Data'!H56))),'Data Summary'!EB62="Yes"),OFFSET('Hygiene Data'!$H$7,0,10*ROW('Hygiene Data'!H56)),NA())</f>
        <v>#N/A</v>
      </c>
      <c r="BN62" s="92" t="e">
        <f ca="true">+IF(AND(ISNUMBER(OFFSET('Hygiene Data'!$H$9,0,10*ROW('Hygiene Data'!H56))),'Data Summary'!EC62="Yes"),OFFSET('Hygiene Data'!$H$9,0,10*ROW('Hygiene Data'!H56)),NA())</f>
        <v>#N/A</v>
      </c>
      <c r="BO62" s="92" t="e">
        <f ca="true">+IF(AND(ISNUMBER(OFFSET('Hygiene Data'!$I$5,0,10*ROW('Hygiene Data'!I56))),'Data Summary'!ED62="Yes"),OFFSET('Hygiene Data'!$I$5,0,10*ROW('Hygiene Data'!I56)),NA())</f>
        <v>#N/A</v>
      </c>
      <c r="BP62" s="92" t="e">
        <f ca="true">+IF(AND(ISNUMBER(OFFSET('Hygiene Data'!$I$7,0,10*ROW('Hygiene Data'!I56))),'Data Summary'!EE62="Yes"),OFFSET('Hygiene Data'!$I$7,0,10*ROW('Hygiene Data'!I56)),NA())</f>
        <v>#N/A</v>
      </c>
      <c r="BQ62" s="92" t="e">
        <f ca="true">+IF(AND(ISNUMBER(OFFSET('Hygiene Data'!$I$9,0,10*ROW('Hygiene Data'!I56))),'Data Summary'!EF62="Yes"),OFFSET('Hygiene Data'!$I$9,0,10*ROW('Hygiene Data'!I56)),NA())</f>
        <v>#N/A</v>
      </c>
    </row>
    <row xmlns:x14ac="http://schemas.microsoft.com/office/spreadsheetml/2009/9/ac" r="63" x14ac:dyDescent="0.2">
      <c r="A63" s="340" t="e">
        <f ca="true">+RIGHT('Data Summary'!A63,LEN('Data Summary'!A63)-9)</f>
        <v>#VALUE!</v>
      </c>
      <c r="B63" s="34" t="str">
        <f ca="true">+IF(ISTEXT('Data Summary'!B63),'Data Summary'!B63,"")</f>
        <v/>
      </c>
      <c r="C63" s="339" t="e">
        <f ca="true">+VALUE('Data Summary'!C63)</f>
        <v>#VALUE!</v>
      </c>
      <c r="D63" s="90" t="e">
        <f ca="true">+IF(AND(ISNUMBER(OFFSET('Water Data'!$D$4,0,10*ROW('Water Data'!D57))),'Data Summary'!BS63="Yes"),100-OFFSET('Water Data'!$D$4,0,10*ROW('Water Data'!D57)),NA())</f>
        <v>#N/A</v>
      </c>
      <c r="E63" s="90" t="e">
        <f ca="true">+IF(AND(ISNUMBER(OFFSET('Water Data'!$D$6,0,10*ROW('Water Data'!D57))),'Data Summary'!BT63="Yes"),OFFSET('Water Data'!$D$6,0,10*ROW('Water Data'!D57)),NA())</f>
        <v>#N/A</v>
      </c>
      <c r="F63" s="90" t="e">
        <f ca="true">+IF(AND(ISNUMBER(OFFSET('Water Data'!$D$9,0,10*ROW('Water Data'!D57))),'Data Summary'!BU63="Yes"),OFFSET('Water Data'!$D$9,0,10*ROW('Water Data'!D57)),NA())</f>
        <v>#N/A</v>
      </c>
      <c r="G63" s="90" t="e">
        <f ca="true">+IF(AND(ISNUMBER(OFFSET('Water Data'!$E$4,0,10*ROW('Water Data'!E57))),'Data Summary'!BV63="Yes"),100-OFFSET('Water Data'!$E$4,0,10*ROW('Water Data'!E57)),NA())</f>
        <v>#N/A</v>
      </c>
      <c r="H63" s="90" t="e">
        <f ca="true">+IF(AND(ISNUMBER(OFFSET('Water Data'!$E$6,0,10*ROW('Water Data'!E57))),'Data Summary'!BW63="Yes"),OFFSET('Water Data'!$E$6,0,10*ROW('Water Data'!E57)),NA())</f>
        <v>#N/A</v>
      </c>
      <c r="I63" s="90" t="e">
        <f ca="true">+IF(AND(ISNUMBER(OFFSET('Water Data'!$E$9,0,10*ROW('Water Data'!E57))),'Data Summary'!BX63="Yes"),OFFSET('Water Data'!$E$9,0,10*ROW('Water Data'!E57)),NA())</f>
        <v>#N/A</v>
      </c>
      <c r="J63" s="90" t="e">
        <f ca="true">+IF(AND(ISNUMBER(OFFSET('Water Data'!$F$4,0,10*ROW('Water Data'!F57))),'Data Summary'!BY63="Yes"),100-OFFSET('Water Data'!$F$4,0,10*ROW('Water Data'!F57)),NA())</f>
        <v>#N/A</v>
      </c>
      <c r="K63" s="90" t="e">
        <f ca="true">+IF(AND(ISNUMBER(OFFSET('Water Data'!$F$6,0,10*ROW('Water Data'!F57))),'Data Summary'!BZ63="Yes"),OFFSET('Water Data'!$F$6,0,10*ROW('Water Data'!F57)),NA())</f>
        <v>#N/A</v>
      </c>
      <c r="L63" s="90" t="e">
        <f ca="true">+IF(AND(ISNUMBER(OFFSET('Water Data'!$F$9,0,10*ROW('Water Data'!F57))),'Data Summary'!CA63="Yes"),OFFSET('Water Data'!$F$9,0,10*ROW('Water Data'!F57)),NA())</f>
        <v>#N/A</v>
      </c>
      <c r="M63" s="90" t="e">
        <f ca="true">+IF(AND(ISNUMBER(OFFSET('Water Data'!$G$4,0,10*ROW('Water Data'!G57))),'Data Summary'!CB63="Yes"),100-OFFSET('Water Data'!$G$4,0,10*ROW('Water Data'!G57)),NA())</f>
        <v>#N/A</v>
      </c>
      <c r="N63" s="90" t="e">
        <f ca="true">+IF(AND(ISNUMBER(OFFSET('Water Data'!$G$6,0,10*ROW('Water Data'!G57))),'Data Summary'!CC63="Yes"),OFFSET('Water Data'!$G$6,0,10*ROW('Water Data'!G57)),NA())</f>
        <v>#N/A</v>
      </c>
      <c r="O63" s="90" t="e">
        <f ca="true">+IF(AND(ISNUMBER(OFFSET('Water Data'!$G$9,0,10*ROW('Water Data'!G57))),'Data Summary'!CD63="Yes"),OFFSET('Water Data'!$G$9,0,10*ROW('Water Data'!G57)),NA())</f>
        <v>#N/A</v>
      </c>
      <c r="P63" s="90" t="e">
        <f ca="true">+IF(AND(ISNUMBER(OFFSET('Water Data'!$H$4,0,10*ROW('Water Data'!H57))),'Data Summary'!CE63="Yes"),100-OFFSET('Water Data'!$H$4,0,10*ROW('Water Data'!H57)),NA())</f>
        <v>#N/A</v>
      </c>
      <c r="Q63" s="90" t="e">
        <f ca="true">+IF(AND(ISNUMBER(OFFSET('Water Data'!$H$6,0,10*ROW('Water Data'!H57))),'Data Summary'!CF63="Yes"),OFFSET('Water Data'!$H$6,0,10*ROW('Water Data'!H57)),NA())</f>
        <v>#N/A</v>
      </c>
      <c r="R63" s="90" t="e">
        <f ca="true">+IF(AND(ISNUMBER(OFFSET('Water Data'!$H$9,0,10*ROW('Water Data'!H57))),'Data Summary'!CG63="Yes"),OFFSET('Water Data'!$H$9,0,10*ROW('Water Data'!H57)),NA())</f>
        <v>#N/A</v>
      </c>
      <c r="S63" s="90" t="e">
        <f ca="true">+IF(AND(ISNUMBER(OFFSET('Water Data'!$I$4,0,10*ROW('Water Data'!I57))),'Data Summary'!CH63="Yes"),100-OFFSET('Water Data'!$I$4,0,10*ROW('Water Data'!I57)),NA())</f>
        <v>#N/A</v>
      </c>
      <c r="T63" s="90" t="e">
        <f ca="true">+IF(AND(ISNUMBER(OFFSET('Water Data'!$I$6,0,10*ROW('Water Data'!I57))),'Data Summary'!CI63="Yes"),OFFSET('Water Data'!$I$6,0,10*ROW('Water Data'!I57)),NA())</f>
        <v>#N/A</v>
      </c>
      <c r="U63" s="90" t="e">
        <f ca="true">+IF(AND(ISNUMBER(OFFSET('Water Data'!$I$9,0,10*ROW('Water Data'!I57))),'Data Summary'!CJ63="Yes"),OFFSET('Water Data'!$I$9,0,10*ROW('Water Data'!I57)),NA())</f>
        <v>#N/A</v>
      </c>
      <c r="V63" s="91" t="e">
        <f ca="true">+IF(AND(ISNUMBER(OFFSET('Sanitation Data'!$D$4,0,10*ROW('Sanitation Data'!D57))),'Data Summary'!CK63="Yes"),100-OFFSET('Sanitation Data'!$D$4,0,10*ROW('Sanitation Data'!D57)),NA())</f>
        <v>#N/A</v>
      </c>
      <c r="W63" s="91" t="e">
        <f ca="true">+IF(AND(ISNUMBER(OFFSET('Sanitation Data'!$D$6,0,10*ROW('Sanitation Data'!D57))),'Data Summary'!CL63="Yes"),OFFSET('Sanitation Data'!$D$6,0,10*ROW('Sanitation Data'!D57)),NA())</f>
        <v>#N/A</v>
      </c>
      <c r="X63" s="91" t="e">
        <f ca="true">+IF(AND(ISNUMBER(OFFSET('Sanitation Data'!$D$10,0,10*ROW('Sanitation Data'!D57))),'Data Summary'!CM63="Yes"),OFFSET('Sanitation Data'!$D$10,0,10*ROW('Sanitation Data'!D57)),NA())</f>
        <v>#N/A</v>
      </c>
      <c r="Y63" s="91" t="e">
        <f ca="true">+IF(AND(ISNUMBER(OFFSET('Sanitation Data'!$D$11,0,10*ROW('Sanitation Data'!D57))),'Data Summary'!CN63="Yes"),OFFSET('Sanitation Data'!$D$11,0,10*ROW('Sanitation Data'!D57)),NA())</f>
        <v>#N/A</v>
      </c>
      <c r="Z63" s="91" t="e">
        <f ca="true">+IF(AND(ISNUMBER(OFFSET('Sanitation Data'!$D$12,0,10*ROW('Sanitation Data'!D57))),'Data Summary'!CO63="Yes"),OFFSET('Sanitation Data'!$D$12,0,10*ROW('Sanitation Data'!D57)),NA())</f>
        <v>#N/A</v>
      </c>
      <c r="AA63" s="91" t="e">
        <f ca="true">+IF(AND(ISNUMBER(OFFSET('Sanitation Data'!$E$4,0,10*ROW('Sanitation Data'!E57))),'Data Summary'!CP63="Yes"),100-OFFSET('Sanitation Data'!$E$4,0,10*ROW('Sanitation Data'!E57)),NA())</f>
        <v>#N/A</v>
      </c>
      <c r="AB63" s="91" t="e">
        <f ca="true">+IF(AND(ISNUMBER(OFFSET('Sanitation Data'!$E$6,0,10*ROW('Sanitation Data'!E57))),'Data Summary'!CQ63="Yes"),OFFSET('Sanitation Data'!$E$6,0,10*ROW('Sanitation Data'!E57)),NA())</f>
        <v>#N/A</v>
      </c>
      <c r="AC63" s="91" t="e">
        <f ca="true">+IF(AND(ISNUMBER(OFFSET('Sanitation Data'!$E$10,0,10*ROW('Sanitation Data'!E57))),'Data Summary'!CR63="Yes"),OFFSET('Sanitation Data'!$E$10,0,10*ROW('Sanitation Data'!E57)),NA())</f>
        <v>#N/A</v>
      </c>
      <c r="AD63" s="91" t="e">
        <f ca="true">+IF(AND(ISNUMBER(OFFSET('Sanitation Data'!$E$11,0,10*ROW('Sanitation Data'!E57))),'Data Summary'!CS63="Yes"),OFFSET('Sanitation Data'!$E$11,0,10*ROW('Sanitation Data'!E57)),NA())</f>
        <v>#N/A</v>
      </c>
      <c r="AE63" s="91" t="e">
        <f ca="true">+IF(AND(ISNUMBER(OFFSET('Sanitation Data'!$E$12,0,10*ROW('Sanitation Data'!E57))),'Data Summary'!CT63="Yes"),OFFSET('Sanitation Data'!$E$12,0,10*ROW('Sanitation Data'!E57)),NA())</f>
        <v>#N/A</v>
      </c>
      <c r="AF63" s="91" t="e">
        <f ca="true">+IF(AND(ISNUMBER(OFFSET('Sanitation Data'!$F$4,0,10*ROW('Sanitation Data'!F57))),'Data Summary'!CU63="Yes"),100-OFFSET('Sanitation Data'!$F$4,0,10*ROW('Sanitation Data'!F57)),NA())</f>
        <v>#N/A</v>
      </c>
      <c r="AG63" s="91" t="e">
        <f ca="true">+IF(AND(ISNUMBER(OFFSET('Sanitation Data'!$F$6,0,10*ROW('Sanitation Data'!F57))),'Data Summary'!CV63="Yes"),OFFSET('Sanitation Data'!$F$6,0,10*ROW('Sanitation Data'!F57)),NA())</f>
        <v>#N/A</v>
      </c>
      <c r="AH63" s="91" t="e">
        <f ca="true">+IF(AND(ISNUMBER(OFFSET('Sanitation Data'!$F$10,0,10*ROW('Sanitation Data'!F57))),'Data Summary'!CW63="Yes"),OFFSET('Sanitation Data'!$F$10,0,10*ROW('Sanitation Data'!F57)),NA())</f>
        <v>#N/A</v>
      </c>
      <c r="AI63" s="91" t="e">
        <f ca="true">+IF(AND(ISNUMBER(OFFSET('Sanitation Data'!$F$11,0,10*ROW('Sanitation Data'!F57))),'Data Summary'!CX63="Yes"),OFFSET('Sanitation Data'!$F$11,0,10*ROW('Sanitation Data'!F57)),NA())</f>
        <v>#N/A</v>
      </c>
      <c r="AJ63" s="91" t="e">
        <f ca="true">+IF(AND(ISNUMBER(OFFSET('Sanitation Data'!$F$12,0,10*ROW('Sanitation Data'!F57))),'Data Summary'!CY63="Yes"),OFFSET('Sanitation Data'!$F$12,0,10*ROW('Sanitation Data'!F57)),NA())</f>
        <v>#N/A</v>
      </c>
      <c r="AK63" s="91" t="e">
        <f ca="true">+IF(AND(ISNUMBER(OFFSET('Sanitation Data'!$G$4,0,10*ROW('Sanitation Data'!G57))),'Data Summary'!CZ63="Yes"),100-OFFSET('Sanitation Data'!$G$4,0,10*ROW('Sanitation Data'!G57)),NA())</f>
        <v>#N/A</v>
      </c>
      <c r="AL63" s="91" t="e">
        <f ca="true">+IF(AND(ISNUMBER(OFFSET('Sanitation Data'!$G$6,0,10*ROW('Sanitation Data'!G57))),'Data Summary'!DA63="Yes"),OFFSET('Sanitation Data'!$G$6,0,10*ROW('Sanitation Data'!G57)),NA())</f>
        <v>#N/A</v>
      </c>
      <c r="AM63" s="91" t="e">
        <f ca="true">+IF(AND(ISNUMBER(OFFSET('Sanitation Data'!$G$10,0,10*ROW('Sanitation Data'!G57))),'Data Summary'!DB63="Yes"),OFFSET('Sanitation Data'!$G$10,0,10*ROW('Sanitation Data'!G57)),NA())</f>
        <v>#N/A</v>
      </c>
      <c r="AN63" s="91" t="e">
        <f ca="true">+IF(AND(ISNUMBER(OFFSET('Sanitation Data'!$G$11,0,10*ROW('Sanitation Data'!G57))),'Data Summary'!DC63="Yes"),OFFSET('Sanitation Data'!$G$11,0,10*ROW('Sanitation Data'!G57)),NA())</f>
        <v>#N/A</v>
      </c>
      <c r="AO63" s="91" t="e">
        <f ca="true">+IF(AND(ISNUMBER(OFFSET('Sanitation Data'!$G$12,0,10*ROW('Sanitation Data'!G57))),'Data Summary'!DD63="Yes"),OFFSET('Sanitation Data'!$G$12,0,10*ROW('Sanitation Data'!G57)),NA())</f>
        <v>#N/A</v>
      </c>
      <c r="AP63" s="91" t="e">
        <f ca="true">+IF(AND(ISNUMBER(OFFSET('Sanitation Data'!$H$4,0,10*ROW('Sanitation Data'!H57))),'Data Summary'!DE63="Yes"),100-OFFSET('Sanitation Data'!$H$4,0,10*ROW('Sanitation Data'!H57)),NA())</f>
        <v>#N/A</v>
      </c>
      <c r="AQ63" s="91" t="e">
        <f ca="true">+IF(AND(ISNUMBER(OFFSET('Sanitation Data'!$H$6,0,10*ROW('Sanitation Data'!H57))),'Data Summary'!DF63="Yes"),OFFSET('Sanitation Data'!$H$6,0,10*ROW('Sanitation Data'!H57)),NA())</f>
        <v>#N/A</v>
      </c>
      <c r="AR63" s="91" t="e">
        <f ca="true">+IF(AND(ISNUMBER(OFFSET('Sanitation Data'!$H$10,0,10*ROW('Sanitation Data'!H57))),'Data Summary'!DG63="Yes"),OFFSET('Sanitation Data'!$H$10,0,10*ROW('Sanitation Data'!H57)),NA())</f>
        <v>#N/A</v>
      </c>
      <c r="AS63" s="91" t="e">
        <f ca="true">+IF(AND(ISNUMBER(OFFSET('Sanitation Data'!$H$11,0,10*ROW('Sanitation Data'!H57))),'Data Summary'!DH63="Yes"),OFFSET('Sanitation Data'!$H$11,0,10*ROW('Sanitation Data'!H57)),NA())</f>
        <v>#N/A</v>
      </c>
      <c r="AT63" s="91" t="e">
        <f ca="true">+IF(AND(ISNUMBER(OFFSET('Sanitation Data'!$H$12,0,10*ROW('Sanitation Data'!H57))),'Data Summary'!DI63="Yes"),OFFSET('Sanitation Data'!$H$12,0,10*ROW('Sanitation Data'!H57)),NA())</f>
        <v>#N/A</v>
      </c>
      <c r="AU63" s="91" t="e">
        <f ca="true">+IF(AND(ISNUMBER(OFFSET('Sanitation Data'!$I$4,0,10*ROW('Sanitation Data'!I57))),'Data Summary'!DJ63="Yes"),100-OFFSET('Sanitation Data'!$I$4,0,10*ROW('Sanitation Data'!I57)),NA())</f>
        <v>#N/A</v>
      </c>
      <c r="AV63" s="91" t="e">
        <f ca="true">+IF(AND(ISNUMBER(OFFSET('Sanitation Data'!$I$6,0,10*ROW('Sanitation Data'!I57))),'Data Summary'!DK63="Yes"),OFFSET('Sanitation Data'!$I$6,0,10*ROW('Sanitation Data'!I57)),NA())</f>
        <v>#N/A</v>
      </c>
      <c r="AW63" s="91" t="e">
        <f ca="true">+IF(AND(ISNUMBER(OFFSET('Sanitation Data'!$I$10,0,10*ROW('Sanitation Data'!I57))),'Data Summary'!DL63="Yes"),OFFSET('Sanitation Data'!$I$10,0,10*ROW('Sanitation Data'!I57)),NA())</f>
        <v>#N/A</v>
      </c>
      <c r="AX63" s="91" t="e">
        <f ca="true">+IF(AND(ISNUMBER(OFFSET('Sanitation Data'!$I$11,0,10*ROW('Sanitation Data'!I57))),'Data Summary'!DM63="Yes"),OFFSET('Sanitation Data'!$I$11,0,10*ROW('Sanitation Data'!I57)),NA())</f>
        <v>#N/A</v>
      </c>
      <c r="AY63" s="91" t="e">
        <f ca="true">+IF(AND(ISNUMBER(OFFSET('Sanitation Data'!$I$12,0,10*ROW('Sanitation Data'!I57))),'Data Summary'!DN63="Yes"),OFFSET('Sanitation Data'!$I$12,0,10*ROW('Sanitation Data'!I57)),NA())</f>
        <v>#N/A</v>
      </c>
      <c r="AZ63" s="92" t="e">
        <f ca="true">+IF(AND(ISNUMBER(OFFSET('Hygiene Data'!$D$5,0,10*ROW('Hygiene Data'!D57))),'Data Summary'!DO63="Yes"),OFFSET('Hygiene Data'!$D$5,0,10*ROW('Hygiene Data'!D57)),NA())</f>
        <v>#N/A</v>
      </c>
      <c r="BA63" s="92" t="e">
        <f ca="true">+IF(AND(ISNUMBER(OFFSET('Hygiene Data'!$D$7,0,10*ROW('Hygiene Data'!D57))),'Data Summary'!DP63="Yes"),OFFSET('Hygiene Data'!$D$7,0,10*ROW('Hygiene Data'!D57)),NA())</f>
        <v>#N/A</v>
      </c>
      <c r="BB63" s="92" t="e">
        <f ca="true">+IF(AND(ISNUMBER(OFFSET('Hygiene Data'!$D$9,0,10*ROW('Hygiene Data'!D57))),'Data Summary'!DQ63="Yes"),OFFSET('Hygiene Data'!$D$9,0,10*ROW('Hygiene Data'!D57)),NA())</f>
        <v>#N/A</v>
      </c>
      <c r="BC63" s="92" t="e">
        <f ca="true">+IF(AND(ISNUMBER(OFFSET('Hygiene Data'!$E$5,0,10*ROW('Hygiene Data'!E57))),'Data Summary'!DR63="Yes"),OFFSET('Hygiene Data'!$E$5,0,10*ROW('Hygiene Data'!E57)),NA())</f>
        <v>#N/A</v>
      </c>
      <c r="BD63" s="92" t="e">
        <f ca="true">+IF(AND(ISNUMBER(OFFSET('Hygiene Data'!$E$7,0,10*ROW('Hygiene Data'!E57))),'Data Summary'!DS63="Yes"),OFFSET('Hygiene Data'!$E$7,0,10*ROW('Hygiene Data'!E57)),NA())</f>
        <v>#N/A</v>
      </c>
      <c r="BE63" s="92" t="e">
        <f ca="true">+IF(AND(ISNUMBER(OFFSET('Hygiene Data'!$E$9,0,10*ROW('Hygiene Data'!E57))),'Data Summary'!DT63="Yes"),OFFSET('Hygiene Data'!$E$9,0,10*ROW('Hygiene Data'!E57)),NA())</f>
        <v>#N/A</v>
      </c>
      <c r="BF63" s="92" t="e">
        <f ca="true">+IF(AND(ISNUMBER(OFFSET('Hygiene Data'!$F$5,0,10*ROW('Hygiene Data'!F57))),'Data Summary'!DU63="Yes"),OFFSET('Hygiene Data'!$F$5,0,10*ROW('Hygiene Data'!F57)),NA())</f>
        <v>#N/A</v>
      </c>
      <c r="BG63" s="92" t="e">
        <f ca="true">+IF(AND(ISNUMBER(OFFSET('Hygiene Data'!$F$7,0,10*ROW('Hygiene Data'!F57))),'Data Summary'!DV63="Yes"),OFFSET('Hygiene Data'!$F$7,0,10*ROW('Hygiene Data'!F57)),NA())</f>
        <v>#N/A</v>
      </c>
      <c r="BH63" s="92" t="e">
        <f ca="true">+IF(AND(ISNUMBER(OFFSET('Hygiene Data'!$F$9,0,10*ROW('Hygiene Data'!F57))),'Data Summary'!DW63="Yes"),OFFSET('Hygiene Data'!$F$9,0,10*ROW('Hygiene Data'!F57)),NA())</f>
        <v>#N/A</v>
      </c>
      <c r="BI63" s="92" t="e">
        <f ca="true">+IF(AND(ISNUMBER(OFFSET('Hygiene Data'!$G$5,0,10*ROW('Hygiene Data'!G57))),'Data Summary'!DX63="Yes"),OFFSET('Hygiene Data'!$G$5,0,10*ROW('Hygiene Data'!G57)),NA())</f>
        <v>#N/A</v>
      </c>
      <c r="BJ63" s="92" t="e">
        <f ca="true">+IF(AND(ISNUMBER(OFFSET('Hygiene Data'!$G$7,0,10*ROW('Hygiene Data'!G57))),'Data Summary'!DY63="Yes"),OFFSET('Hygiene Data'!$G$7,0,10*ROW('Hygiene Data'!G57)),NA())</f>
        <v>#N/A</v>
      </c>
      <c r="BK63" s="92" t="e">
        <f ca="true">+IF(AND(ISNUMBER(OFFSET('Hygiene Data'!$G$9,0,10*ROW('Hygiene Data'!G57))),'Data Summary'!DZ63="Yes"),OFFSET('Hygiene Data'!$G$9,0,10*ROW('Hygiene Data'!G57)),NA())</f>
        <v>#N/A</v>
      </c>
      <c r="BL63" s="92" t="e">
        <f ca="true">+IF(AND(ISNUMBER(OFFSET('Hygiene Data'!$H$5,0,10*ROW('Hygiene Data'!H57))),'Data Summary'!EA63="Yes"),OFFSET('Hygiene Data'!$H$5,0,10*ROW('Hygiene Data'!H57)),NA())</f>
        <v>#N/A</v>
      </c>
      <c r="BM63" s="92" t="e">
        <f ca="true">+IF(AND(ISNUMBER(OFFSET('Hygiene Data'!$H$7,0,10*ROW('Hygiene Data'!H57))),'Data Summary'!EB63="Yes"),OFFSET('Hygiene Data'!$H$7,0,10*ROW('Hygiene Data'!H57)),NA())</f>
        <v>#N/A</v>
      </c>
      <c r="BN63" s="92" t="e">
        <f ca="true">+IF(AND(ISNUMBER(OFFSET('Hygiene Data'!$H$9,0,10*ROW('Hygiene Data'!H57))),'Data Summary'!EC63="Yes"),OFFSET('Hygiene Data'!$H$9,0,10*ROW('Hygiene Data'!H57)),NA())</f>
        <v>#N/A</v>
      </c>
      <c r="BO63" s="92" t="e">
        <f ca="true">+IF(AND(ISNUMBER(OFFSET('Hygiene Data'!$I$5,0,10*ROW('Hygiene Data'!I57))),'Data Summary'!ED63="Yes"),OFFSET('Hygiene Data'!$I$5,0,10*ROW('Hygiene Data'!I57)),NA())</f>
        <v>#N/A</v>
      </c>
      <c r="BP63" s="92" t="e">
        <f ca="true">+IF(AND(ISNUMBER(OFFSET('Hygiene Data'!$I$7,0,10*ROW('Hygiene Data'!I57))),'Data Summary'!EE63="Yes"),OFFSET('Hygiene Data'!$I$7,0,10*ROW('Hygiene Data'!I57)),NA())</f>
        <v>#N/A</v>
      </c>
      <c r="BQ63" s="92" t="e">
        <f ca="true">+IF(AND(ISNUMBER(OFFSET('Hygiene Data'!$I$9,0,10*ROW('Hygiene Data'!I57))),'Data Summary'!EF63="Yes"),OFFSET('Hygiene Data'!$I$9,0,10*ROW('Hygiene Data'!I57)),NA())</f>
        <v>#N/A</v>
      </c>
    </row>
    <row xmlns:x14ac="http://schemas.microsoft.com/office/spreadsheetml/2009/9/ac" r="64" x14ac:dyDescent="0.2">
      <c r="A64" s="340" t="e">
        <f ca="true">+RIGHT('Data Summary'!A64,LEN('Data Summary'!A64)-9)</f>
        <v>#VALUE!</v>
      </c>
      <c r="B64" s="34" t="str">
        <f ca="true">+IF(ISTEXT('Data Summary'!B64),'Data Summary'!B64,"")</f>
        <v/>
      </c>
      <c r="C64" s="339" t="e">
        <f ca="true">+VALUE('Data Summary'!C64)</f>
        <v>#VALUE!</v>
      </c>
      <c r="D64" s="90" t="e">
        <f ca="true">+IF(AND(ISNUMBER(OFFSET('Water Data'!$D$4,0,10*ROW('Water Data'!D58))),'Data Summary'!BS64="Yes"),100-OFFSET('Water Data'!$D$4,0,10*ROW('Water Data'!D58)),NA())</f>
        <v>#N/A</v>
      </c>
      <c r="E64" s="90" t="e">
        <f ca="true">+IF(AND(ISNUMBER(OFFSET('Water Data'!$D$6,0,10*ROW('Water Data'!D58))),'Data Summary'!BT64="Yes"),OFFSET('Water Data'!$D$6,0,10*ROW('Water Data'!D58)),NA())</f>
        <v>#N/A</v>
      </c>
      <c r="F64" s="90" t="e">
        <f ca="true">+IF(AND(ISNUMBER(OFFSET('Water Data'!$D$9,0,10*ROW('Water Data'!D58))),'Data Summary'!BU64="Yes"),OFFSET('Water Data'!$D$9,0,10*ROW('Water Data'!D58)),NA())</f>
        <v>#N/A</v>
      </c>
      <c r="G64" s="90" t="e">
        <f ca="true">+IF(AND(ISNUMBER(OFFSET('Water Data'!$E$4,0,10*ROW('Water Data'!E58))),'Data Summary'!BV64="Yes"),100-OFFSET('Water Data'!$E$4,0,10*ROW('Water Data'!E58)),NA())</f>
        <v>#N/A</v>
      </c>
      <c r="H64" s="90" t="e">
        <f ca="true">+IF(AND(ISNUMBER(OFFSET('Water Data'!$E$6,0,10*ROW('Water Data'!E58))),'Data Summary'!BW64="Yes"),OFFSET('Water Data'!$E$6,0,10*ROW('Water Data'!E58)),NA())</f>
        <v>#N/A</v>
      </c>
      <c r="I64" s="90" t="e">
        <f ca="true">+IF(AND(ISNUMBER(OFFSET('Water Data'!$E$9,0,10*ROW('Water Data'!E58))),'Data Summary'!BX64="Yes"),OFFSET('Water Data'!$E$9,0,10*ROW('Water Data'!E58)),NA())</f>
        <v>#N/A</v>
      </c>
      <c r="J64" s="90" t="e">
        <f ca="true">+IF(AND(ISNUMBER(OFFSET('Water Data'!$F$4,0,10*ROW('Water Data'!F58))),'Data Summary'!BY64="Yes"),100-OFFSET('Water Data'!$F$4,0,10*ROW('Water Data'!F58)),NA())</f>
        <v>#N/A</v>
      </c>
      <c r="K64" s="90" t="e">
        <f ca="true">+IF(AND(ISNUMBER(OFFSET('Water Data'!$F$6,0,10*ROW('Water Data'!F58))),'Data Summary'!BZ64="Yes"),OFFSET('Water Data'!$F$6,0,10*ROW('Water Data'!F58)),NA())</f>
        <v>#N/A</v>
      </c>
      <c r="L64" s="90" t="e">
        <f ca="true">+IF(AND(ISNUMBER(OFFSET('Water Data'!$F$9,0,10*ROW('Water Data'!F58))),'Data Summary'!CA64="Yes"),OFFSET('Water Data'!$F$9,0,10*ROW('Water Data'!F58)),NA())</f>
        <v>#N/A</v>
      </c>
      <c r="M64" s="90" t="e">
        <f ca="true">+IF(AND(ISNUMBER(OFFSET('Water Data'!$G$4,0,10*ROW('Water Data'!G58))),'Data Summary'!CB64="Yes"),100-OFFSET('Water Data'!$G$4,0,10*ROW('Water Data'!G58)),NA())</f>
        <v>#N/A</v>
      </c>
      <c r="N64" s="90" t="e">
        <f ca="true">+IF(AND(ISNUMBER(OFFSET('Water Data'!$G$6,0,10*ROW('Water Data'!G58))),'Data Summary'!CC64="Yes"),OFFSET('Water Data'!$G$6,0,10*ROW('Water Data'!G58)),NA())</f>
        <v>#N/A</v>
      </c>
      <c r="O64" s="90" t="e">
        <f ca="true">+IF(AND(ISNUMBER(OFFSET('Water Data'!$G$9,0,10*ROW('Water Data'!G58))),'Data Summary'!CD64="Yes"),OFFSET('Water Data'!$G$9,0,10*ROW('Water Data'!G58)),NA())</f>
        <v>#N/A</v>
      </c>
      <c r="P64" s="90" t="e">
        <f ca="true">+IF(AND(ISNUMBER(OFFSET('Water Data'!$H$4,0,10*ROW('Water Data'!H58))),'Data Summary'!CE64="Yes"),100-OFFSET('Water Data'!$H$4,0,10*ROW('Water Data'!H58)),NA())</f>
        <v>#N/A</v>
      </c>
      <c r="Q64" s="90" t="e">
        <f ca="true">+IF(AND(ISNUMBER(OFFSET('Water Data'!$H$6,0,10*ROW('Water Data'!H58))),'Data Summary'!CF64="Yes"),OFFSET('Water Data'!$H$6,0,10*ROW('Water Data'!H58)),NA())</f>
        <v>#N/A</v>
      </c>
      <c r="R64" s="90" t="e">
        <f ca="true">+IF(AND(ISNUMBER(OFFSET('Water Data'!$H$9,0,10*ROW('Water Data'!H58))),'Data Summary'!CG64="Yes"),OFFSET('Water Data'!$H$9,0,10*ROW('Water Data'!H58)),NA())</f>
        <v>#N/A</v>
      </c>
      <c r="S64" s="90" t="e">
        <f ca="true">+IF(AND(ISNUMBER(OFFSET('Water Data'!$I$4,0,10*ROW('Water Data'!I58))),'Data Summary'!CH64="Yes"),100-OFFSET('Water Data'!$I$4,0,10*ROW('Water Data'!I58)),NA())</f>
        <v>#N/A</v>
      </c>
      <c r="T64" s="90" t="e">
        <f ca="true">+IF(AND(ISNUMBER(OFFSET('Water Data'!$I$6,0,10*ROW('Water Data'!I58))),'Data Summary'!CI64="Yes"),OFFSET('Water Data'!$I$6,0,10*ROW('Water Data'!I58)),NA())</f>
        <v>#N/A</v>
      </c>
      <c r="U64" s="90" t="e">
        <f ca="true">+IF(AND(ISNUMBER(OFFSET('Water Data'!$I$9,0,10*ROW('Water Data'!I58))),'Data Summary'!CJ64="Yes"),OFFSET('Water Data'!$I$9,0,10*ROW('Water Data'!I58)),NA())</f>
        <v>#N/A</v>
      </c>
      <c r="V64" s="91" t="e">
        <f ca="true">+IF(AND(ISNUMBER(OFFSET('Sanitation Data'!$D$4,0,10*ROW('Sanitation Data'!D58))),'Data Summary'!CK64="Yes"),100-OFFSET('Sanitation Data'!$D$4,0,10*ROW('Sanitation Data'!D58)),NA())</f>
        <v>#N/A</v>
      </c>
      <c r="W64" s="91" t="e">
        <f ca="true">+IF(AND(ISNUMBER(OFFSET('Sanitation Data'!$D$6,0,10*ROW('Sanitation Data'!D58))),'Data Summary'!CL64="Yes"),OFFSET('Sanitation Data'!$D$6,0,10*ROW('Sanitation Data'!D58)),NA())</f>
        <v>#N/A</v>
      </c>
      <c r="X64" s="91" t="e">
        <f ca="true">+IF(AND(ISNUMBER(OFFSET('Sanitation Data'!$D$10,0,10*ROW('Sanitation Data'!D58))),'Data Summary'!CM64="Yes"),OFFSET('Sanitation Data'!$D$10,0,10*ROW('Sanitation Data'!D58)),NA())</f>
        <v>#N/A</v>
      </c>
      <c r="Y64" s="91" t="e">
        <f ca="true">+IF(AND(ISNUMBER(OFFSET('Sanitation Data'!$D$11,0,10*ROW('Sanitation Data'!D58))),'Data Summary'!CN64="Yes"),OFFSET('Sanitation Data'!$D$11,0,10*ROW('Sanitation Data'!D58)),NA())</f>
        <v>#N/A</v>
      </c>
      <c r="Z64" s="91" t="e">
        <f ca="true">+IF(AND(ISNUMBER(OFFSET('Sanitation Data'!$D$12,0,10*ROW('Sanitation Data'!D58))),'Data Summary'!CO64="Yes"),OFFSET('Sanitation Data'!$D$12,0,10*ROW('Sanitation Data'!D58)),NA())</f>
        <v>#N/A</v>
      </c>
      <c r="AA64" s="91" t="e">
        <f ca="true">+IF(AND(ISNUMBER(OFFSET('Sanitation Data'!$E$4,0,10*ROW('Sanitation Data'!E58))),'Data Summary'!CP64="Yes"),100-OFFSET('Sanitation Data'!$E$4,0,10*ROW('Sanitation Data'!E58)),NA())</f>
        <v>#N/A</v>
      </c>
      <c r="AB64" s="91" t="e">
        <f ca="true">+IF(AND(ISNUMBER(OFFSET('Sanitation Data'!$E$6,0,10*ROW('Sanitation Data'!E58))),'Data Summary'!CQ64="Yes"),OFFSET('Sanitation Data'!$E$6,0,10*ROW('Sanitation Data'!E58)),NA())</f>
        <v>#N/A</v>
      </c>
      <c r="AC64" s="91" t="e">
        <f ca="true">+IF(AND(ISNUMBER(OFFSET('Sanitation Data'!$E$10,0,10*ROW('Sanitation Data'!E58))),'Data Summary'!CR64="Yes"),OFFSET('Sanitation Data'!$E$10,0,10*ROW('Sanitation Data'!E58)),NA())</f>
        <v>#N/A</v>
      </c>
      <c r="AD64" s="91" t="e">
        <f ca="true">+IF(AND(ISNUMBER(OFFSET('Sanitation Data'!$E$11,0,10*ROW('Sanitation Data'!E58))),'Data Summary'!CS64="Yes"),OFFSET('Sanitation Data'!$E$11,0,10*ROW('Sanitation Data'!E58)),NA())</f>
        <v>#N/A</v>
      </c>
      <c r="AE64" s="91" t="e">
        <f ca="true">+IF(AND(ISNUMBER(OFFSET('Sanitation Data'!$E$12,0,10*ROW('Sanitation Data'!E58))),'Data Summary'!CT64="Yes"),OFFSET('Sanitation Data'!$E$12,0,10*ROW('Sanitation Data'!E58)),NA())</f>
        <v>#N/A</v>
      </c>
      <c r="AF64" s="91" t="e">
        <f ca="true">+IF(AND(ISNUMBER(OFFSET('Sanitation Data'!$F$4,0,10*ROW('Sanitation Data'!F58))),'Data Summary'!CU64="Yes"),100-OFFSET('Sanitation Data'!$F$4,0,10*ROW('Sanitation Data'!F58)),NA())</f>
        <v>#N/A</v>
      </c>
      <c r="AG64" s="91" t="e">
        <f ca="true">+IF(AND(ISNUMBER(OFFSET('Sanitation Data'!$F$6,0,10*ROW('Sanitation Data'!F58))),'Data Summary'!CV64="Yes"),OFFSET('Sanitation Data'!$F$6,0,10*ROW('Sanitation Data'!F58)),NA())</f>
        <v>#N/A</v>
      </c>
      <c r="AH64" s="91" t="e">
        <f ca="true">+IF(AND(ISNUMBER(OFFSET('Sanitation Data'!$F$10,0,10*ROW('Sanitation Data'!F58))),'Data Summary'!CW64="Yes"),OFFSET('Sanitation Data'!$F$10,0,10*ROW('Sanitation Data'!F58)),NA())</f>
        <v>#N/A</v>
      </c>
      <c r="AI64" s="91" t="e">
        <f ca="true">+IF(AND(ISNUMBER(OFFSET('Sanitation Data'!$F$11,0,10*ROW('Sanitation Data'!F58))),'Data Summary'!CX64="Yes"),OFFSET('Sanitation Data'!$F$11,0,10*ROW('Sanitation Data'!F58)),NA())</f>
        <v>#N/A</v>
      </c>
      <c r="AJ64" s="91" t="e">
        <f ca="true">+IF(AND(ISNUMBER(OFFSET('Sanitation Data'!$F$12,0,10*ROW('Sanitation Data'!F58))),'Data Summary'!CY64="Yes"),OFFSET('Sanitation Data'!$F$12,0,10*ROW('Sanitation Data'!F58)),NA())</f>
        <v>#N/A</v>
      </c>
      <c r="AK64" s="91" t="e">
        <f ca="true">+IF(AND(ISNUMBER(OFFSET('Sanitation Data'!$G$4,0,10*ROW('Sanitation Data'!G58))),'Data Summary'!CZ64="Yes"),100-OFFSET('Sanitation Data'!$G$4,0,10*ROW('Sanitation Data'!G58)),NA())</f>
        <v>#N/A</v>
      </c>
      <c r="AL64" s="91" t="e">
        <f ca="true">+IF(AND(ISNUMBER(OFFSET('Sanitation Data'!$G$6,0,10*ROW('Sanitation Data'!G58))),'Data Summary'!DA64="Yes"),OFFSET('Sanitation Data'!$G$6,0,10*ROW('Sanitation Data'!G58)),NA())</f>
        <v>#N/A</v>
      </c>
      <c r="AM64" s="91" t="e">
        <f ca="true">+IF(AND(ISNUMBER(OFFSET('Sanitation Data'!$G$10,0,10*ROW('Sanitation Data'!G58))),'Data Summary'!DB64="Yes"),OFFSET('Sanitation Data'!$G$10,0,10*ROW('Sanitation Data'!G58)),NA())</f>
        <v>#N/A</v>
      </c>
      <c r="AN64" s="91" t="e">
        <f ca="true">+IF(AND(ISNUMBER(OFFSET('Sanitation Data'!$G$11,0,10*ROW('Sanitation Data'!G58))),'Data Summary'!DC64="Yes"),OFFSET('Sanitation Data'!$G$11,0,10*ROW('Sanitation Data'!G58)),NA())</f>
        <v>#N/A</v>
      </c>
      <c r="AO64" s="91" t="e">
        <f ca="true">+IF(AND(ISNUMBER(OFFSET('Sanitation Data'!$G$12,0,10*ROW('Sanitation Data'!G58))),'Data Summary'!DD64="Yes"),OFFSET('Sanitation Data'!$G$12,0,10*ROW('Sanitation Data'!G58)),NA())</f>
        <v>#N/A</v>
      </c>
      <c r="AP64" s="91" t="e">
        <f ca="true">+IF(AND(ISNUMBER(OFFSET('Sanitation Data'!$H$4,0,10*ROW('Sanitation Data'!H58))),'Data Summary'!DE64="Yes"),100-OFFSET('Sanitation Data'!$H$4,0,10*ROW('Sanitation Data'!H58)),NA())</f>
        <v>#N/A</v>
      </c>
      <c r="AQ64" s="91" t="e">
        <f ca="true">+IF(AND(ISNUMBER(OFFSET('Sanitation Data'!$H$6,0,10*ROW('Sanitation Data'!H58))),'Data Summary'!DF64="Yes"),OFFSET('Sanitation Data'!$H$6,0,10*ROW('Sanitation Data'!H58)),NA())</f>
        <v>#N/A</v>
      </c>
      <c r="AR64" s="91" t="e">
        <f ca="true">+IF(AND(ISNUMBER(OFFSET('Sanitation Data'!$H$10,0,10*ROW('Sanitation Data'!H58))),'Data Summary'!DG64="Yes"),OFFSET('Sanitation Data'!$H$10,0,10*ROW('Sanitation Data'!H58)),NA())</f>
        <v>#N/A</v>
      </c>
      <c r="AS64" s="91" t="e">
        <f ca="true">+IF(AND(ISNUMBER(OFFSET('Sanitation Data'!$H$11,0,10*ROW('Sanitation Data'!H58))),'Data Summary'!DH64="Yes"),OFFSET('Sanitation Data'!$H$11,0,10*ROW('Sanitation Data'!H58)),NA())</f>
        <v>#N/A</v>
      </c>
      <c r="AT64" s="91" t="e">
        <f ca="true">+IF(AND(ISNUMBER(OFFSET('Sanitation Data'!$H$12,0,10*ROW('Sanitation Data'!H58))),'Data Summary'!DI64="Yes"),OFFSET('Sanitation Data'!$H$12,0,10*ROW('Sanitation Data'!H58)),NA())</f>
        <v>#N/A</v>
      </c>
      <c r="AU64" s="91" t="e">
        <f ca="true">+IF(AND(ISNUMBER(OFFSET('Sanitation Data'!$I$4,0,10*ROW('Sanitation Data'!I58))),'Data Summary'!DJ64="Yes"),100-OFFSET('Sanitation Data'!$I$4,0,10*ROW('Sanitation Data'!I58)),NA())</f>
        <v>#N/A</v>
      </c>
      <c r="AV64" s="91" t="e">
        <f ca="true">+IF(AND(ISNUMBER(OFFSET('Sanitation Data'!$I$6,0,10*ROW('Sanitation Data'!I58))),'Data Summary'!DK64="Yes"),OFFSET('Sanitation Data'!$I$6,0,10*ROW('Sanitation Data'!I58)),NA())</f>
        <v>#N/A</v>
      </c>
      <c r="AW64" s="91" t="e">
        <f ca="true">+IF(AND(ISNUMBER(OFFSET('Sanitation Data'!$I$10,0,10*ROW('Sanitation Data'!I58))),'Data Summary'!DL64="Yes"),OFFSET('Sanitation Data'!$I$10,0,10*ROW('Sanitation Data'!I58)),NA())</f>
        <v>#N/A</v>
      </c>
      <c r="AX64" s="91" t="e">
        <f ca="true">+IF(AND(ISNUMBER(OFFSET('Sanitation Data'!$I$11,0,10*ROW('Sanitation Data'!I58))),'Data Summary'!DM64="Yes"),OFFSET('Sanitation Data'!$I$11,0,10*ROW('Sanitation Data'!I58)),NA())</f>
        <v>#N/A</v>
      </c>
      <c r="AY64" s="91" t="e">
        <f ca="true">+IF(AND(ISNUMBER(OFFSET('Sanitation Data'!$I$12,0,10*ROW('Sanitation Data'!I58))),'Data Summary'!DN64="Yes"),OFFSET('Sanitation Data'!$I$12,0,10*ROW('Sanitation Data'!I58)),NA())</f>
        <v>#N/A</v>
      </c>
      <c r="AZ64" s="92" t="e">
        <f ca="true">+IF(AND(ISNUMBER(OFFSET('Hygiene Data'!$D$5,0,10*ROW('Hygiene Data'!D58))),'Data Summary'!DO64="Yes"),OFFSET('Hygiene Data'!$D$5,0,10*ROW('Hygiene Data'!D58)),NA())</f>
        <v>#N/A</v>
      </c>
      <c r="BA64" s="92" t="e">
        <f ca="true">+IF(AND(ISNUMBER(OFFSET('Hygiene Data'!$D$7,0,10*ROW('Hygiene Data'!D58))),'Data Summary'!DP64="Yes"),OFFSET('Hygiene Data'!$D$7,0,10*ROW('Hygiene Data'!D58)),NA())</f>
        <v>#N/A</v>
      </c>
      <c r="BB64" s="92" t="e">
        <f ca="true">+IF(AND(ISNUMBER(OFFSET('Hygiene Data'!$D$9,0,10*ROW('Hygiene Data'!D58))),'Data Summary'!DQ64="Yes"),OFFSET('Hygiene Data'!$D$9,0,10*ROW('Hygiene Data'!D58)),NA())</f>
        <v>#N/A</v>
      </c>
      <c r="BC64" s="92" t="e">
        <f ca="true">+IF(AND(ISNUMBER(OFFSET('Hygiene Data'!$E$5,0,10*ROW('Hygiene Data'!E58))),'Data Summary'!DR64="Yes"),OFFSET('Hygiene Data'!$E$5,0,10*ROW('Hygiene Data'!E58)),NA())</f>
        <v>#N/A</v>
      </c>
      <c r="BD64" s="92" t="e">
        <f ca="true">+IF(AND(ISNUMBER(OFFSET('Hygiene Data'!$E$7,0,10*ROW('Hygiene Data'!E58))),'Data Summary'!DS64="Yes"),OFFSET('Hygiene Data'!$E$7,0,10*ROW('Hygiene Data'!E58)),NA())</f>
        <v>#N/A</v>
      </c>
      <c r="BE64" s="92" t="e">
        <f ca="true">+IF(AND(ISNUMBER(OFFSET('Hygiene Data'!$E$9,0,10*ROW('Hygiene Data'!E58))),'Data Summary'!DT64="Yes"),OFFSET('Hygiene Data'!$E$9,0,10*ROW('Hygiene Data'!E58)),NA())</f>
        <v>#N/A</v>
      </c>
      <c r="BF64" s="92" t="e">
        <f ca="true">+IF(AND(ISNUMBER(OFFSET('Hygiene Data'!$F$5,0,10*ROW('Hygiene Data'!F58))),'Data Summary'!DU64="Yes"),OFFSET('Hygiene Data'!$F$5,0,10*ROW('Hygiene Data'!F58)),NA())</f>
        <v>#N/A</v>
      </c>
      <c r="BG64" s="92" t="e">
        <f ca="true">+IF(AND(ISNUMBER(OFFSET('Hygiene Data'!$F$7,0,10*ROW('Hygiene Data'!F58))),'Data Summary'!DV64="Yes"),OFFSET('Hygiene Data'!$F$7,0,10*ROW('Hygiene Data'!F58)),NA())</f>
        <v>#N/A</v>
      </c>
      <c r="BH64" s="92" t="e">
        <f ca="true">+IF(AND(ISNUMBER(OFFSET('Hygiene Data'!$F$9,0,10*ROW('Hygiene Data'!F58))),'Data Summary'!DW64="Yes"),OFFSET('Hygiene Data'!$F$9,0,10*ROW('Hygiene Data'!F58)),NA())</f>
        <v>#N/A</v>
      </c>
      <c r="BI64" s="92" t="e">
        <f ca="true">+IF(AND(ISNUMBER(OFFSET('Hygiene Data'!$G$5,0,10*ROW('Hygiene Data'!G58))),'Data Summary'!DX64="Yes"),OFFSET('Hygiene Data'!$G$5,0,10*ROW('Hygiene Data'!G58)),NA())</f>
        <v>#N/A</v>
      </c>
      <c r="BJ64" s="92" t="e">
        <f ca="true">+IF(AND(ISNUMBER(OFFSET('Hygiene Data'!$G$7,0,10*ROW('Hygiene Data'!G58))),'Data Summary'!DY64="Yes"),OFFSET('Hygiene Data'!$G$7,0,10*ROW('Hygiene Data'!G58)),NA())</f>
        <v>#N/A</v>
      </c>
      <c r="BK64" s="92" t="e">
        <f ca="true">+IF(AND(ISNUMBER(OFFSET('Hygiene Data'!$G$9,0,10*ROW('Hygiene Data'!G58))),'Data Summary'!DZ64="Yes"),OFFSET('Hygiene Data'!$G$9,0,10*ROW('Hygiene Data'!G58)),NA())</f>
        <v>#N/A</v>
      </c>
      <c r="BL64" s="92" t="e">
        <f ca="true">+IF(AND(ISNUMBER(OFFSET('Hygiene Data'!$H$5,0,10*ROW('Hygiene Data'!H58))),'Data Summary'!EA64="Yes"),OFFSET('Hygiene Data'!$H$5,0,10*ROW('Hygiene Data'!H58)),NA())</f>
        <v>#N/A</v>
      </c>
      <c r="BM64" s="92" t="e">
        <f ca="true">+IF(AND(ISNUMBER(OFFSET('Hygiene Data'!$H$7,0,10*ROW('Hygiene Data'!H58))),'Data Summary'!EB64="Yes"),OFFSET('Hygiene Data'!$H$7,0,10*ROW('Hygiene Data'!H58)),NA())</f>
        <v>#N/A</v>
      </c>
      <c r="BN64" s="92" t="e">
        <f ca="true">+IF(AND(ISNUMBER(OFFSET('Hygiene Data'!$H$9,0,10*ROW('Hygiene Data'!H58))),'Data Summary'!EC64="Yes"),OFFSET('Hygiene Data'!$H$9,0,10*ROW('Hygiene Data'!H58)),NA())</f>
        <v>#N/A</v>
      </c>
      <c r="BO64" s="92" t="e">
        <f ca="true">+IF(AND(ISNUMBER(OFFSET('Hygiene Data'!$I$5,0,10*ROW('Hygiene Data'!I58))),'Data Summary'!ED64="Yes"),OFFSET('Hygiene Data'!$I$5,0,10*ROW('Hygiene Data'!I58)),NA())</f>
        <v>#N/A</v>
      </c>
      <c r="BP64" s="92" t="e">
        <f ca="true">+IF(AND(ISNUMBER(OFFSET('Hygiene Data'!$I$7,0,10*ROW('Hygiene Data'!I58))),'Data Summary'!EE64="Yes"),OFFSET('Hygiene Data'!$I$7,0,10*ROW('Hygiene Data'!I58)),NA())</f>
        <v>#N/A</v>
      </c>
      <c r="BQ64" s="92" t="e">
        <f ca="true">+IF(AND(ISNUMBER(OFFSET('Hygiene Data'!$I$9,0,10*ROW('Hygiene Data'!I58))),'Data Summary'!EF64="Yes"),OFFSET('Hygiene Data'!$I$9,0,10*ROW('Hygiene Data'!I58)),NA())</f>
        <v>#N/A</v>
      </c>
    </row>
    <row xmlns:x14ac="http://schemas.microsoft.com/office/spreadsheetml/2009/9/ac" r="65" x14ac:dyDescent="0.2">
      <c r="A65" s="340" t="e">
        <f ca="true">+RIGHT('Data Summary'!A65,LEN('Data Summary'!A65)-9)</f>
        <v>#VALUE!</v>
      </c>
      <c r="B65" s="34" t="str">
        <f ca="true">+IF(ISTEXT('Data Summary'!B65),'Data Summary'!B65,"")</f>
        <v/>
      </c>
      <c r="C65" s="339" t="e">
        <f ca="true">+VALUE('Data Summary'!C65)</f>
        <v>#VALUE!</v>
      </c>
      <c r="D65" s="90" t="e">
        <f ca="true">+IF(AND(ISNUMBER(OFFSET('Water Data'!$D$4,0,10*ROW('Water Data'!D59))),'Data Summary'!BS65="Yes"),100-OFFSET('Water Data'!$D$4,0,10*ROW('Water Data'!D59)),NA())</f>
        <v>#N/A</v>
      </c>
      <c r="E65" s="90" t="e">
        <f ca="true">+IF(AND(ISNUMBER(OFFSET('Water Data'!$D$6,0,10*ROW('Water Data'!D59))),'Data Summary'!BT65="Yes"),OFFSET('Water Data'!$D$6,0,10*ROW('Water Data'!D59)),NA())</f>
        <v>#N/A</v>
      </c>
      <c r="F65" s="90" t="e">
        <f ca="true">+IF(AND(ISNUMBER(OFFSET('Water Data'!$D$9,0,10*ROW('Water Data'!D59))),'Data Summary'!BU65="Yes"),OFFSET('Water Data'!$D$9,0,10*ROW('Water Data'!D59)),NA())</f>
        <v>#N/A</v>
      </c>
      <c r="G65" s="90" t="e">
        <f ca="true">+IF(AND(ISNUMBER(OFFSET('Water Data'!$E$4,0,10*ROW('Water Data'!E59))),'Data Summary'!BV65="Yes"),100-OFFSET('Water Data'!$E$4,0,10*ROW('Water Data'!E59)),NA())</f>
        <v>#N/A</v>
      </c>
      <c r="H65" s="90" t="e">
        <f ca="true">+IF(AND(ISNUMBER(OFFSET('Water Data'!$E$6,0,10*ROW('Water Data'!E59))),'Data Summary'!BW65="Yes"),OFFSET('Water Data'!$E$6,0,10*ROW('Water Data'!E59)),NA())</f>
        <v>#N/A</v>
      </c>
      <c r="I65" s="90" t="e">
        <f ca="true">+IF(AND(ISNUMBER(OFFSET('Water Data'!$E$9,0,10*ROW('Water Data'!E59))),'Data Summary'!BX65="Yes"),OFFSET('Water Data'!$E$9,0,10*ROW('Water Data'!E59)),NA())</f>
        <v>#N/A</v>
      </c>
      <c r="J65" s="90" t="e">
        <f ca="true">+IF(AND(ISNUMBER(OFFSET('Water Data'!$F$4,0,10*ROW('Water Data'!F59))),'Data Summary'!BY65="Yes"),100-OFFSET('Water Data'!$F$4,0,10*ROW('Water Data'!F59)),NA())</f>
        <v>#N/A</v>
      </c>
      <c r="K65" s="90" t="e">
        <f ca="true">+IF(AND(ISNUMBER(OFFSET('Water Data'!$F$6,0,10*ROW('Water Data'!F59))),'Data Summary'!BZ65="Yes"),OFFSET('Water Data'!$F$6,0,10*ROW('Water Data'!F59)),NA())</f>
        <v>#N/A</v>
      </c>
      <c r="L65" s="90" t="e">
        <f ca="true">+IF(AND(ISNUMBER(OFFSET('Water Data'!$F$9,0,10*ROW('Water Data'!F59))),'Data Summary'!CA65="Yes"),OFFSET('Water Data'!$F$9,0,10*ROW('Water Data'!F59)),NA())</f>
        <v>#N/A</v>
      </c>
      <c r="M65" s="90" t="e">
        <f ca="true">+IF(AND(ISNUMBER(OFFSET('Water Data'!$G$4,0,10*ROW('Water Data'!G59))),'Data Summary'!CB65="Yes"),100-OFFSET('Water Data'!$G$4,0,10*ROW('Water Data'!G59)),NA())</f>
        <v>#N/A</v>
      </c>
      <c r="N65" s="90" t="e">
        <f ca="true">+IF(AND(ISNUMBER(OFFSET('Water Data'!$G$6,0,10*ROW('Water Data'!G59))),'Data Summary'!CC65="Yes"),OFFSET('Water Data'!$G$6,0,10*ROW('Water Data'!G59)),NA())</f>
        <v>#N/A</v>
      </c>
      <c r="O65" s="90" t="e">
        <f ca="true">+IF(AND(ISNUMBER(OFFSET('Water Data'!$G$9,0,10*ROW('Water Data'!G59))),'Data Summary'!CD65="Yes"),OFFSET('Water Data'!$G$9,0,10*ROW('Water Data'!G59)),NA())</f>
        <v>#N/A</v>
      </c>
      <c r="P65" s="90" t="e">
        <f ca="true">+IF(AND(ISNUMBER(OFFSET('Water Data'!$H$4,0,10*ROW('Water Data'!H59))),'Data Summary'!CE65="Yes"),100-OFFSET('Water Data'!$H$4,0,10*ROW('Water Data'!H59)),NA())</f>
        <v>#N/A</v>
      </c>
      <c r="Q65" s="90" t="e">
        <f ca="true">+IF(AND(ISNUMBER(OFFSET('Water Data'!$H$6,0,10*ROW('Water Data'!H59))),'Data Summary'!CF65="Yes"),OFFSET('Water Data'!$H$6,0,10*ROW('Water Data'!H59)),NA())</f>
        <v>#N/A</v>
      </c>
      <c r="R65" s="90" t="e">
        <f ca="true">+IF(AND(ISNUMBER(OFFSET('Water Data'!$H$9,0,10*ROW('Water Data'!H59))),'Data Summary'!CG65="Yes"),OFFSET('Water Data'!$H$9,0,10*ROW('Water Data'!H59)),NA())</f>
        <v>#N/A</v>
      </c>
      <c r="S65" s="90" t="e">
        <f ca="true">+IF(AND(ISNUMBER(OFFSET('Water Data'!$I$4,0,10*ROW('Water Data'!I59))),'Data Summary'!CH65="Yes"),100-OFFSET('Water Data'!$I$4,0,10*ROW('Water Data'!I59)),NA())</f>
        <v>#N/A</v>
      </c>
      <c r="T65" s="90" t="e">
        <f ca="true">+IF(AND(ISNUMBER(OFFSET('Water Data'!$I$6,0,10*ROW('Water Data'!I59))),'Data Summary'!CI65="Yes"),OFFSET('Water Data'!$I$6,0,10*ROW('Water Data'!I59)),NA())</f>
        <v>#N/A</v>
      </c>
      <c r="U65" s="90" t="e">
        <f ca="true">+IF(AND(ISNUMBER(OFFSET('Water Data'!$I$9,0,10*ROW('Water Data'!I59))),'Data Summary'!CJ65="Yes"),OFFSET('Water Data'!$I$9,0,10*ROW('Water Data'!I59)),NA())</f>
        <v>#N/A</v>
      </c>
      <c r="V65" s="91" t="e">
        <f ca="true">+IF(AND(ISNUMBER(OFFSET('Sanitation Data'!$D$4,0,10*ROW('Sanitation Data'!D59))),'Data Summary'!CK65="Yes"),100-OFFSET('Sanitation Data'!$D$4,0,10*ROW('Sanitation Data'!D59)),NA())</f>
        <v>#N/A</v>
      </c>
      <c r="W65" s="91" t="e">
        <f ca="true">+IF(AND(ISNUMBER(OFFSET('Sanitation Data'!$D$6,0,10*ROW('Sanitation Data'!D59))),'Data Summary'!CL65="Yes"),OFFSET('Sanitation Data'!$D$6,0,10*ROW('Sanitation Data'!D59)),NA())</f>
        <v>#N/A</v>
      </c>
      <c r="X65" s="91" t="e">
        <f ca="true">+IF(AND(ISNUMBER(OFFSET('Sanitation Data'!$D$10,0,10*ROW('Sanitation Data'!D59))),'Data Summary'!CM65="Yes"),OFFSET('Sanitation Data'!$D$10,0,10*ROW('Sanitation Data'!D59)),NA())</f>
        <v>#N/A</v>
      </c>
      <c r="Y65" s="91" t="e">
        <f ca="true">+IF(AND(ISNUMBER(OFFSET('Sanitation Data'!$D$11,0,10*ROW('Sanitation Data'!D59))),'Data Summary'!CN65="Yes"),OFFSET('Sanitation Data'!$D$11,0,10*ROW('Sanitation Data'!D59)),NA())</f>
        <v>#N/A</v>
      </c>
      <c r="Z65" s="91" t="e">
        <f ca="true">+IF(AND(ISNUMBER(OFFSET('Sanitation Data'!$D$12,0,10*ROW('Sanitation Data'!D59))),'Data Summary'!CO65="Yes"),OFFSET('Sanitation Data'!$D$12,0,10*ROW('Sanitation Data'!D59)),NA())</f>
        <v>#N/A</v>
      </c>
      <c r="AA65" s="91" t="e">
        <f ca="true">+IF(AND(ISNUMBER(OFFSET('Sanitation Data'!$E$4,0,10*ROW('Sanitation Data'!E59))),'Data Summary'!CP65="Yes"),100-OFFSET('Sanitation Data'!$E$4,0,10*ROW('Sanitation Data'!E59)),NA())</f>
        <v>#N/A</v>
      </c>
      <c r="AB65" s="91" t="e">
        <f ca="true">+IF(AND(ISNUMBER(OFFSET('Sanitation Data'!$E$6,0,10*ROW('Sanitation Data'!E59))),'Data Summary'!CQ65="Yes"),OFFSET('Sanitation Data'!$E$6,0,10*ROW('Sanitation Data'!E59)),NA())</f>
        <v>#N/A</v>
      </c>
      <c r="AC65" s="91" t="e">
        <f ca="true">+IF(AND(ISNUMBER(OFFSET('Sanitation Data'!$E$10,0,10*ROW('Sanitation Data'!E59))),'Data Summary'!CR65="Yes"),OFFSET('Sanitation Data'!$E$10,0,10*ROW('Sanitation Data'!E59)),NA())</f>
        <v>#N/A</v>
      </c>
      <c r="AD65" s="91" t="e">
        <f ca="true">+IF(AND(ISNUMBER(OFFSET('Sanitation Data'!$E$11,0,10*ROW('Sanitation Data'!E59))),'Data Summary'!CS65="Yes"),OFFSET('Sanitation Data'!$E$11,0,10*ROW('Sanitation Data'!E59)),NA())</f>
        <v>#N/A</v>
      </c>
      <c r="AE65" s="91" t="e">
        <f ca="true">+IF(AND(ISNUMBER(OFFSET('Sanitation Data'!$E$12,0,10*ROW('Sanitation Data'!E59))),'Data Summary'!CT65="Yes"),OFFSET('Sanitation Data'!$E$12,0,10*ROW('Sanitation Data'!E59)),NA())</f>
        <v>#N/A</v>
      </c>
      <c r="AF65" s="91" t="e">
        <f ca="true">+IF(AND(ISNUMBER(OFFSET('Sanitation Data'!$F$4,0,10*ROW('Sanitation Data'!F59))),'Data Summary'!CU65="Yes"),100-OFFSET('Sanitation Data'!$F$4,0,10*ROW('Sanitation Data'!F59)),NA())</f>
        <v>#N/A</v>
      </c>
      <c r="AG65" s="91" t="e">
        <f ca="true">+IF(AND(ISNUMBER(OFFSET('Sanitation Data'!$F$6,0,10*ROW('Sanitation Data'!F59))),'Data Summary'!CV65="Yes"),OFFSET('Sanitation Data'!$F$6,0,10*ROW('Sanitation Data'!F59)),NA())</f>
        <v>#N/A</v>
      </c>
      <c r="AH65" s="91" t="e">
        <f ca="true">+IF(AND(ISNUMBER(OFFSET('Sanitation Data'!$F$10,0,10*ROW('Sanitation Data'!F59))),'Data Summary'!CW65="Yes"),OFFSET('Sanitation Data'!$F$10,0,10*ROW('Sanitation Data'!F59)),NA())</f>
        <v>#N/A</v>
      </c>
      <c r="AI65" s="91" t="e">
        <f ca="true">+IF(AND(ISNUMBER(OFFSET('Sanitation Data'!$F$11,0,10*ROW('Sanitation Data'!F59))),'Data Summary'!CX65="Yes"),OFFSET('Sanitation Data'!$F$11,0,10*ROW('Sanitation Data'!F59)),NA())</f>
        <v>#N/A</v>
      </c>
      <c r="AJ65" s="91" t="e">
        <f ca="true">+IF(AND(ISNUMBER(OFFSET('Sanitation Data'!$F$12,0,10*ROW('Sanitation Data'!F59))),'Data Summary'!CY65="Yes"),OFFSET('Sanitation Data'!$F$12,0,10*ROW('Sanitation Data'!F59)),NA())</f>
        <v>#N/A</v>
      </c>
      <c r="AK65" s="91" t="e">
        <f ca="true">+IF(AND(ISNUMBER(OFFSET('Sanitation Data'!$G$4,0,10*ROW('Sanitation Data'!G59))),'Data Summary'!CZ65="Yes"),100-OFFSET('Sanitation Data'!$G$4,0,10*ROW('Sanitation Data'!G59)),NA())</f>
        <v>#N/A</v>
      </c>
      <c r="AL65" s="91" t="e">
        <f ca="true">+IF(AND(ISNUMBER(OFFSET('Sanitation Data'!$G$6,0,10*ROW('Sanitation Data'!G59))),'Data Summary'!DA65="Yes"),OFFSET('Sanitation Data'!$G$6,0,10*ROW('Sanitation Data'!G59)),NA())</f>
        <v>#N/A</v>
      </c>
      <c r="AM65" s="91" t="e">
        <f ca="true">+IF(AND(ISNUMBER(OFFSET('Sanitation Data'!$G$10,0,10*ROW('Sanitation Data'!G59))),'Data Summary'!DB65="Yes"),OFFSET('Sanitation Data'!$G$10,0,10*ROW('Sanitation Data'!G59)),NA())</f>
        <v>#N/A</v>
      </c>
      <c r="AN65" s="91" t="e">
        <f ca="true">+IF(AND(ISNUMBER(OFFSET('Sanitation Data'!$G$11,0,10*ROW('Sanitation Data'!G59))),'Data Summary'!DC65="Yes"),OFFSET('Sanitation Data'!$G$11,0,10*ROW('Sanitation Data'!G59)),NA())</f>
        <v>#N/A</v>
      </c>
      <c r="AO65" s="91" t="e">
        <f ca="true">+IF(AND(ISNUMBER(OFFSET('Sanitation Data'!$G$12,0,10*ROW('Sanitation Data'!G59))),'Data Summary'!DD65="Yes"),OFFSET('Sanitation Data'!$G$12,0,10*ROW('Sanitation Data'!G59)),NA())</f>
        <v>#N/A</v>
      </c>
      <c r="AP65" s="91" t="e">
        <f ca="true">+IF(AND(ISNUMBER(OFFSET('Sanitation Data'!$H$4,0,10*ROW('Sanitation Data'!H59))),'Data Summary'!DE65="Yes"),100-OFFSET('Sanitation Data'!$H$4,0,10*ROW('Sanitation Data'!H59)),NA())</f>
        <v>#N/A</v>
      </c>
      <c r="AQ65" s="91" t="e">
        <f ca="true">+IF(AND(ISNUMBER(OFFSET('Sanitation Data'!$H$6,0,10*ROW('Sanitation Data'!H59))),'Data Summary'!DF65="Yes"),OFFSET('Sanitation Data'!$H$6,0,10*ROW('Sanitation Data'!H59)),NA())</f>
        <v>#N/A</v>
      </c>
      <c r="AR65" s="91" t="e">
        <f ca="true">+IF(AND(ISNUMBER(OFFSET('Sanitation Data'!$H$10,0,10*ROW('Sanitation Data'!H59))),'Data Summary'!DG65="Yes"),OFFSET('Sanitation Data'!$H$10,0,10*ROW('Sanitation Data'!H59)),NA())</f>
        <v>#N/A</v>
      </c>
      <c r="AS65" s="91" t="e">
        <f ca="true">+IF(AND(ISNUMBER(OFFSET('Sanitation Data'!$H$11,0,10*ROW('Sanitation Data'!H59))),'Data Summary'!DH65="Yes"),OFFSET('Sanitation Data'!$H$11,0,10*ROW('Sanitation Data'!H59)),NA())</f>
        <v>#N/A</v>
      </c>
      <c r="AT65" s="91" t="e">
        <f ca="true">+IF(AND(ISNUMBER(OFFSET('Sanitation Data'!$H$12,0,10*ROW('Sanitation Data'!H59))),'Data Summary'!DI65="Yes"),OFFSET('Sanitation Data'!$H$12,0,10*ROW('Sanitation Data'!H59)),NA())</f>
        <v>#N/A</v>
      </c>
      <c r="AU65" s="91" t="e">
        <f ca="true">+IF(AND(ISNUMBER(OFFSET('Sanitation Data'!$I$4,0,10*ROW('Sanitation Data'!I59))),'Data Summary'!DJ65="Yes"),100-OFFSET('Sanitation Data'!$I$4,0,10*ROW('Sanitation Data'!I59)),NA())</f>
        <v>#N/A</v>
      </c>
      <c r="AV65" s="91" t="e">
        <f ca="true">+IF(AND(ISNUMBER(OFFSET('Sanitation Data'!$I$6,0,10*ROW('Sanitation Data'!I59))),'Data Summary'!DK65="Yes"),OFFSET('Sanitation Data'!$I$6,0,10*ROW('Sanitation Data'!I59)),NA())</f>
        <v>#N/A</v>
      </c>
      <c r="AW65" s="91" t="e">
        <f ca="true">+IF(AND(ISNUMBER(OFFSET('Sanitation Data'!$I$10,0,10*ROW('Sanitation Data'!I59))),'Data Summary'!DL65="Yes"),OFFSET('Sanitation Data'!$I$10,0,10*ROW('Sanitation Data'!I59)),NA())</f>
        <v>#N/A</v>
      </c>
      <c r="AX65" s="91" t="e">
        <f ca="true">+IF(AND(ISNUMBER(OFFSET('Sanitation Data'!$I$11,0,10*ROW('Sanitation Data'!I59))),'Data Summary'!DM65="Yes"),OFFSET('Sanitation Data'!$I$11,0,10*ROW('Sanitation Data'!I59)),NA())</f>
        <v>#N/A</v>
      </c>
      <c r="AY65" s="91" t="e">
        <f ca="true">+IF(AND(ISNUMBER(OFFSET('Sanitation Data'!$I$12,0,10*ROW('Sanitation Data'!I59))),'Data Summary'!DN65="Yes"),OFFSET('Sanitation Data'!$I$12,0,10*ROW('Sanitation Data'!I59)),NA())</f>
        <v>#N/A</v>
      </c>
      <c r="AZ65" s="92" t="e">
        <f ca="true">+IF(AND(ISNUMBER(OFFSET('Hygiene Data'!$D$5,0,10*ROW('Hygiene Data'!D59))),'Data Summary'!DO65="Yes"),OFFSET('Hygiene Data'!$D$5,0,10*ROW('Hygiene Data'!D59)),NA())</f>
        <v>#N/A</v>
      </c>
      <c r="BA65" s="92" t="e">
        <f ca="true">+IF(AND(ISNUMBER(OFFSET('Hygiene Data'!$D$7,0,10*ROW('Hygiene Data'!D59))),'Data Summary'!DP65="Yes"),OFFSET('Hygiene Data'!$D$7,0,10*ROW('Hygiene Data'!D59)),NA())</f>
        <v>#N/A</v>
      </c>
      <c r="BB65" s="92" t="e">
        <f ca="true">+IF(AND(ISNUMBER(OFFSET('Hygiene Data'!$D$9,0,10*ROW('Hygiene Data'!D59))),'Data Summary'!DQ65="Yes"),OFFSET('Hygiene Data'!$D$9,0,10*ROW('Hygiene Data'!D59)),NA())</f>
        <v>#N/A</v>
      </c>
      <c r="BC65" s="92" t="e">
        <f ca="true">+IF(AND(ISNUMBER(OFFSET('Hygiene Data'!$E$5,0,10*ROW('Hygiene Data'!E59))),'Data Summary'!DR65="Yes"),OFFSET('Hygiene Data'!$E$5,0,10*ROW('Hygiene Data'!E59)),NA())</f>
        <v>#N/A</v>
      </c>
      <c r="BD65" s="92" t="e">
        <f ca="true">+IF(AND(ISNUMBER(OFFSET('Hygiene Data'!$E$7,0,10*ROW('Hygiene Data'!E59))),'Data Summary'!DS65="Yes"),OFFSET('Hygiene Data'!$E$7,0,10*ROW('Hygiene Data'!E59)),NA())</f>
        <v>#N/A</v>
      </c>
      <c r="BE65" s="92" t="e">
        <f ca="true">+IF(AND(ISNUMBER(OFFSET('Hygiene Data'!$E$9,0,10*ROW('Hygiene Data'!E59))),'Data Summary'!DT65="Yes"),OFFSET('Hygiene Data'!$E$9,0,10*ROW('Hygiene Data'!E59)),NA())</f>
        <v>#N/A</v>
      </c>
      <c r="BF65" s="92" t="e">
        <f ca="true">+IF(AND(ISNUMBER(OFFSET('Hygiene Data'!$F$5,0,10*ROW('Hygiene Data'!F59))),'Data Summary'!DU65="Yes"),OFFSET('Hygiene Data'!$F$5,0,10*ROW('Hygiene Data'!F59)),NA())</f>
        <v>#N/A</v>
      </c>
      <c r="BG65" s="92" t="e">
        <f ca="true">+IF(AND(ISNUMBER(OFFSET('Hygiene Data'!$F$7,0,10*ROW('Hygiene Data'!F59))),'Data Summary'!DV65="Yes"),OFFSET('Hygiene Data'!$F$7,0,10*ROW('Hygiene Data'!F59)),NA())</f>
        <v>#N/A</v>
      </c>
      <c r="BH65" s="92" t="e">
        <f ca="true">+IF(AND(ISNUMBER(OFFSET('Hygiene Data'!$F$9,0,10*ROW('Hygiene Data'!F59))),'Data Summary'!DW65="Yes"),OFFSET('Hygiene Data'!$F$9,0,10*ROW('Hygiene Data'!F59)),NA())</f>
        <v>#N/A</v>
      </c>
      <c r="BI65" s="92" t="e">
        <f ca="true">+IF(AND(ISNUMBER(OFFSET('Hygiene Data'!$G$5,0,10*ROW('Hygiene Data'!G59))),'Data Summary'!DX65="Yes"),OFFSET('Hygiene Data'!$G$5,0,10*ROW('Hygiene Data'!G59)),NA())</f>
        <v>#N/A</v>
      </c>
      <c r="BJ65" s="92" t="e">
        <f ca="true">+IF(AND(ISNUMBER(OFFSET('Hygiene Data'!$G$7,0,10*ROW('Hygiene Data'!G59))),'Data Summary'!DY65="Yes"),OFFSET('Hygiene Data'!$G$7,0,10*ROW('Hygiene Data'!G59)),NA())</f>
        <v>#N/A</v>
      </c>
      <c r="BK65" s="92" t="e">
        <f ca="true">+IF(AND(ISNUMBER(OFFSET('Hygiene Data'!$G$9,0,10*ROW('Hygiene Data'!G59))),'Data Summary'!DZ65="Yes"),OFFSET('Hygiene Data'!$G$9,0,10*ROW('Hygiene Data'!G59)),NA())</f>
        <v>#N/A</v>
      </c>
      <c r="BL65" s="92" t="e">
        <f ca="true">+IF(AND(ISNUMBER(OFFSET('Hygiene Data'!$H$5,0,10*ROW('Hygiene Data'!H59))),'Data Summary'!EA65="Yes"),OFFSET('Hygiene Data'!$H$5,0,10*ROW('Hygiene Data'!H59)),NA())</f>
        <v>#N/A</v>
      </c>
      <c r="BM65" s="92" t="e">
        <f ca="true">+IF(AND(ISNUMBER(OFFSET('Hygiene Data'!$H$7,0,10*ROW('Hygiene Data'!H59))),'Data Summary'!EB65="Yes"),OFFSET('Hygiene Data'!$H$7,0,10*ROW('Hygiene Data'!H59)),NA())</f>
        <v>#N/A</v>
      </c>
      <c r="BN65" s="92" t="e">
        <f ca="true">+IF(AND(ISNUMBER(OFFSET('Hygiene Data'!$H$9,0,10*ROW('Hygiene Data'!H59))),'Data Summary'!EC65="Yes"),OFFSET('Hygiene Data'!$H$9,0,10*ROW('Hygiene Data'!H59)),NA())</f>
        <v>#N/A</v>
      </c>
      <c r="BO65" s="92" t="e">
        <f ca="true">+IF(AND(ISNUMBER(OFFSET('Hygiene Data'!$I$5,0,10*ROW('Hygiene Data'!I59))),'Data Summary'!ED65="Yes"),OFFSET('Hygiene Data'!$I$5,0,10*ROW('Hygiene Data'!I59)),NA())</f>
        <v>#N/A</v>
      </c>
      <c r="BP65" s="92" t="e">
        <f ca="true">+IF(AND(ISNUMBER(OFFSET('Hygiene Data'!$I$7,0,10*ROW('Hygiene Data'!I59))),'Data Summary'!EE65="Yes"),OFFSET('Hygiene Data'!$I$7,0,10*ROW('Hygiene Data'!I59)),NA())</f>
        <v>#N/A</v>
      </c>
      <c r="BQ65" s="92" t="e">
        <f ca="true">+IF(AND(ISNUMBER(OFFSET('Hygiene Data'!$I$9,0,10*ROW('Hygiene Data'!I59))),'Data Summary'!EF65="Yes"),OFFSET('Hygiene Data'!$I$9,0,10*ROW('Hygiene Data'!I59)),NA())</f>
        <v>#N/A</v>
      </c>
    </row>
    <row xmlns:x14ac="http://schemas.microsoft.com/office/spreadsheetml/2009/9/ac" r="66" x14ac:dyDescent="0.2">
      <c r="A66" s="340" t="e">
        <f ca="true">+RIGHT('Data Summary'!A66,LEN('Data Summary'!A66)-9)</f>
        <v>#VALUE!</v>
      </c>
      <c r="B66" s="34" t="str">
        <f ca="true">+IF(ISTEXT('Data Summary'!B66),'Data Summary'!B66,"")</f>
        <v/>
      </c>
      <c r="C66" s="339" t="e">
        <f ca="true">+VALUE('Data Summary'!C66)</f>
        <v>#VALUE!</v>
      </c>
      <c r="D66" s="90" t="e">
        <f ca="true">+IF(AND(ISNUMBER(OFFSET('Water Data'!$D$4,0,10*ROW('Water Data'!D60))),'Data Summary'!BS66="Yes"),100-OFFSET('Water Data'!$D$4,0,10*ROW('Water Data'!D60)),NA())</f>
        <v>#N/A</v>
      </c>
      <c r="E66" s="90" t="e">
        <f ca="true">+IF(AND(ISNUMBER(OFFSET('Water Data'!$D$6,0,10*ROW('Water Data'!D60))),'Data Summary'!BT66="Yes"),OFFSET('Water Data'!$D$6,0,10*ROW('Water Data'!D60)),NA())</f>
        <v>#N/A</v>
      </c>
      <c r="F66" s="90" t="e">
        <f ca="true">+IF(AND(ISNUMBER(OFFSET('Water Data'!$D$9,0,10*ROW('Water Data'!D60))),'Data Summary'!BU66="Yes"),OFFSET('Water Data'!$D$9,0,10*ROW('Water Data'!D60)),NA())</f>
        <v>#N/A</v>
      </c>
      <c r="G66" s="90" t="e">
        <f ca="true">+IF(AND(ISNUMBER(OFFSET('Water Data'!$E$4,0,10*ROW('Water Data'!E60))),'Data Summary'!BV66="Yes"),100-OFFSET('Water Data'!$E$4,0,10*ROW('Water Data'!E60)),NA())</f>
        <v>#N/A</v>
      </c>
      <c r="H66" s="90" t="e">
        <f ca="true">+IF(AND(ISNUMBER(OFFSET('Water Data'!$E$6,0,10*ROW('Water Data'!E60))),'Data Summary'!BW66="Yes"),OFFSET('Water Data'!$E$6,0,10*ROW('Water Data'!E60)),NA())</f>
        <v>#N/A</v>
      </c>
      <c r="I66" s="90" t="e">
        <f ca="true">+IF(AND(ISNUMBER(OFFSET('Water Data'!$E$9,0,10*ROW('Water Data'!E60))),'Data Summary'!BX66="Yes"),OFFSET('Water Data'!$E$9,0,10*ROW('Water Data'!E60)),NA())</f>
        <v>#N/A</v>
      </c>
      <c r="J66" s="90" t="e">
        <f ca="true">+IF(AND(ISNUMBER(OFFSET('Water Data'!$F$4,0,10*ROW('Water Data'!F60))),'Data Summary'!BY66="Yes"),100-OFFSET('Water Data'!$F$4,0,10*ROW('Water Data'!F60)),NA())</f>
        <v>#N/A</v>
      </c>
      <c r="K66" s="90" t="e">
        <f ca="true">+IF(AND(ISNUMBER(OFFSET('Water Data'!$F$6,0,10*ROW('Water Data'!F60))),'Data Summary'!BZ66="Yes"),OFFSET('Water Data'!$F$6,0,10*ROW('Water Data'!F60)),NA())</f>
        <v>#N/A</v>
      </c>
      <c r="L66" s="90" t="e">
        <f ca="true">+IF(AND(ISNUMBER(OFFSET('Water Data'!$F$9,0,10*ROW('Water Data'!F60))),'Data Summary'!CA66="Yes"),OFFSET('Water Data'!$F$9,0,10*ROW('Water Data'!F60)),NA())</f>
        <v>#N/A</v>
      </c>
      <c r="M66" s="90" t="e">
        <f ca="true">+IF(AND(ISNUMBER(OFFSET('Water Data'!$G$4,0,10*ROW('Water Data'!G60))),'Data Summary'!CB66="Yes"),100-OFFSET('Water Data'!$G$4,0,10*ROW('Water Data'!G60)),NA())</f>
        <v>#N/A</v>
      </c>
      <c r="N66" s="90" t="e">
        <f ca="true">+IF(AND(ISNUMBER(OFFSET('Water Data'!$G$6,0,10*ROW('Water Data'!G60))),'Data Summary'!CC66="Yes"),OFFSET('Water Data'!$G$6,0,10*ROW('Water Data'!G60)),NA())</f>
        <v>#N/A</v>
      </c>
      <c r="O66" s="90" t="e">
        <f ca="true">+IF(AND(ISNUMBER(OFFSET('Water Data'!$G$9,0,10*ROW('Water Data'!G60))),'Data Summary'!CD66="Yes"),OFFSET('Water Data'!$G$9,0,10*ROW('Water Data'!G60)),NA())</f>
        <v>#N/A</v>
      </c>
      <c r="P66" s="90" t="e">
        <f ca="true">+IF(AND(ISNUMBER(OFFSET('Water Data'!$H$4,0,10*ROW('Water Data'!H60))),'Data Summary'!CE66="Yes"),100-OFFSET('Water Data'!$H$4,0,10*ROW('Water Data'!H60)),NA())</f>
        <v>#N/A</v>
      </c>
      <c r="Q66" s="90" t="e">
        <f ca="true">+IF(AND(ISNUMBER(OFFSET('Water Data'!$H$6,0,10*ROW('Water Data'!H60))),'Data Summary'!CF66="Yes"),OFFSET('Water Data'!$H$6,0,10*ROW('Water Data'!H60)),NA())</f>
        <v>#N/A</v>
      </c>
      <c r="R66" s="90" t="e">
        <f ca="true">+IF(AND(ISNUMBER(OFFSET('Water Data'!$H$9,0,10*ROW('Water Data'!H60))),'Data Summary'!CG66="Yes"),OFFSET('Water Data'!$H$9,0,10*ROW('Water Data'!H60)),NA())</f>
        <v>#N/A</v>
      </c>
      <c r="S66" s="90" t="e">
        <f ca="true">+IF(AND(ISNUMBER(OFFSET('Water Data'!$I$4,0,10*ROW('Water Data'!I60))),'Data Summary'!CH66="Yes"),100-OFFSET('Water Data'!$I$4,0,10*ROW('Water Data'!I60)),NA())</f>
        <v>#N/A</v>
      </c>
      <c r="T66" s="90" t="e">
        <f ca="true">+IF(AND(ISNUMBER(OFFSET('Water Data'!$I$6,0,10*ROW('Water Data'!I60))),'Data Summary'!CI66="Yes"),OFFSET('Water Data'!$I$6,0,10*ROW('Water Data'!I60)),NA())</f>
        <v>#N/A</v>
      </c>
      <c r="U66" s="90" t="e">
        <f ca="true">+IF(AND(ISNUMBER(OFFSET('Water Data'!$I$9,0,10*ROW('Water Data'!I60))),'Data Summary'!CJ66="Yes"),OFFSET('Water Data'!$I$9,0,10*ROW('Water Data'!I60)),NA())</f>
        <v>#N/A</v>
      </c>
      <c r="V66" s="91" t="e">
        <f ca="true">+IF(AND(ISNUMBER(OFFSET('Sanitation Data'!$D$4,0,10*ROW('Sanitation Data'!D60))),'Data Summary'!CK66="Yes"),100-OFFSET('Sanitation Data'!$D$4,0,10*ROW('Sanitation Data'!D60)),NA())</f>
        <v>#N/A</v>
      </c>
      <c r="W66" s="91" t="e">
        <f ca="true">+IF(AND(ISNUMBER(OFFSET('Sanitation Data'!$D$6,0,10*ROW('Sanitation Data'!D60))),'Data Summary'!CL66="Yes"),OFFSET('Sanitation Data'!$D$6,0,10*ROW('Sanitation Data'!D60)),NA())</f>
        <v>#N/A</v>
      </c>
      <c r="X66" s="91" t="e">
        <f ca="true">+IF(AND(ISNUMBER(OFFSET('Sanitation Data'!$D$10,0,10*ROW('Sanitation Data'!D60))),'Data Summary'!CM66="Yes"),OFFSET('Sanitation Data'!$D$10,0,10*ROW('Sanitation Data'!D60)),NA())</f>
        <v>#N/A</v>
      </c>
      <c r="Y66" s="91" t="e">
        <f ca="true">+IF(AND(ISNUMBER(OFFSET('Sanitation Data'!$D$11,0,10*ROW('Sanitation Data'!D60))),'Data Summary'!CN66="Yes"),OFFSET('Sanitation Data'!$D$11,0,10*ROW('Sanitation Data'!D60)),NA())</f>
        <v>#N/A</v>
      </c>
      <c r="Z66" s="91" t="e">
        <f ca="true">+IF(AND(ISNUMBER(OFFSET('Sanitation Data'!$D$12,0,10*ROW('Sanitation Data'!D60))),'Data Summary'!CO66="Yes"),OFFSET('Sanitation Data'!$D$12,0,10*ROW('Sanitation Data'!D60)),NA())</f>
        <v>#N/A</v>
      </c>
      <c r="AA66" s="91" t="e">
        <f ca="true">+IF(AND(ISNUMBER(OFFSET('Sanitation Data'!$E$4,0,10*ROW('Sanitation Data'!E60))),'Data Summary'!CP66="Yes"),100-OFFSET('Sanitation Data'!$E$4,0,10*ROW('Sanitation Data'!E60)),NA())</f>
        <v>#N/A</v>
      </c>
      <c r="AB66" s="91" t="e">
        <f ca="true">+IF(AND(ISNUMBER(OFFSET('Sanitation Data'!$E$6,0,10*ROW('Sanitation Data'!E60))),'Data Summary'!CQ66="Yes"),OFFSET('Sanitation Data'!$E$6,0,10*ROW('Sanitation Data'!E60)),NA())</f>
        <v>#N/A</v>
      </c>
      <c r="AC66" s="91" t="e">
        <f ca="true">+IF(AND(ISNUMBER(OFFSET('Sanitation Data'!$E$10,0,10*ROW('Sanitation Data'!E60))),'Data Summary'!CR66="Yes"),OFFSET('Sanitation Data'!$E$10,0,10*ROW('Sanitation Data'!E60)),NA())</f>
        <v>#N/A</v>
      </c>
      <c r="AD66" s="91" t="e">
        <f ca="true">+IF(AND(ISNUMBER(OFFSET('Sanitation Data'!$E$11,0,10*ROW('Sanitation Data'!E60))),'Data Summary'!CS66="Yes"),OFFSET('Sanitation Data'!$E$11,0,10*ROW('Sanitation Data'!E60)),NA())</f>
        <v>#N/A</v>
      </c>
      <c r="AE66" s="91" t="e">
        <f ca="true">+IF(AND(ISNUMBER(OFFSET('Sanitation Data'!$E$12,0,10*ROW('Sanitation Data'!E60))),'Data Summary'!CT66="Yes"),OFFSET('Sanitation Data'!$E$12,0,10*ROW('Sanitation Data'!E60)),NA())</f>
        <v>#N/A</v>
      </c>
      <c r="AF66" s="91" t="e">
        <f ca="true">+IF(AND(ISNUMBER(OFFSET('Sanitation Data'!$F$4,0,10*ROW('Sanitation Data'!F60))),'Data Summary'!CU66="Yes"),100-OFFSET('Sanitation Data'!$F$4,0,10*ROW('Sanitation Data'!F60)),NA())</f>
        <v>#N/A</v>
      </c>
      <c r="AG66" s="91" t="e">
        <f ca="true">+IF(AND(ISNUMBER(OFFSET('Sanitation Data'!$F$6,0,10*ROW('Sanitation Data'!F60))),'Data Summary'!CV66="Yes"),OFFSET('Sanitation Data'!$F$6,0,10*ROW('Sanitation Data'!F60)),NA())</f>
        <v>#N/A</v>
      </c>
      <c r="AH66" s="91" t="e">
        <f ca="true">+IF(AND(ISNUMBER(OFFSET('Sanitation Data'!$F$10,0,10*ROW('Sanitation Data'!F60))),'Data Summary'!CW66="Yes"),OFFSET('Sanitation Data'!$F$10,0,10*ROW('Sanitation Data'!F60)),NA())</f>
        <v>#N/A</v>
      </c>
      <c r="AI66" s="91" t="e">
        <f ca="true">+IF(AND(ISNUMBER(OFFSET('Sanitation Data'!$F$11,0,10*ROW('Sanitation Data'!F60))),'Data Summary'!CX66="Yes"),OFFSET('Sanitation Data'!$F$11,0,10*ROW('Sanitation Data'!F60)),NA())</f>
        <v>#N/A</v>
      </c>
      <c r="AJ66" s="91" t="e">
        <f ca="true">+IF(AND(ISNUMBER(OFFSET('Sanitation Data'!$F$12,0,10*ROW('Sanitation Data'!F60))),'Data Summary'!CY66="Yes"),OFFSET('Sanitation Data'!$F$12,0,10*ROW('Sanitation Data'!F60)),NA())</f>
        <v>#N/A</v>
      </c>
      <c r="AK66" s="91" t="e">
        <f ca="true">+IF(AND(ISNUMBER(OFFSET('Sanitation Data'!$G$4,0,10*ROW('Sanitation Data'!G60))),'Data Summary'!CZ66="Yes"),100-OFFSET('Sanitation Data'!$G$4,0,10*ROW('Sanitation Data'!G60)),NA())</f>
        <v>#N/A</v>
      </c>
      <c r="AL66" s="91" t="e">
        <f ca="true">+IF(AND(ISNUMBER(OFFSET('Sanitation Data'!$G$6,0,10*ROW('Sanitation Data'!G60))),'Data Summary'!DA66="Yes"),OFFSET('Sanitation Data'!$G$6,0,10*ROW('Sanitation Data'!G60)),NA())</f>
        <v>#N/A</v>
      </c>
      <c r="AM66" s="91" t="e">
        <f ca="true">+IF(AND(ISNUMBER(OFFSET('Sanitation Data'!$G$10,0,10*ROW('Sanitation Data'!G60))),'Data Summary'!DB66="Yes"),OFFSET('Sanitation Data'!$G$10,0,10*ROW('Sanitation Data'!G60)),NA())</f>
        <v>#N/A</v>
      </c>
      <c r="AN66" s="91" t="e">
        <f ca="true">+IF(AND(ISNUMBER(OFFSET('Sanitation Data'!$G$11,0,10*ROW('Sanitation Data'!G60))),'Data Summary'!DC66="Yes"),OFFSET('Sanitation Data'!$G$11,0,10*ROW('Sanitation Data'!G60)),NA())</f>
        <v>#N/A</v>
      </c>
      <c r="AO66" s="91" t="e">
        <f ca="true">+IF(AND(ISNUMBER(OFFSET('Sanitation Data'!$G$12,0,10*ROW('Sanitation Data'!G60))),'Data Summary'!DD66="Yes"),OFFSET('Sanitation Data'!$G$12,0,10*ROW('Sanitation Data'!G60)),NA())</f>
        <v>#N/A</v>
      </c>
      <c r="AP66" s="91" t="e">
        <f ca="true">+IF(AND(ISNUMBER(OFFSET('Sanitation Data'!$H$4,0,10*ROW('Sanitation Data'!H60))),'Data Summary'!DE66="Yes"),100-OFFSET('Sanitation Data'!$H$4,0,10*ROW('Sanitation Data'!H60)),NA())</f>
        <v>#N/A</v>
      </c>
      <c r="AQ66" s="91" t="e">
        <f ca="true">+IF(AND(ISNUMBER(OFFSET('Sanitation Data'!$H$6,0,10*ROW('Sanitation Data'!H60))),'Data Summary'!DF66="Yes"),OFFSET('Sanitation Data'!$H$6,0,10*ROW('Sanitation Data'!H60)),NA())</f>
        <v>#N/A</v>
      </c>
      <c r="AR66" s="91" t="e">
        <f ca="true">+IF(AND(ISNUMBER(OFFSET('Sanitation Data'!$H$10,0,10*ROW('Sanitation Data'!H60))),'Data Summary'!DG66="Yes"),OFFSET('Sanitation Data'!$H$10,0,10*ROW('Sanitation Data'!H60)),NA())</f>
        <v>#N/A</v>
      </c>
      <c r="AS66" s="91" t="e">
        <f ca="true">+IF(AND(ISNUMBER(OFFSET('Sanitation Data'!$H$11,0,10*ROW('Sanitation Data'!H60))),'Data Summary'!DH66="Yes"),OFFSET('Sanitation Data'!$H$11,0,10*ROW('Sanitation Data'!H60)),NA())</f>
        <v>#N/A</v>
      </c>
      <c r="AT66" s="91" t="e">
        <f ca="true">+IF(AND(ISNUMBER(OFFSET('Sanitation Data'!$H$12,0,10*ROW('Sanitation Data'!H60))),'Data Summary'!DI66="Yes"),OFFSET('Sanitation Data'!$H$12,0,10*ROW('Sanitation Data'!H60)),NA())</f>
        <v>#N/A</v>
      </c>
      <c r="AU66" s="91" t="e">
        <f ca="true">+IF(AND(ISNUMBER(OFFSET('Sanitation Data'!$I$4,0,10*ROW('Sanitation Data'!I60))),'Data Summary'!DJ66="Yes"),100-OFFSET('Sanitation Data'!$I$4,0,10*ROW('Sanitation Data'!I60)),NA())</f>
        <v>#N/A</v>
      </c>
      <c r="AV66" s="91" t="e">
        <f ca="true">+IF(AND(ISNUMBER(OFFSET('Sanitation Data'!$I$6,0,10*ROW('Sanitation Data'!I60))),'Data Summary'!DK66="Yes"),OFFSET('Sanitation Data'!$I$6,0,10*ROW('Sanitation Data'!I60)),NA())</f>
        <v>#N/A</v>
      </c>
      <c r="AW66" s="91" t="e">
        <f ca="true">+IF(AND(ISNUMBER(OFFSET('Sanitation Data'!$I$10,0,10*ROW('Sanitation Data'!I60))),'Data Summary'!DL66="Yes"),OFFSET('Sanitation Data'!$I$10,0,10*ROW('Sanitation Data'!I60)),NA())</f>
        <v>#N/A</v>
      </c>
      <c r="AX66" s="91" t="e">
        <f ca="true">+IF(AND(ISNUMBER(OFFSET('Sanitation Data'!$I$11,0,10*ROW('Sanitation Data'!I60))),'Data Summary'!DM66="Yes"),OFFSET('Sanitation Data'!$I$11,0,10*ROW('Sanitation Data'!I60)),NA())</f>
        <v>#N/A</v>
      </c>
      <c r="AY66" s="91" t="e">
        <f ca="true">+IF(AND(ISNUMBER(OFFSET('Sanitation Data'!$I$12,0,10*ROW('Sanitation Data'!I60))),'Data Summary'!DN66="Yes"),OFFSET('Sanitation Data'!$I$12,0,10*ROW('Sanitation Data'!I60)),NA())</f>
        <v>#N/A</v>
      </c>
      <c r="AZ66" s="92" t="e">
        <f ca="true">+IF(AND(ISNUMBER(OFFSET('Hygiene Data'!$D$5,0,10*ROW('Hygiene Data'!D60))),'Data Summary'!DO66="Yes"),OFFSET('Hygiene Data'!$D$5,0,10*ROW('Hygiene Data'!D60)),NA())</f>
        <v>#N/A</v>
      </c>
      <c r="BA66" s="92" t="e">
        <f ca="true">+IF(AND(ISNUMBER(OFFSET('Hygiene Data'!$D$7,0,10*ROW('Hygiene Data'!D60))),'Data Summary'!DP66="Yes"),OFFSET('Hygiene Data'!$D$7,0,10*ROW('Hygiene Data'!D60)),NA())</f>
        <v>#N/A</v>
      </c>
      <c r="BB66" s="92" t="e">
        <f ca="true">+IF(AND(ISNUMBER(OFFSET('Hygiene Data'!$D$9,0,10*ROW('Hygiene Data'!D60))),'Data Summary'!DQ66="Yes"),OFFSET('Hygiene Data'!$D$9,0,10*ROW('Hygiene Data'!D60)),NA())</f>
        <v>#N/A</v>
      </c>
      <c r="BC66" s="92" t="e">
        <f ca="true">+IF(AND(ISNUMBER(OFFSET('Hygiene Data'!$E$5,0,10*ROW('Hygiene Data'!E60))),'Data Summary'!DR66="Yes"),OFFSET('Hygiene Data'!$E$5,0,10*ROW('Hygiene Data'!E60)),NA())</f>
        <v>#N/A</v>
      </c>
      <c r="BD66" s="92" t="e">
        <f ca="true">+IF(AND(ISNUMBER(OFFSET('Hygiene Data'!$E$7,0,10*ROW('Hygiene Data'!E60))),'Data Summary'!DS66="Yes"),OFFSET('Hygiene Data'!$E$7,0,10*ROW('Hygiene Data'!E60)),NA())</f>
        <v>#N/A</v>
      </c>
      <c r="BE66" s="92" t="e">
        <f ca="true">+IF(AND(ISNUMBER(OFFSET('Hygiene Data'!$E$9,0,10*ROW('Hygiene Data'!E60))),'Data Summary'!DT66="Yes"),OFFSET('Hygiene Data'!$E$9,0,10*ROW('Hygiene Data'!E60)),NA())</f>
        <v>#N/A</v>
      </c>
      <c r="BF66" s="92" t="e">
        <f ca="true">+IF(AND(ISNUMBER(OFFSET('Hygiene Data'!$F$5,0,10*ROW('Hygiene Data'!F60))),'Data Summary'!DU66="Yes"),OFFSET('Hygiene Data'!$F$5,0,10*ROW('Hygiene Data'!F60)),NA())</f>
        <v>#N/A</v>
      </c>
      <c r="BG66" s="92" t="e">
        <f ca="true">+IF(AND(ISNUMBER(OFFSET('Hygiene Data'!$F$7,0,10*ROW('Hygiene Data'!F60))),'Data Summary'!DV66="Yes"),OFFSET('Hygiene Data'!$F$7,0,10*ROW('Hygiene Data'!F60)),NA())</f>
        <v>#N/A</v>
      </c>
      <c r="BH66" s="92" t="e">
        <f ca="true">+IF(AND(ISNUMBER(OFFSET('Hygiene Data'!$F$9,0,10*ROW('Hygiene Data'!F60))),'Data Summary'!DW66="Yes"),OFFSET('Hygiene Data'!$F$9,0,10*ROW('Hygiene Data'!F60)),NA())</f>
        <v>#N/A</v>
      </c>
      <c r="BI66" s="92" t="e">
        <f ca="true">+IF(AND(ISNUMBER(OFFSET('Hygiene Data'!$G$5,0,10*ROW('Hygiene Data'!G60))),'Data Summary'!DX66="Yes"),OFFSET('Hygiene Data'!$G$5,0,10*ROW('Hygiene Data'!G60)),NA())</f>
        <v>#N/A</v>
      </c>
      <c r="BJ66" s="92" t="e">
        <f ca="true">+IF(AND(ISNUMBER(OFFSET('Hygiene Data'!$G$7,0,10*ROW('Hygiene Data'!G60))),'Data Summary'!DY66="Yes"),OFFSET('Hygiene Data'!$G$7,0,10*ROW('Hygiene Data'!G60)),NA())</f>
        <v>#N/A</v>
      </c>
      <c r="BK66" s="92" t="e">
        <f ca="true">+IF(AND(ISNUMBER(OFFSET('Hygiene Data'!$G$9,0,10*ROW('Hygiene Data'!G60))),'Data Summary'!DZ66="Yes"),OFFSET('Hygiene Data'!$G$9,0,10*ROW('Hygiene Data'!G60)),NA())</f>
        <v>#N/A</v>
      </c>
      <c r="BL66" s="92" t="e">
        <f ca="true">+IF(AND(ISNUMBER(OFFSET('Hygiene Data'!$H$5,0,10*ROW('Hygiene Data'!H60))),'Data Summary'!EA66="Yes"),OFFSET('Hygiene Data'!$H$5,0,10*ROW('Hygiene Data'!H60)),NA())</f>
        <v>#N/A</v>
      </c>
      <c r="BM66" s="92" t="e">
        <f ca="true">+IF(AND(ISNUMBER(OFFSET('Hygiene Data'!$H$7,0,10*ROW('Hygiene Data'!H60))),'Data Summary'!EB66="Yes"),OFFSET('Hygiene Data'!$H$7,0,10*ROW('Hygiene Data'!H60)),NA())</f>
        <v>#N/A</v>
      </c>
      <c r="BN66" s="92" t="e">
        <f ca="true">+IF(AND(ISNUMBER(OFFSET('Hygiene Data'!$H$9,0,10*ROW('Hygiene Data'!H60))),'Data Summary'!EC66="Yes"),OFFSET('Hygiene Data'!$H$9,0,10*ROW('Hygiene Data'!H60)),NA())</f>
        <v>#N/A</v>
      </c>
      <c r="BO66" s="92" t="e">
        <f ca="true">+IF(AND(ISNUMBER(OFFSET('Hygiene Data'!$I$5,0,10*ROW('Hygiene Data'!I60))),'Data Summary'!ED66="Yes"),OFFSET('Hygiene Data'!$I$5,0,10*ROW('Hygiene Data'!I60)),NA())</f>
        <v>#N/A</v>
      </c>
      <c r="BP66" s="92" t="e">
        <f ca="true">+IF(AND(ISNUMBER(OFFSET('Hygiene Data'!$I$7,0,10*ROW('Hygiene Data'!I60))),'Data Summary'!EE66="Yes"),OFFSET('Hygiene Data'!$I$7,0,10*ROW('Hygiene Data'!I60)),NA())</f>
        <v>#N/A</v>
      </c>
      <c r="BQ66" s="92" t="e">
        <f ca="true">+IF(AND(ISNUMBER(OFFSET('Hygiene Data'!$I$9,0,10*ROW('Hygiene Data'!I60))),'Data Summary'!EF66="Yes"),OFFSET('Hygiene Data'!$I$9,0,10*ROW('Hygiene Data'!I60)),NA())</f>
        <v>#N/A</v>
      </c>
    </row>
    <row xmlns:x14ac="http://schemas.microsoft.com/office/spreadsheetml/2009/9/ac" r="67" x14ac:dyDescent="0.2">
      <c r="A67" s="340" t="e">
        <f ca="true">+RIGHT('Data Summary'!A67,LEN('Data Summary'!A67)-9)</f>
        <v>#VALUE!</v>
      </c>
      <c r="B67" s="34" t="str">
        <f ca="true">+IF(ISTEXT('Data Summary'!B67),'Data Summary'!B67,"")</f>
        <v/>
      </c>
      <c r="C67" s="339" t="e">
        <f ca="true">+VALUE('Data Summary'!C67)</f>
        <v>#VALUE!</v>
      </c>
      <c r="D67" s="90" t="e">
        <f ca="true">+IF(AND(ISNUMBER(OFFSET('Water Data'!$D$4,0,10*ROW('Water Data'!D61))),'Data Summary'!BS67="Yes"),100-OFFSET('Water Data'!$D$4,0,10*ROW('Water Data'!D61)),NA())</f>
        <v>#N/A</v>
      </c>
      <c r="E67" s="90" t="e">
        <f ca="true">+IF(AND(ISNUMBER(OFFSET('Water Data'!$D$6,0,10*ROW('Water Data'!D61))),'Data Summary'!BT67="Yes"),OFFSET('Water Data'!$D$6,0,10*ROW('Water Data'!D61)),NA())</f>
        <v>#N/A</v>
      </c>
      <c r="F67" s="90" t="e">
        <f ca="true">+IF(AND(ISNUMBER(OFFSET('Water Data'!$D$9,0,10*ROW('Water Data'!D61))),'Data Summary'!BU67="Yes"),OFFSET('Water Data'!$D$9,0,10*ROW('Water Data'!D61)),NA())</f>
        <v>#N/A</v>
      </c>
      <c r="G67" s="90" t="e">
        <f ca="true">+IF(AND(ISNUMBER(OFFSET('Water Data'!$E$4,0,10*ROW('Water Data'!E61))),'Data Summary'!BV67="Yes"),100-OFFSET('Water Data'!$E$4,0,10*ROW('Water Data'!E61)),NA())</f>
        <v>#N/A</v>
      </c>
      <c r="H67" s="90" t="e">
        <f ca="true">+IF(AND(ISNUMBER(OFFSET('Water Data'!$E$6,0,10*ROW('Water Data'!E61))),'Data Summary'!BW67="Yes"),OFFSET('Water Data'!$E$6,0,10*ROW('Water Data'!E61)),NA())</f>
        <v>#N/A</v>
      </c>
      <c r="I67" s="90" t="e">
        <f ca="true">+IF(AND(ISNUMBER(OFFSET('Water Data'!$E$9,0,10*ROW('Water Data'!E61))),'Data Summary'!BX67="Yes"),OFFSET('Water Data'!$E$9,0,10*ROW('Water Data'!E61)),NA())</f>
        <v>#N/A</v>
      </c>
      <c r="J67" s="90" t="e">
        <f ca="true">+IF(AND(ISNUMBER(OFFSET('Water Data'!$F$4,0,10*ROW('Water Data'!F61))),'Data Summary'!BY67="Yes"),100-OFFSET('Water Data'!$F$4,0,10*ROW('Water Data'!F61)),NA())</f>
        <v>#N/A</v>
      </c>
      <c r="K67" s="90" t="e">
        <f ca="true">+IF(AND(ISNUMBER(OFFSET('Water Data'!$F$6,0,10*ROW('Water Data'!F61))),'Data Summary'!BZ67="Yes"),OFFSET('Water Data'!$F$6,0,10*ROW('Water Data'!F61)),NA())</f>
        <v>#N/A</v>
      </c>
      <c r="L67" s="90" t="e">
        <f ca="true">+IF(AND(ISNUMBER(OFFSET('Water Data'!$F$9,0,10*ROW('Water Data'!F61))),'Data Summary'!CA67="Yes"),OFFSET('Water Data'!$F$9,0,10*ROW('Water Data'!F61)),NA())</f>
        <v>#N/A</v>
      </c>
      <c r="M67" s="90" t="e">
        <f ca="true">+IF(AND(ISNUMBER(OFFSET('Water Data'!$G$4,0,10*ROW('Water Data'!G61))),'Data Summary'!CB67="Yes"),100-OFFSET('Water Data'!$G$4,0,10*ROW('Water Data'!G61)),NA())</f>
        <v>#N/A</v>
      </c>
      <c r="N67" s="90" t="e">
        <f ca="true">+IF(AND(ISNUMBER(OFFSET('Water Data'!$G$6,0,10*ROW('Water Data'!G61))),'Data Summary'!CC67="Yes"),OFFSET('Water Data'!$G$6,0,10*ROW('Water Data'!G61)),NA())</f>
        <v>#N/A</v>
      </c>
      <c r="O67" s="90" t="e">
        <f ca="true">+IF(AND(ISNUMBER(OFFSET('Water Data'!$G$9,0,10*ROW('Water Data'!G61))),'Data Summary'!CD67="Yes"),OFFSET('Water Data'!$G$9,0,10*ROW('Water Data'!G61)),NA())</f>
        <v>#N/A</v>
      </c>
      <c r="P67" s="90" t="e">
        <f ca="true">+IF(AND(ISNUMBER(OFFSET('Water Data'!$H$4,0,10*ROW('Water Data'!H61))),'Data Summary'!CE67="Yes"),100-OFFSET('Water Data'!$H$4,0,10*ROW('Water Data'!H61)),NA())</f>
        <v>#N/A</v>
      </c>
      <c r="Q67" s="90" t="e">
        <f ca="true">+IF(AND(ISNUMBER(OFFSET('Water Data'!$H$6,0,10*ROW('Water Data'!H61))),'Data Summary'!CF67="Yes"),OFFSET('Water Data'!$H$6,0,10*ROW('Water Data'!H61)),NA())</f>
        <v>#N/A</v>
      </c>
      <c r="R67" s="90" t="e">
        <f ca="true">+IF(AND(ISNUMBER(OFFSET('Water Data'!$H$9,0,10*ROW('Water Data'!H61))),'Data Summary'!CG67="Yes"),OFFSET('Water Data'!$H$9,0,10*ROW('Water Data'!H61)),NA())</f>
        <v>#N/A</v>
      </c>
      <c r="S67" s="90" t="e">
        <f ca="true">+IF(AND(ISNUMBER(OFFSET('Water Data'!$I$4,0,10*ROW('Water Data'!I61))),'Data Summary'!CH67="Yes"),100-OFFSET('Water Data'!$I$4,0,10*ROW('Water Data'!I61)),NA())</f>
        <v>#N/A</v>
      </c>
      <c r="T67" s="90" t="e">
        <f ca="true">+IF(AND(ISNUMBER(OFFSET('Water Data'!$I$6,0,10*ROW('Water Data'!I61))),'Data Summary'!CI67="Yes"),OFFSET('Water Data'!$I$6,0,10*ROW('Water Data'!I61)),NA())</f>
        <v>#N/A</v>
      </c>
      <c r="U67" s="90" t="e">
        <f ca="true">+IF(AND(ISNUMBER(OFFSET('Water Data'!$I$9,0,10*ROW('Water Data'!I61))),'Data Summary'!CJ67="Yes"),OFFSET('Water Data'!$I$9,0,10*ROW('Water Data'!I61)),NA())</f>
        <v>#N/A</v>
      </c>
      <c r="V67" s="91" t="e">
        <f ca="true">+IF(AND(ISNUMBER(OFFSET('Sanitation Data'!$D$4,0,10*ROW('Sanitation Data'!D61))),'Data Summary'!CK67="Yes"),100-OFFSET('Sanitation Data'!$D$4,0,10*ROW('Sanitation Data'!D61)),NA())</f>
        <v>#N/A</v>
      </c>
      <c r="W67" s="91" t="e">
        <f ca="true">+IF(AND(ISNUMBER(OFFSET('Sanitation Data'!$D$6,0,10*ROW('Sanitation Data'!D61))),'Data Summary'!CL67="Yes"),OFFSET('Sanitation Data'!$D$6,0,10*ROW('Sanitation Data'!D61)),NA())</f>
        <v>#N/A</v>
      </c>
      <c r="X67" s="91" t="e">
        <f ca="true">+IF(AND(ISNUMBER(OFFSET('Sanitation Data'!$D$10,0,10*ROW('Sanitation Data'!D61))),'Data Summary'!CM67="Yes"),OFFSET('Sanitation Data'!$D$10,0,10*ROW('Sanitation Data'!D61)),NA())</f>
        <v>#N/A</v>
      </c>
      <c r="Y67" s="91" t="e">
        <f ca="true">+IF(AND(ISNUMBER(OFFSET('Sanitation Data'!$D$11,0,10*ROW('Sanitation Data'!D61))),'Data Summary'!CN67="Yes"),OFFSET('Sanitation Data'!$D$11,0,10*ROW('Sanitation Data'!D61)),NA())</f>
        <v>#N/A</v>
      </c>
      <c r="Z67" s="91" t="e">
        <f ca="true">+IF(AND(ISNUMBER(OFFSET('Sanitation Data'!$D$12,0,10*ROW('Sanitation Data'!D61))),'Data Summary'!CO67="Yes"),OFFSET('Sanitation Data'!$D$12,0,10*ROW('Sanitation Data'!D61)),NA())</f>
        <v>#N/A</v>
      </c>
      <c r="AA67" s="91" t="e">
        <f ca="true">+IF(AND(ISNUMBER(OFFSET('Sanitation Data'!$E$4,0,10*ROW('Sanitation Data'!E61))),'Data Summary'!CP67="Yes"),100-OFFSET('Sanitation Data'!$E$4,0,10*ROW('Sanitation Data'!E61)),NA())</f>
        <v>#N/A</v>
      </c>
      <c r="AB67" s="91" t="e">
        <f ca="true">+IF(AND(ISNUMBER(OFFSET('Sanitation Data'!$E$6,0,10*ROW('Sanitation Data'!E61))),'Data Summary'!CQ67="Yes"),OFFSET('Sanitation Data'!$E$6,0,10*ROW('Sanitation Data'!E61)),NA())</f>
        <v>#N/A</v>
      </c>
      <c r="AC67" s="91" t="e">
        <f ca="true">+IF(AND(ISNUMBER(OFFSET('Sanitation Data'!$E$10,0,10*ROW('Sanitation Data'!E61))),'Data Summary'!CR67="Yes"),OFFSET('Sanitation Data'!$E$10,0,10*ROW('Sanitation Data'!E61)),NA())</f>
        <v>#N/A</v>
      </c>
      <c r="AD67" s="91" t="e">
        <f ca="true">+IF(AND(ISNUMBER(OFFSET('Sanitation Data'!$E$11,0,10*ROW('Sanitation Data'!E61))),'Data Summary'!CS67="Yes"),OFFSET('Sanitation Data'!$E$11,0,10*ROW('Sanitation Data'!E61)),NA())</f>
        <v>#N/A</v>
      </c>
      <c r="AE67" s="91" t="e">
        <f ca="true">+IF(AND(ISNUMBER(OFFSET('Sanitation Data'!$E$12,0,10*ROW('Sanitation Data'!E61))),'Data Summary'!CT67="Yes"),OFFSET('Sanitation Data'!$E$12,0,10*ROW('Sanitation Data'!E61)),NA())</f>
        <v>#N/A</v>
      </c>
      <c r="AF67" s="91" t="e">
        <f ca="true">+IF(AND(ISNUMBER(OFFSET('Sanitation Data'!$F$4,0,10*ROW('Sanitation Data'!F61))),'Data Summary'!CU67="Yes"),100-OFFSET('Sanitation Data'!$F$4,0,10*ROW('Sanitation Data'!F61)),NA())</f>
        <v>#N/A</v>
      </c>
      <c r="AG67" s="91" t="e">
        <f ca="true">+IF(AND(ISNUMBER(OFFSET('Sanitation Data'!$F$6,0,10*ROW('Sanitation Data'!F61))),'Data Summary'!CV67="Yes"),OFFSET('Sanitation Data'!$F$6,0,10*ROW('Sanitation Data'!F61)),NA())</f>
        <v>#N/A</v>
      </c>
      <c r="AH67" s="91" t="e">
        <f ca="true">+IF(AND(ISNUMBER(OFFSET('Sanitation Data'!$F$10,0,10*ROW('Sanitation Data'!F61))),'Data Summary'!CW67="Yes"),OFFSET('Sanitation Data'!$F$10,0,10*ROW('Sanitation Data'!F61)),NA())</f>
        <v>#N/A</v>
      </c>
      <c r="AI67" s="91" t="e">
        <f ca="true">+IF(AND(ISNUMBER(OFFSET('Sanitation Data'!$F$11,0,10*ROW('Sanitation Data'!F61))),'Data Summary'!CX67="Yes"),OFFSET('Sanitation Data'!$F$11,0,10*ROW('Sanitation Data'!F61)),NA())</f>
        <v>#N/A</v>
      </c>
      <c r="AJ67" s="91" t="e">
        <f ca="true">+IF(AND(ISNUMBER(OFFSET('Sanitation Data'!$F$12,0,10*ROW('Sanitation Data'!F61))),'Data Summary'!CY67="Yes"),OFFSET('Sanitation Data'!$F$12,0,10*ROW('Sanitation Data'!F61)),NA())</f>
        <v>#N/A</v>
      </c>
      <c r="AK67" s="91" t="e">
        <f ca="true">+IF(AND(ISNUMBER(OFFSET('Sanitation Data'!$G$4,0,10*ROW('Sanitation Data'!G61))),'Data Summary'!CZ67="Yes"),100-OFFSET('Sanitation Data'!$G$4,0,10*ROW('Sanitation Data'!G61)),NA())</f>
        <v>#N/A</v>
      </c>
      <c r="AL67" s="91" t="e">
        <f ca="true">+IF(AND(ISNUMBER(OFFSET('Sanitation Data'!$G$6,0,10*ROW('Sanitation Data'!G61))),'Data Summary'!DA67="Yes"),OFFSET('Sanitation Data'!$G$6,0,10*ROW('Sanitation Data'!G61)),NA())</f>
        <v>#N/A</v>
      </c>
      <c r="AM67" s="91" t="e">
        <f ca="true">+IF(AND(ISNUMBER(OFFSET('Sanitation Data'!$G$10,0,10*ROW('Sanitation Data'!G61))),'Data Summary'!DB67="Yes"),OFFSET('Sanitation Data'!$G$10,0,10*ROW('Sanitation Data'!G61)),NA())</f>
        <v>#N/A</v>
      </c>
      <c r="AN67" s="91" t="e">
        <f ca="true">+IF(AND(ISNUMBER(OFFSET('Sanitation Data'!$G$11,0,10*ROW('Sanitation Data'!G61))),'Data Summary'!DC67="Yes"),OFFSET('Sanitation Data'!$G$11,0,10*ROW('Sanitation Data'!G61)),NA())</f>
        <v>#N/A</v>
      </c>
      <c r="AO67" s="91" t="e">
        <f ca="true">+IF(AND(ISNUMBER(OFFSET('Sanitation Data'!$G$12,0,10*ROW('Sanitation Data'!G61))),'Data Summary'!DD67="Yes"),OFFSET('Sanitation Data'!$G$12,0,10*ROW('Sanitation Data'!G61)),NA())</f>
        <v>#N/A</v>
      </c>
      <c r="AP67" s="91" t="e">
        <f ca="true">+IF(AND(ISNUMBER(OFFSET('Sanitation Data'!$H$4,0,10*ROW('Sanitation Data'!H61))),'Data Summary'!DE67="Yes"),100-OFFSET('Sanitation Data'!$H$4,0,10*ROW('Sanitation Data'!H61)),NA())</f>
        <v>#N/A</v>
      </c>
      <c r="AQ67" s="91" t="e">
        <f ca="true">+IF(AND(ISNUMBER(OFFSET('Sanitation Data'!$H$6,0,10*ROW('Sanitation Data'!H61))),'Data Summary'!DF67="Yes"),OFFSET('Sanitation Data'!$H$6,0,10*ROW('Sanitation Data'!H61)),NA())</f>
        <v>#N/A</v>
      </c>
      <c r="AR67" s="91" t="e">
        <f ca="true">+IF(AND(ISNUMBER(OFFSET('Sanitation Data'!$H$10,0,10*ROW('Sanitation Data'!H61))),'Data Summary'!DG67="Yes"),OFFSET('Sanitation Data'!$H$10,0,10*ROW('Sanitation Data'!H61)),NA())</f>
        <v>#N/A</v>
      </c>
      <c r="AS67" s="91" t="e">
        <f ca="true">+IF(AND(ISNUMBER(OFFSET('Sanitation Data'!$H$11,0,10*ROW('Sanitation Data'!H61))),'Data Summary'!DH67="Yes"),OFFSET('Sanitation Data'!$H$11,0,10*ROW('Sanitation Data'!H61)),NA())</f>
        <v>#N/A</v>
      </c>
      <c r="AT67" s="91" t="e">
        <f ca="true">+IF(AND(ISNUMBER(OFFSET('Sanitation Data'!$H$12,0,10*ROW('Sanitation Data'!H61))),'Data Summary'!DI67="Yes"),OFFSET('Sanitation Data'!$H$12,0,10*ROW('Sanitation Data'!H61)),NA())</f>
        <v>#N/A</v>
      </c>
      <c r="AU67" s="91" t="e">
        <f ca="true">+IF(AND(ISNUMBER(OFFSET('Sanitation Data'!$I$4,0,10*ROW('Sanitation Data'!I61))),'Data Summary'!DJ67="Yes"),100-OFFSET('Sanitation Data'!$I$4,0,10*ROW('Sanitation Data'!I61)),NA())</f>
        <v>#N/A</v>
      </c>
      <c r="AV67" s="91" t="e">
        <f ca="true">+IF(AND(ISNUMBER(OFFSET('Sanitation Data'!$I$6,0,10*ROW('Sanitation Data'!I61))),'Data Summary'!DK67="Yes"),OFFSET('Sanitation Data'!$I$6,0,10*ROW('Sanitation Data'!I61)),NA())</f>
        <v>#N/A</v>
      </c>
      <c r="AW67" s="91" t="e">
        <f ca="true">+IF(AND(ISNUMBER(OFFSET('Sanitation Data'!$I$10,0,10*ROW('Sanitation Data'!I61))),'Data Summary'!DL67="Yes"),OFFSET('Sanitation Data'!$I$10,0,10*ROW('Sanitation Data'!I61)),NA())</f>
        <v>#N/A</v>
      </c>
      <c r="AX67" s="91" t="e">
        <f ca="true">+IF(AND(ISNUMBER(OFFSET('Sanitation Data'!$I$11,0,10*ROW('Sanitation Data'!I61))),'Data Summary'!DM67="Yes"),OFFSET('Sanitation Data'!$I$11,0,10*ROW('Sanitation Data'!I61)),NA())</f>
        <v>#N/A</v>
      </c>
      <c r="AY67" s="91" t="e">
        <f ca="true">+IF(AND(ISNUMBER(OFFSET('Sanitation Data'!$I$12,0,10*ROW('Sanitation Data'!I61))),'Data Summary'!DN67="Yes"),OFFSET('Sanitation Data'!$I$12,0,10*ROW('Sanitation Data'!I61)),NA())</f>
        <v>#N/A</v>
      </c>
      <c r="AZ67" s="92" t="e">
        <f ca="true">+IF(AND(ISNUMBER(OFFSET('Hygiene Data'!$D$5,0,10*ROW('Hygiene Data'!D61))),'Data Summary'!DO67="Yes"),OFFSET('Hygiene Data'!$D$5,0,10*ROW('Hygiene Data'!D61)),NA())</f>
        <v>#N/A</v>
      </c>
      <c r="BA67" s="92" t="e">
        <f ca="true">+IF(AND(ISNUMBER(OFFSET('Hygiene Data'!$D$7,0,10*ROW('Hygiene Data'!D61))),'Data Summary'!DP67="Yes"),OFFSET('Hygiene Data'!$D$7,0,10*ROW('Hygiene Data'!D61)),NA())</f>
        <v>#N/A</v>
      </c>
      <c r="BB67" s="92" t="e">
        <f ca="true">+IF(AND(ISNUMBER(OFFSET('Hygiene Data'!$D$9,0,10*ROW('Hygiene Data'!D61))),'Data Summary'!DQ67="Yes"),OFFSET('Hygiene Data'!$D$9,0,10*ROW('Hygiene Data'!D61)),NA())</f>
        <v>#N/A</v>
      </c>
      <c r="BC67" s="92" t="e">
        <f ca="true">+IF(AND(ISNUMBER(OFFSET('Hygiene Data'!$E$5,0,10*ROW('Hygiene Data'!E61))),'Data Summary'!DR67="Yes"),OFFSET('Hygiene Data'!$E$5,0,10*ROW('Hygiene Data'!E61)),NA())</f>
        <v>#N/A</v>
      </c>
      <c r="BD67" s="92" t="e">
        <f ca="true">+IF(AND(ISNUMBER(OFFSET('Hygiene Data'!$E$7,0,10*ROW('Hygiene Data'!E61))),'Data Summary'!DS67="Yes"),OFFSET('Hygiene Data'!$E$7,0,10*ROW('Hygiene Data'!E61)),NA())</f>
        <v>#N/A</v>
      </c>
      <c r="BE67" s="92" t="e">
        <f ca="true">+IF(AND(ISNUMBER(OFFSET('Hygiene Data'!$E$9,0,10*ROW('Hygiene Data'!E61))),'Data Summary'!DT67="Yes"),OFFSET('Hygiene Data'!$E$9,0,10*ROW('Hygiene Data'!E61)),NA())</f>
        <v>#N/A</v>
      </c>
      <c r="BF67" s="92" t="e">
        <f ca="true">+IF(AND(ISNUMBER(OFFSET('Hygiene Data'!$F$5,0,10*ROW('Hygiene Data'!F61))),'Data Summary'!DU67="Yes"),OFFSET('Hygiene Data'!$F$5,0,10*ROW('Hygiene Data'!F61)),NA())</f>
        <v>#N/A</v>
      </c>
      <c r="BG67" s="92" t="e">
        <f ca="true">+IF(AND(ISNUMBER(OFFSET('Hygiene Data'!$F$7,0,10*ROW('Hygiene Data'!F61))),'Data Summary'!DV67="Yes"),OFFSET('Hygiene Data'!$F$7,0,10*ROW('Hygiene Data'!F61)),NA())</f>
        <v>#N/A</v>
      </c>
      <c r="BH67" s="92" t="e">
        <f ca="true">+IF(AND(ISNUMBER(OFFSET('Hygiene Data'!$F$9,0,10*ROW('Hygiene Data'!F61))),'Data Summary'!DW67="Yes"),OFFSET('Hygiene Data'!$F$9,0,10*ROW('Hygiene Data'!F61)),NA())</f>
        <v>#N/A</v>
      </c>
      <c r="BI67" s="92" t="e">
        <f ca="true">+IF(AND(ISNUMBER(OFFSET('Hygiene Data'!$G$5,0,10*ROW('Hygiene Data'!G61))),'Data Summary'!DX67="Yes"),OFFSET('Hygiene Data'!$G$5,0,10*ROW('Hygiene Data'!G61)),NA())</f>
        <v>#N/A</v>
      </c>
      <c r="BJ67" s="92" t="e">
        <f ca="true">+IF(AND(ISNUMBER(OFFSET('Hygiene Data'!$G$7,0,10*ROW('Hygiene Data'!G61))),'Data Summary'!DY67="Yes"),OFFSET('Hygiene Data'!$G$7,0,10*ROW('Hygiene Data'!G61)),NA())</f>
        <v>#N/A</v>
      </c>
      <c r="BK67" s="92" t="e">
        <f ca="true">+IF(AND(ISNUMBER(OFFSET('Hygiene Data'!$G$9,0,10*ROW('Hygiene Data'!G61))),'Data Summary'!DZ67="Yes"),OFFSET('Hygiene Data'!$G$9,0,10*ROW('Hygiene Data'!G61)),NA())</f>
        <v>#N/A</v>
      </c>
      <c r="BL67" s="92" t="e">
        <f ca="true">+IF(AND(ISNUMBER(OFFSET('Hygiene Data'!$H$5,0,10*ROW('Hygiene Data'!H61))),'Data Summary'!EA67="Yes"),OFFSET('Hygiene Data'!$H$5,0,10*ROW('Hygiene Data'!H61)),NA())</f>
        <v>#N/A</v>
      </c>
      <c r="BM67" s="92" t="e">
        <f ca="true">+IF(AND(ISNUMBER(OFFSET('Hygiene Data'!$H$7,0,10*ROW('Hygiene Data'!H61))),'Data Summary'!EB67="Yes"),OFFSET('Hygiene Data'!$H$7,0,10*ROW('Hygiene Data'!H61)),NA())</f>
        <v>#N/A</v>
      </c>
      <c r="BN67" s="92" t="e">
        <f ca="true">+IF(AND(ISNUMBER(OFFSET('Hygiene Data'!$H$9,0,10*ROW('Hygiene Data'!H61))),'Data Summary'!EC67="Yes"),OFFSET('Hygiene Data'!$H$9,0,10*ROW('Hygiene Data'!H61)),NA())</f>
        <v>#N/A</v>
      </c>
      <c r="BO67" s="92" t="e">
        <f ca="true">+IF(AND(ISNUMBER(OFFSET('Hygiene Data'!$I$5,0,10*ROW('Hygiene Data'!I61))),'Data Summary'!ED67="Yes"),OFFSET('Hygiene Data'!$I$5,0,10*ROW('Hygiene Data'!I61)),NA())</f>
        <v>#N/A</v>
      </c>
      <c r="BP67" s="92" t="e">
        <f ca="true">+IF(AND(ISNUMBER(OFFSET('Hygiene Data'!$I$7,0,10*ROW('Hygiene Data'!I61))),'Data Summary'!EE67="Yes"),OFFSET('Hygiene Data'!$I$7,0,10*ROW('Hygiene Data'!I61)),NA())</f>
        <v>#N/A</v>
      </c>
      <c r="BQ67" s="92" t="e">
        <f ca="true">+IF(AND(ISNUMBER(OFFSET('Hygiene Data'!$I$9,0,10*ROW('Hygiene Data'!I61))),'Data Summary'!EF67="Yes"),OFFSET('Hygiene Data'!$I$9,0,10*ROW('Hygiene Data'!I61)),NA())</f>
        <v>#N/A</v>
      </c>
    </row>
    <row xmlns:x14ac="http://schemas.microsoft.com/office/spreadsheetml/2009/9/ac" r="68" x14ac:dyDescent="0.2">
      <c r="A68" s="340" t="e">
        <f ca="true">+RIGHT('Data Summary'!A68,LEN('Data Summary'!A68)-9)</f>
        <v>#VALUE!</v>
      </c>
      <c r="B68" s="34" t="str">
        <f ca="true">+IF(ISTEXT('Data Summary'!B68),'Data Summary'!B68,"")</f>
        <v/>
      </c>
      <c r="C68" s="339" t="e">
        <f ca="true">+VALUE('Data Summary'!C68)</f>
        <v>#VALUE!</v>
      </c>
      <c r="D68" s="90" t="e">
        <f ca="true">+IF(AND(ISNUMBER(OFFSET('Water Data'!$D$4,0,10*ROW('Water Data'!D62))),'Data Summary'!BS68="Yes"),100-OFFSET('Water Data'!$D$4,0,10*ROW('Water Data'!D62)),NA())</f>
        <v>#N/A</v>
      </c>
      <c r="E68" s="90" t="e">
        <f ca="true">+IF(AND(ISNUMBER(OFFSET('Water Data'!$D$6,0,10*ROW('Water Data'!D62))),'Data Summary'!BT68="Yes"),OFFSET('Water Data'!$D$6,0,10*ROW('Water Data'!D62)),NA())</f>
        <v>#N/A</v>
      </c>
      <c r="F68" s="90" t="e">
        <f ca="true">+IF(AND(ISNUMBER(OFFSET('Water Data'!$D$9,0,10*ROW('Water Data'!D62))),'Data Summary'!BU68="Yes"),OFFSET('Water Data'!$D$9,0,10*ROW('Water Data'!D62)),NA())</f>
        <v>#N/A</v>
      </c>
      <c r="G68" s="90" t="e">
        <f ca="true">+IF(AND(ISNUMBER(OFFSET('Water Data'!$E$4,0,10*ROW('Water Data'!E62))),'Data Summary'!BV68="Yes"),100-OFFSET('Water Data'!$E$4,0,10*ROW('Water Data'!E62)),NA())</f>
        <v>#N/A</v>
      </c>
      <c r="H68" s="90" t="e">
        <f ca="true">+IF(AND(ISNUMBER(OFFSET('Water Data'!$E$6,0,10*ROW('Water Data'!E62))),'Data Summary'!BW68="Yes"),OFFSET('Water Data'!$E$6,0,10*ROW('Water Data'!E62)),NA())</f>
        <v>#N/A</v>
      </c>
      <c r="I68" s="90" t="e">
        <f ca="true">+IF(AND(ISNUMBER(OFFSET('Water Data'!$E$9,0,10*ROW('Water Data'!E62))),'Data Summary'!BX68="Yes"),OFFSET('Water Data'!$E$9,0,10*ROW('Water Data'!E62)),NA())</f>
        <v>#N/A</v>
      </c>
      <c r="J68" s="90" t="e">
        <f ca="true">+IF(AND(ISNUMBER(OFFSET('Water Data'!$F$4,0,10*ROW('Water Data'!F62))),'Data Summary'!BY68="Yes"),100-OFFSET('Water Data'!$F$4,0,10*ROW('Water Data'!F62)),NA())</f>
        <v>#N/A</v>
      </c>
      <c r="K68" s="90" t="e">
        <f ca="true">+IF(AND(ISNUMBER(OFFSET('Water Data'!$F$6,0,10*ROW('Water Data'!F62))),'Data Summary'!BZ68="Yes"),OFFSET('Water Data'!$F$6,0,10*ROW('Water Data'!F62)),NA())</f>
        <v>#N/A</v>
      </c>
      <c r="L68" s="90" t="e">
        <f ca="true">+IF(AND(ISNUMBER(OFFSET('Water Data'!$F$9,0,10*ROW('Water Data'!F62))),'Data Summary'!CA68="Yes"),OFFSET('Water Data'!$F$9,0,10*ROW('Water Data'!F62)),NA())</f>
        <v>#N/A</v>
      </c>
      <c r="M68" s="90" t="e">
        <f ca="true">+IF(AND(ISNUMBER(OFFSET('Water Data'!$G$4,0,10*ROW('Water Data'!G62))),'Data Summary'!CB68="Yes"),100-OFFSET('Water Data'!$G$4,0,10*ROW('Water Data'!G62)),NA())</f>
        <v>#N/A</v>
      </c>
      <c r="N68" s="90" t="e">
        <f ca="true">+IF(AND(ISNUMBER(OFFSET('Water Data'!$G$6,0,10*ROW('Water Data'!G62))),'Data Summary'!CC68="Yes"),OFFSET('Water Data'!$G$6,0,10*ROW('Water Data'!G62)),NA())</f>
        <v>#N/A</v>
      </c>
      <c r="O68" s="90" t="e">
        <f ca="true">+IF(AND(ISNUMBER(OFFSET('Water Data'!$G$9,0,10*ROW('Water Data'!G62))),'Data Summary'!CD68="Yes"),OFFSET('Water Data'!$G$9,0,10*ROW('Water Data'!G62)),NA())</f>
        <v>#N/A</v>
      </c>
      <c r="P68" s="90" t="e">
        <f ca="true">+IF(AND(ISNUMBER(OFFSET('Water Data'!$H$4,0,10*ROW('Water Data'!H62))),'Data Summary'!CE68="Yes"),100-OFFSET('Water Data'!$H$4,0,10*ROW('Water Data'!H62)),NA())</f>
        <v>#N/A</v>
      </c>
      <c r="Q68" s="90" t="e">
        <f ca="true">+IF(AND(ISNUMBER(OFFSET('Water Data'!$H$6,0,10*ROW('Water Data'!H62))),'Data Summary'!CF68="Yes"),OFFSET('Water Data'!$H$6,0,10*ROW('Water Data'!H62)),NA())</f>
        <v>#N/A</v>
      </c>
      <c r="R68" s="90" t="e">
        <f ca="true">+IF(AND(ISNUMBER(OFFSET('Water Data'!$H$9,0,10*ROW('Water Data'!H62))),'Data Summary'!CG68="Yes"),OFFSET('Water Data'!$H$9,0,10*ROW('Water Data'!H62)),NA())</f>
        <v>#N/A</v>
      </c>
      <c r="S68" s="90" t="e">
        <f ca="true">+IF(AND(ISNUMBER(OFFSET('Water Data'!$I$4,0,10*ROW('Water Data'!I62))),'Data Summary'!CH68="Yes"),100-OFFSET('Water Data'!$I$4,0,10*ROW('Water Data'!I62)),NA())</f>
        <v>#N/A</v>
      </c>
      <c r="T68" s="90" t="e">
        <f ca="true">+IF(AND(ISNUMBER(OFFSET('Water Data'!$I$6,0,10*ROW('Water Data'!I62))),'Data Summary'!CI68="Yes"),OFFSET('Water Data'!$I$6,0,10*ROW('Water Data'!I62)),NA())</f>
        <v>#N/A</v>
      </c>
      <c r="U68" s="90" t="e">
        <f ca="true">+IF(AND(ISNUMBER(OFFSET('Water Data'!$I$9,0,10*ROW('Water Data'!I62))),'Data Summary'!CJ68="Yes"),OFFSET('Water Data'!$I$9,0,10*ROW('Water Data'!I62)),NA())</f>
        <v>#N/A</v>
      </c>
      <c r="V68" s="91" t="e">
        <f ca="true">+IF(AND(ISNUMBER(OFFSET('Sanitation Data'!$D$4,0,10*ROW('Sanitation Data'!D62))),'Data Summary'!CK68="Yes"),100-OFFSET('Sanitation Data'!$D$4,0,10*ROW('Sanitation Data'!D62)),NA())</f>
        <v>#N/A</v>
      </c>
      <c r="W68" s="91" t="e">
        <f ca="true">+IF(AND(ISNUMBER(OFFSET('Sanitation Data'!$D$6,0,10*ROW('Sanitation Data'!D62))),'Data Summary'!CL68="Yes"),OFFSET('Sanitation Data'!$D$6,0,10*ROW('Sanitation Data'!D62)),NA())</f>
        <v>#N/A</v>
      </c>
      <c r="X68" s="91" t="e">
        <f ca="true">+IF(AND(ISNUMBER(OFFSET('Sanitation Data'!$D$10,0,10*ROW('Sanitation Data'!D62))),'Data Summary'!CM68="Yes"),OFFSET('Sanitation Data'!$D$10,0,10*ROW('Sanitation Data'!D62)),NA())</f>
        <v>#N/A</v>
      </c>
      <c r="Y68" s="91" t="e">
        <f ca="true">+IF(AND(ISNUMBER(OFFSET('Sanitation Data'!$D$11,0,10*ROW('Sanitation Data'!D62))),'Data Summary'!CN68="Yes"),OFFSET('Sanitation Data'!$D$11,0,10*ROW('Sanitation Data'!D62)),NA())</f>
        <v>#N/A</v>
      </c>
      <c r="Z68" s="91" t="e">
        <f ca="true">+IF(AND(ISNUMBER(OFFSET('Sanitation Data'!$D$12,0,10*ROW('Sanitation Data'!D62))),'Data Summary'!CO68="Yes"),OFFSET('Sanitation Data'!$D$12,0,10*ROW('Sanitation Data'!D62)),NA())</f>
        <v>#N/A</v>
      </c>
      <c r="AA68" s="91" t="e">
        <f ca="true">+IF(AND(ISNUMBER(OFFSET('Sanitation Data'!$E$4,0,10*ROW('Sanitation Data'!E62))),'Data Summary'!CP68="Yes"),100-OFFSET('Sanitation Data'!$E$4,0,10*ROW('Sanitation Data'!E62)),NA())</f>
        <v>#N/A</v>
      </c>
      <c r="AB68" s="91" t="e">
        <f ca="true">+IF(AND(ISNUMBER(OFFSET('Sanitation Data'!$E$6,0,10*ROW('Sanitation Data'!E62))),'Data Summary'!CQ68="Yes"),OFFSET('Sanitation Data'!$E$6,0,10*ROW('Sanitation Data'!E62)),NA())</f>
        <v>#N/A</v>
      </c>
      <c r="AC68" s="91" t="e">
        <f ca="true">+IF(AND(ISNUMBER(OFFSET('Sanitation Data'!$E$10,0,10*ROW('Sanitation Data'!E62))),'Data Summary'!CR68="Yes"),OFFSET('Sanitation Data'!$E$10,0,10*ROW('Sanitation Data'!E62)),NA())</f>
        <v>#N/A</v>
      </c>
      <c r="AD68" s="91" t="e">
        <f ca="true">+IF(AND(ISNUMBER(OFFSET('Sanitation Data'!$E$11,0,10*ROW('Sanitation Data'!E62))),'Data Summary'!CS68="Yes"),OFFSET('Sanitation Data'!$E$11,0,10*ROW('Sanitation Data'!E62)),NA())</f>
        <v>#N/A</v>
      </c>
      <c r="AE68" s="91" t="e">
        <f ca="true">+IF(AND(ISNUMBER(OFFSET('Sanitation Data'!$E$12,0,10*ROW('Sanitation Data'!E62))),'Data Summary'!CT68="Yes"),OFFSET('Sanitation Data'!$E$12,0,10*ROW('Sanitation Data'!E62)),NA())</f>
        <v>#N/A</v>
      </c>
      <c r="AF68" s="91" t="e">
        <f ca="true">+IF(AND(ISNUMBER(OFFSET('Sanitation Data'!$F$4,0,10*ROW('Sanitation Data'!F62))),'Data Summary'!CU68="Yes"),100-OFFSET('Sanitation Data'!$F$4,0,10*ROW('Sanitation Data'!F62)),NA())</f>
        <v>#N/A</v>
      </c>
      <c r="AG68" s="91" t="e">
        <f ca="true">+IF(AND(ISNUMBER(OFFSET('Sanitation Data'!$F$6,0,10*ROW('Sanitation Data'!F62))),'Data Summary'!CV68="Yes"),OFFSET('Sanitation Data'!$F$6,0,10*ROW('Sanitation Data'!F62)),NA())</f>
        <v>#N/A</v>
      </c>
      <c r="AH68" s="91" t="e">
        <f ca="true">+IF(AND(ISNUMBER(OFFSET('Sanitation Data'!$F$10,0,10*ROW('Sanitation Data'!F62))),'Data Summary'!CW68="Yes"),OFFSET('Sanitation Data'!$F$10,0,10*ROW('Sanitation Data'!F62)),NA())</f>
        <v>#N/A</v>
      </c>
      <c r="AI68" s="91" t="e">
        <f ca="true">+IF(AND(ISNUMBER(OFFSET('Sanitation Data'!$F$11,0,10*ROW('Sanitation Data'!F62))),'Data Summary'!CX68="Yes"),OFFSET('Sanitation Data'!$F$11,0,10*ROW('Sanitation Data'!F62)),NA())</f>
        <v>#N/A</v>
      </c>
      <c r="AJ68" s="91" t="e">
        <f ca="true">+IF(AND(ISNUMBER(OFFSET('Sanitation Data'!$F$12,0,10*ROW('Sanitation Data'!F62))),'Data Summary'!CY68="Yes"),OFFSET('Sanitation Data'!$F$12,0,10*ROW('Sanitation Data'!F62)),NA())</f>
        <v>#N/A</v>
      </c>
      <c r="AK68" s="91" t="e">
        <f ca="true">+IF(AND(ISNUMBER(OFFSET('Sanitation Data'!$G$4,0,10*ROW('Sanitation Data'!G62))),'Data Summary'!CZ68="Yes"),100-OFFSET('Sanitation Data'!$G$4,0,10*ROW('Sanitation Data'!G62)),NA())</f>
        <v>#N/A</v>
      </c>
      <c r="AL68" s="91" t="e">
        <f ca="true">+IF(AND(ISNUMBER(OFFSET('Sanitation Data'!$G$6,0,10*ROW('Sanitation Data'!G62))),'Data Summary'!DA68="Yes"),OFFSET('Sanitation Data'!$G$6,0,10*ROW('Sanitation Data'!G62)),NA())</f>
        <v>#N/A</v>
      </c>
      <c r="AM68" s="91" t="e">
        <f ca="true">+IF(AND(ISNUMBER(OFFSET('Sanitation Data'!$G$10,0,10*ROW('Sanitation Data'!G62))),'Data Summary'!DB68="Yes"),OFFSET('Sanitation Data'!$G$10,0,10*ROW('Sanitation Data'!G62)),NA())</f>
        <v>#N/A</v>
      </c>
      <c r="AN68" s="91" t="e">
        <f ca="true">+IF(AND(ISNUMBER(OFFSET('Sanitation Data'!$G$11,0,10*ROW('Sanitation Data'!G62))),'Data Summary'!DC68="Yes"),OFFSET('Sanitation Data'!$G$11,0,10*ROW('Sanitation Data'!G62)),NA())</f>
        <v>#N/A</v>
      </c>
      <c r="AO68" s="91" t="e">
        <f ca="true">+IF(AND(ISNUMBER(OFFSET('Sanitation Data'!$G$12,0,10*ROW('Sanitation Data'!G62))),'Data Summary'!DD68="Yes"),OFFSET('Sanitation Data'!$G$12,0,10*ROW('Sanitation Data'!G62)),NA())</f>
        <v>#N/A</v>
      </c>
      <c r="AP68" s="91" t="e">
        <f ca="true">+IF(AND(ISNUMBER(OFFSET('Sanitation Data'!$H$4,0,10*ROW('Sanitation Data'!H62))),'Data Summary'!DE68="Yes"),100-OFFSET('Sanitation Data'!$H$4,0,10*ROW('Sanitation Data'!H62)),NA())</f>
        <v>#N/A</v>
      </c>
      <c r="AQ68" s="91" t="e">
        <f ca="true">+IF(AND(ISNUMBER(OFFSET('Sanitation Data'!$H$6,0,10*ROW('Sanitation Data'!H62))),'Data Summary'!DF68="Yes"),OFFSET('Sanitation Data'!$H$6,0,10*ROW('Sanitation Data'!H62)),NA())</f>
        <v>#N/A</v>
      </c>
      <c r="AR68" s="91" t="e">
        <f ca="true">+IF(AND(ISNUMBER(OFFSET('Sanitation Data'!$H$10,0,10*ROW('Sanitation Data'!H62))),'Data Summary'!DG68="Yes"),OFFSET('Sanitation Data'!$H$10,0,10*ROW('Sanitation Data'!H62)),NA())</f>
        <v>#N/A</v>
      </c>
      <c r="AS68" s="91" t="e">
        <f ca="true">+IF(AND(ISNUMBER(OFFSET('Sanitation Data'!$H$11,0,10*ROW('Sanitation Data'!H62))),'Data Summary'!DH68="Yes"),OFFSET('Sanitation Data'!$H$11,0,10*ROW('Sanitation Data'!H62)),NA())</f>
        <v>#N/A</v>
      </c>
      <c r="AT68" s="91" t="e">
        <f ca="true">+IF(AND(ISNUMBER(OFFSET('Sanitation Data'!$H$12,0,10*ROW('Sanitation Data'!H62))),'Data Summary'!DI68="Yes"),OFFSET('Sanitation Data'!$H$12,0,10*ROW('Sanitation Data'!H62)),NA())</f>
        <v>#N/A</v>
      </c>
      <c r="AU68" s="91" t="e">
        <f ca="true">+IF(AND(ISNUMBER(OFFSET('Sanitation Data'!$I$4,0,10*ROW('Sanitation Data'!I62))),'Data Summary'!DJ68="Yes"),100-OFFSET('Sanitation Data'!$I$4,0,10*ROW('Sanitation Data'!I62)),NA())</f>
        <v>#N/A</v>
      </c>
      <c r="AV68" s="91" t="e">
        <f ca="true">+IF(AND(ISNUMBER(OFFSET('Sanitation Data'!$I$6,0,10*ROW('Sanitation Data'!I62))),'Data Summary'!DK68="Yes"),OFFSET('Sanitation Data'!$I$6,0,10*ROW('Sanitation Data'!I62)),NA())</f>
        <v>#N/A</v>
      </c>
      <c r="AW68" s="91" t="e">
        <f ca="true">+IF(AND(ISNUMBER(OFFSET('Sanitation Data'!$I$10,0,10*ROW('Sanitation Data'!I62))),'Data Summary'!DL68="Yes"),OFFSET('Sanitation Data'!$I$10,0,10*ROW('Sanitation Data'!I62)),NA())</f>
        <v>#N/A</v>
      </c>
      <c r="AX68" s="91" t="e">
        <f ca="true">+IF(AND(ISNUMBER(OFFSET('Sanitation Data'!$I$11,0,10*ROW('Sanitation Data'!I62))),'Data Summary'!DM68="Yes"),OFFSET('Sanitation Data'!$I$11,0,10*ROW('Sanitation Data'!I62)),NA())</f>
        <v>#N/A</v>
      </c>
      <c r="AY68" s="91" t="e">
        <f ca="true">+IF(AND(ISNUMBER(OFFSET('Sanitation Data'!$I$12,0,10*ROW('Sanitation Data'!I62))),'Data Summary'!DN68="Yes"),OFFSET('Sanitation Data'!$I$12,0,10*ROW('Sanitation Data'!I62)),NA())</f>
        <v>#N/A</v>
      </c>
      <c r="AZ68" s="92" t="e">
        <f ca="true">+IF(AND(ISNUMBER(OFFSET('Hygiene Data'!$D$5,0,10*ROW('Hygiene Data'!D62))),'Data Summary'!DO68="Yes"),OFFSET('Hygiene Data'!$D$5,0,10*ROW('Hygiene Data'!D62)),NA())</f>
        <v>#N/A</v>
      </c>
      <c r="BA68" s="92" t="e">
        <f ca="true">+IF(AND(ISNUMBER(OFFSET('Hygiene Data'!$D$7,0,10*ROW('Hygiene Data'!D62))),'Data Summary'!DP68="Yes"),OFFSET('Hygiene Data'!$D$7,0,10*ROW('Hygiene Data'!D62)),NA())</f>
        <v>#N/A</v>
      </c>
      <c r="BB68" s="92" t="e">
        <f ca="true">+IF(AND(ISNUMBER(OFFSET('Hygiene Data'!$D$9,0,10*ROW('Hygiene Data'!D62))),'Data Summary'!DQ68="Yes"),OFFSET('Hygiene Data'!$D$9,0,10*ROW('Hygiene Data'!D62)),NA())</f>
        <v>#N/A</v>
      </c>
      <c r="BC68" s="92" t="e">
        <f ca="true">+IF(AND(ISNUMBER(OFFSET('Hygiene Data'!$E$5,0,10*ROW('Hygiene Data'!E62))),'Data Summary'!DR68="Yes"),OFFSET('Hygiene Data'!$E$5,0,10*ROW('Hygiene Data'!E62)),NA())</f>
        <v>#N/A</v>
      </c>
      <c r="BD68" s="92" t="e">
        <f ca="true">+IF(AND(ISNUMBER(OFFSET('Hygiene Data'!$E$7,0,10*ROW('Hygiene Data'!E62))),'Data Summary'!DS68="Yes"),OFFSET('Hygiene Data'!$E$7,0,10*ROW('Hygiene Data'!E62)),NA())</f>
        <v>#N/A</v>
      </c>
      <c r="BE68" s="92" t="e">
        <f ca="true">+IF(AND(ISNUMBER(OFFSET('Hygiene Data'!$E$9,0,10*ROW('Hygiene Data'!E62))),'Data Summary'!DT68="Yes"),OFFSET('Hygiene Data'!$E$9,0,10*ROW('Hygiene Data'!E62)),NA())</f>
        <v>#N/A</v>
      </c>
      <c r="BF68" s="92" t="e">
        <f ca="true">+IF(AND(ISNUMBER(OFFSET('Hygiene Data'!$F$5,0,10*ROW('Hygiene Data'!F62))),'Data Summary'!DU68="Yes"),OFFSET('Hygiene Data'!$F$5,0,10*ROW('Hygiene Data'!F62)),NA())</f>
        <v>#N/A</v>
      </c>
      <c r="BG68" s="92" t="e">
        <f ca="true">+IF(AND(ISNUMBER(OFFSET('Hygiene Data'!$F$7,0,10*ROW('Hygiene Data'!F62))),'Data Summary'!DV68="Yes"),OFFSET('Hygiene Data'!$F$7,0,10*ROW('Hygiene Data'!F62)),NA())</f>
        <v>#N/A</v>
      </c>
      <c r="BH68" s="92" t="e">
        <f ca="true">+IF(AND(ISNUMBER(OFFSET('Hygiene Data'!$F$9,0,10*ROW('Hygiene Data'!F62))),'Data Summary'!DW68="Yes"),OFFSET('Hygiene Data'!$F$9,0,10*ROW('Hygiene Data'!F62)),NA())</f>
        <v>#N/A</v>
      </c>
      <c r="BI68" s="92" t="e">
        <f ca="true">+IF(AND(ISNUMBER(OFFSET('Hygiene Data'!$G$5,0,10*ROW('Hygiene Data'!G62))),'Data Summary'!DX68="Yes"),OFFSET('Hygiene Data'!$G$5,0,10*ROW('Hygiene Data'!G62)),NA())</f>
        <v>#N/A</v>
      </c>
      <c r="BJ68" s="92" t="e">
        <f ca="true">+IF(AND(ISNUMBER(OFFSET('Hygiene Data'!$G$7,0,10*ROW('Hygiene Data'!G62))),'Data Summary'!DY68="Yes"),OFFSET('Hygiene Data'!$G$7,0,10*ROW('Hygiene Data'!G62)),NA())</f>
        <v>#N/A</v>
      </c>
      <c r="BK68" s="92" t="e">
        <f ca="true">+IF(AND(ISNUMBER(OFFSET('Hygiene Data'!$G$9,0,10*ROW('Hygiene Data'!G62))),'Data Summary'!DZ68="Yes"),OFFSET('Hygiene Data'!$G$9,0,10*ROW('Hygiene Data'!G62)),NA())</f>
        <v>#N/A</v>
      </c>
      <c r="BL68" s="92" t="e">
        <f ca="true">+IF(AND(ISNUMBER(OFFSET('Hygiene Data'!$H$5,0,10*ROW('Hygiene Data'!H62))),'Data Summary'!EA68="Yes"),OFFSET('Hygiene Data'!$H$5,0,10*ROW('Hygiene Data'!H62)),NA())</f>
        <v>#N/A</v>
      </c>
      <c r="BM68" s="92" t="e">
        <f ca="true">+IF(AND(ISNUMBER(OFFSET('Hygiene Data'!$H$7,0,10*ROW('Hygiene Data'!H62))),'Data Summary'!EB68="Yes"),OFFSET('Hygiene Data'!$H$7,0,10*ROW('Hygiene Data'!H62)),NA())</f>
        <v>#N/A</v>
      </c>
      <c r="BN68" s="92" t="e">
        <f ca="true">+IF(AND(ISNUMBER(OFFSET('Hygiene Data'!$H$9,0,10*ROW('Hygiene Data'!H62))),'Data Summary'!EC68="Yes"),OFFSET('Hygiene Data'!$H$9,0,10*ROW('Hygiene Data'!H62)),NA())</f>
        <v>#N/A</v>
      </c>
      <c r="BO68" s="92" t="e">
        <f ca="true">+IF(AND(ISNUMBER(OFFSET('Hygiene Data'!$I$5,0,10*ROW('Hygiene Data'!I62))),'Data Summary'!ED68="Yes"),OFFSET('Hygiene Data'!$I$5,0,10*ROW('Hygiene Data'!I62)),NA())</f>
        <v>#N/A</v>
      </c>
      <c r="BP68" s="92" t="e">
        <f ca="true">+IF(AND(ISNUMBER(OFFSET('Hygiene Data'!$I$7,0,10*ROW('Hygiene Data'!I62))),'Data Summary'!EE68="Yes"),OFFSET('Hygiene Data'!$I$7,0,10*ROW('Hygiene Data'!I62)),NA())</f>
        <v>#N/A</v>
      </c>
      <c r="BQ68" s="92" t="e">
        <f ca="true">+IF(AND(ISNUMBER(OFFSET('Hygiene Data'!$I$9,0,10*ROW('Hygiene Data'!I62))),'Data Summary'!EF68="Yes"),OFFSET('Hygiene Data'!$I$9,0,10*ROW('Hygiene Data'!I62)),NA())</f>
        <v>#N/A</v>
      </c>
    </row>
    <row xmlns:x14ac="http://schemas.microsoft.com/office/spreadsheetml/2009/9/ac" r="69" x14ac:dyDescent="0.2">
      <c r="A69" s="340" t="e">
        <f ca="true">+RIGHT('Data Summary'!A69,LEN('Data Summary'!A69)-9)</f>
        <v>#VALUE!</v>
      </c>
      <c r="B69" s="34" t="str">
        <f ca="true">+IF(ISTEXT('Data Summary'!B69),'Data Summary'!B69,"")</f>
        <v/>
      </c>
      <c r="C69" s="339" t="e">
        <f ca="true">+VALUE('Data Summary'!C69)</f>
        <v>#VALUE!</v>
      </c>
      <c r="D69" s="90" t="e">
        <f ca="true">+IF(AND(ISNUMBER(OFFSET('Water Data'!$D$4,0,10*ROW('Water Data'!D63))),'Data Summary'!BS69="Yes"),100-OFFSET('Water Data'!$D$4,0,10*ROW('Water Data'!D63)),NA())</f>
        <v>#N/A</v>
      </c>
      <c r="E69" s="90" t="e">
        <f ca="true">+IF(AND(ISNUMBER(OFFSET('Water Data'!$D$6,0,10*ROW('Water Data'!D63))),'Data Summary'!BT69="Yes"),OFFSET('Water Data'!$D$6,0,10*ROW('Water Data'!D63)),NA())</f>
        <v>#N/A</v>
      </c>
      <c r="F69" s="90" t="e">
        <f ca="true">+IF(AND(ISNUMBER(OFFSET('Water Data'!$D$9,0,10*ROW('Water Data'!D63))),'Data Summary'!BU69="Yes"),OFFSET('Water Data'!$D$9,0,10*ROW('Water Data'!D63)),NA())</f>
        <v>#N/A</v>
      </c>
      <c r="G69" s="90" t="e">
        <f ca="true">+IF(AND(ISNUMBER(OFFSET('Water Data'!$E$4,0,10*ROW('Water Data'!E63))),'Data Summary'!BV69="Yes"),100-OFFSET('Water Data'!$E$4,0,10*ROW('Water Data'!E63)),NA())</f>
        <v>#N/A</v>
      </c>
      <c r="H69" s="90" t="e">
        <f ca="true">+IF(AND(ISNUMBER(OFFSET('Water Data'!$E$6,0,10*ROW('Water Data'!E63))),'Data Summary'!BW69="Yes"),OFFSET('Water Data'!$E$6,0,10*ROW('Water Data'!E63)),NA())</f>
        <v>#N/A</v>
      </c>
      <c r="I69" s="90" t="e">
        <f ca="true">+IF(AND(ISNUMBER(OFFSET('Water Data'!$E$9,0,10*ROW('Water Data'!E63))),'Data Summary'!BX69="Yes"),OFFSET('Water Data'!$E$9,0,10*ROW('Water Data'!E63)),NA())</f>
        <v>#N/A</v>
      </c>
      <c r="J69" s="90" t="e">
        <f ca="true">+IF(AND(ISNUMBER(OFFSET('Water Data'!$F$4,0,10*ROW('Water Data'!F63))),'Data Summary'!BY69="Yes"),100-OFFSET('Water Data'!$F$4,0,10*ROW('Water Data'!F63)),NA())</f>
        <v>#N/A</v>
      </c>
      <c r="K69" s="90" t="e">
        <f ca="true">+IF(AND(ISNUMBER(OFFSET('Water Data'!$F$6,0,10*ROW('Water Data'!F63))),'Data Summary'!BZ69="Yes"),OFFSET('Water Data'!$F$6,0,10*ROW('Water Data'!F63)),NA())</f>
        <v>#N/A</v>
      </c>
      <c r="L69" s="90" t="e">
        <f ca="true">+IF(AND(ISNUMBER(OFFSET('Water Data'!$F$9,0,10*ROW('Water Data'!F63))),'Data Summary'!CA69="Yes"),OFFSET('Water Data'!$F$9,0,10*ROW('Water Data'!F63)),NA())</f>
        <v>#N/A</v>
      </c>
      <c r="M69" s="90" t="e">
        <f ca="true">+IF(AND(ISNUMBER(OFFSET('Water Data'!$G$4,0,10*ROW('Water Data'!G63))),'Data Summary'!CB69="Yes"),100-OFFSET('Water Data'!$G$4,0,10*ROW('Water Data'!G63)),NA())</f>
        <v>#N/A</v>
      </c>
      <c r="N69" s="90" t="e">
        <f ca="true">+IF(AND(ISNUMBER(OFFSET('Water Data'!$G$6,0,10*ROW('Water Data'!G63))),'Data Summary'!CC69="Yes"),OFFSET('Water Data'!$G$6,0,10*ROW('Water Data'!G63)),NA())</f>
        <v>#N/A</v>
      </c>
      <c r="O69" s="90" t="e">
        <f ca="true">+IF(AND(ISNUMBER(OFFSET('Water Data'!$G$9,0,10*ROW('Water Data'!G63))),'Data Summary'!CD69="Yes"),OFFSET('Water Data'!$G$9,0,10*ROW('Water Data'!G63)),NA())</f>
        <v>#N/A</v>
      </c>
      <c r="P69" s="90" t="e">
        <f ca="true">+IF(AND(ISNUMBER(OFFSET('Water Data'!$H$4,0,10*ROW('Water Data'!H63))),'Data Summary'!CE69="Yes"),100-OFFSET('Water Data'!$H$4,0,10*ROW('Water Data'!H63)),NA())</f>
        <v>#N/A</v>
      </c>
      <c r="Q69" s="90" t="e">
        <f ca="true">+IF(AND(ISNUMBER(OFFSET('Water Data'!$H$6,0,10*ROW('Water Data'!H63))),'Data Summary'!CF69="Yes"),OFFSET('Water Data'!$H$6,0,10*ROW('Water Data'!H63)),NA())</f>
        <v>#N/A</v>
      </c>
      <c r="R69" s="90" t="e">
        <f ca="true">+IF(AND(ISNUMBER(OFFSET('Water Data'!$H$9,0,10*ROW('Water Data'!H63))),'Data Summary'!CG69="Yes"),OFFSET('Water Data'!$H$9,0,10*ROW('Water Data'!H63)),NA())</f>
        <v>#N/A</v>
      </c>
      <c r="S69" s="90" t="e">
        <f ca="true">+IF(AND(ISNUMBER(OFFSET('Water Data'!$I$4,0,10*ROW('Water Data'!I63))),'Data Summary'!CH69="Yes"),100-OFFSET('Water Data'!$I$4,0,10*ROW('Water Data'!I63)),NA())</f>
        <v>#N/A</v>
      </c>
      <c r="T69" s="90" t="e">
        <f ca="true">+IF(AND(ISNUMBER(OFFSET('Water Data'!$I$6,0,10*ROW('Water Data'!I63))),'Data Summary'!CI69="Yes"),OFFSET('Water Data'!$I$6,0,10*ROW('Water Data'!I63)),NA())</f>
        <v>#N/A</v>
      </c>
      <c r="U69" s="90" t="e">
        <f ca="true">+IF(AND(ISNUMBER(OFFSET('Water Data'!$I$9,0,10*ROW('Water Data'!I63))),'Data Summary'!CJ69="Yes"),OFFSET('Water Data'!$I$9,0,10*ROW('Water Data'!I63)),NA())</f>
        <v>#N/A</v>
      </c>
      <c r="V69" s="91" t="e">
        <f ca="true">+IF(AND(ISNUMBER(OFFSET('Sanitation Data'!$D$4,0,10*ROW('Sanitation Data'!D63))),'Data Summary'!CK69="Yes"),100-OFFSET('Sanitation Data'!$D$4,0,10*ROW('Sanitation Data'!D63)),NA())</f>
        <v>#N/A</v>
      </c>
      <c r="W69" s="91" t="e">
        <f ca="true">+IF(AND(ISNUMBER(OFFSET('Sanitation Data'!$D$6,0,10*ROW('Sanitation Data'!D63))),'Data Summary'!CL69="Yes"),OFFSET('Sanitation Data'!$D$6,0,10*ROW('Sanitation Data'!D63)),NA())</f>
        <v>#N/A</v>
      </c>
      <c r="X69" s="91" t="e">
        <f ca="true">+IF(AND(ISNUMBER(OFFSET('Sanitation Data'!$D$10,0,10*ROW('Sanitation Data'!D63))),'Data Summary'!CM69="Yes"),OFFSET('Sanitation Data'!$D$10,0,10*ROW('Sanitation Data'!D63)),NA())</f>
        <v>#N/A</v>
      </c>
      <c r="Y69" s="91" t="e">
        <f ca="true">+IF(AND(ISNUMBER(OFFSET('Sanitation Data'!$D$11,0,10*ROW('Sanitation Data'!D63))),'Data Summary'!CN69="Yes"),OFFSET('Sanitation Data'!$D$11,0,10*ROW('Sanitation Data'!D63)),NA())</f>
        <v>#N/A</v>
      </c>
      <c r="Z69" s="91" t="e">
        <f ca="true">+IF(AND(ISNUMBER(OFFSET('Sanitation Data'!$D$12,0,10*ROW('Sanitation Data'!D63))),'Data Summary'!CO69="Yes"),OFFSET('Sanitation Data'!$D$12,0,10*ROW('Sanitation Data'!D63)),NA())</f>
        <v>#N/A</v>
      </c>
      <c r="AA69" s="91" t="e">
        <f ca="true">+IF(AND(ISNUMBER(OFFSET('Sanitation Data'!$E$4,0,10*ROW('Sanitation Data'!E63))),'Data Summary'!CP69="Yes"),100-OFFSET('Sanitation Data'!$E$4,0,10*ROW('Sanitation Data'!E63)),NA())</f>
        <v>#N/A</v>
      </c>
      <c r="AB69" s="91" t="e">
        <f ca="true">+IF(AND(ISNUMBER(OFFSET('Sanitation Data'!$E$6,0,10*ROW('Sanitation Data'!E63))),'Data Summary'!CQ69="Yes"),OFFSET('Sanitation Data'!$E$6,0,10*ROW('Sanitation Data'!E63)),NA())</f>
        <v>#N/A</v>
      </c>
      <c r="AC69" s="91" t="e">
        <f ca="true">+IF(AND(ISNUMBER(OFFSET('Sanitation Data'!$E$10,0,10*ROW('Sanitation Data'!E63))),'Data Summary'!CR69="Yes"),OFFSET('Sanitation Data'!$E$10,0,10*ROW('Sanitation Data'!E63)),NA())</f>
        <v>#N/A</v>
      </c>
      <c r="AD69" s="91" t="e">
        <f ca="true">+IF(AND(ISNUMBER(OFFSET('Sanitation Data'!$E$11,0,10*ROW('Sanitation Data'!E63))),'Data Summary'!CS69="Yes"),OFFSET('Sanitation Data'!$E$11,0,10*ROW('Sanitation Data'!E63)),NA())</f>
        <v>#N/A</v>
      </c>
      <c r="AE69" s="91" t="e">
        <f ca="true">+IF(AND(ISNUMBER(OFFSET('Sanitation Data'!$E$12,0,10*ROW('Sanitation Data'!E63))),'Data Summary'!CT69="Yes"),OFFSET('Sanitation Data'!$E$12,0,10*ROW('Sanitation Data'!E63)),NA())</f>
        <v>#N/A</v>
      </c>
      <c r="AF69" s="91" t="e">
        <f ca="true">+IF(AND(ISNUMBER(OFFSET('Sanitation Data'!$F$4,0,10*ROW('Sanitation Data'!F63))),'Data Summary'!CU69="Yes"),100-OFFSET('Sanitation Data'!$F$4,0,10*ROW('Sanitation Data'!F63)),NA())</f>
        <v>#N/A</v>
      </c>
      <c r="AG69" s="91" t="e">
        <f ca="true">+IF(AND(ISNUMBER(OFFSET('Sanitation Data'!$F$6,0,10*ROW('Sanitation Data'!F63))),'Data Summary'!CV69="Yes"),OFFSET('Sanitation Data'!$F$6,0,10*ROW('Sanitation Data'!F63)),NA())</f>
        <v>#N/A</v>
      </c>
      <c r="AH69" s="91" t="e">
        <f ca="true">+IF(AND(ISNUMBER(OFFSET('Sanitation Data'!$F$10,0,10*ROW('Sanitation Data'!F63))),'Data Summary'!CW69="Yes"),OFFSET('Sanitation Data'!$F$10,0,10*ROW('Sanitation Data'!F63)),NA())</f>
        <v>#N/A</v>
      </c>
      <c r="AI69" s="91" t="e">
        <f ca="true">+IF(AND(ISNUMBER(OFFSET('Sanitation Data'!$F$11,0,10*ROW('Sanitation Data'!F63))),'Data Summary'!CX69="Yes"),OFFSET('Sanitation Data'!$F$11,0,10*ROW('Sanitation Data'!F63)),NA())</f>
        <v>#N/A</v>
      </c>
      <c r="AJ69" s="91" t="e">
        <f ca="true">+IF(AND(ISNUMBER(OFFSET('Sanitation Data'!$F$12,0,10*ROW('Sanitation Data'!F63))),'Data Summary'!CY69="Yes"),OFFSET('Sanitation Data'!$F$12,0,10*ROW('Sanitation Data'!F63)),NA())</f>
        <v>#N/A</v>
      </c>
      <c r="AK69" s="91" t="e">
        <f ca="true">+IF(AND(ISNUMBER(OFFSET('Sanitation Data'!$G$4,0,10*ROW('Sanitation Data'!G63))),'Data Summary'!CZ69="Yes"),100-OFFSET('Sanitation Data'!$G$4,0,10*ROW('Sanitation Data'!G63)),NA())</f>
        <v>#N/A</v>
      </c>
      <c r="AL69" s="91" t="e">
        <f ca="true">+IF(AND(ISNUMBER(OFFSET('Sanitation Data'!$G$6,0,10*ROW('Sanitation Data'!G63))),'Data Summary'!DA69="Yes"),OFFSET('Sanitation Data'!$G$6,0,10*ROW('Sanitation Data'!G63)),NA())</f>
        <v>#N/A</v>
      </c>
      <c r="AM69" s="91" t="e">
        <f ca="true">+IF(AND(ISNUMBER(OFFSET('Sanitation Data'!$G$10,0,10*ROW('Sanitation Data'!G63))),'Data Summary'!DB69="Yes"),OFFSET('Sanitation Data'!$G$10,0,10*ROW('Sanitation Data'!G63)),NA())</f>
        <v>#N/A</v>
      </c>
      <c r="AN69" s="91" t="e">
        <f ca="true">+IF(AND(ISNUMBER(OFFSET('Sanitation Data'!$G$11,0,10*ROW('Sanitation Data'!G63))),'Data Summary'!DC69="Yes"),OFFSET('Sanitation Data'!$G$11,0,10*ROW('Sanitation Data'!G63)),NA())</f>
        <v>#N/A</v>
      </c>
      <c r="AO69" s="91" t="e">
        <f ca="true">+IF(AND(ISNUMBER(OFFSET('Sanitation Data'!$G$12,0,10*ROW('Sanitation Data'!G63))),'Data Summary'!DD69="Yes"),OFFSET('Sanitation Data'!$G$12,0,10*ROW('Sanitation Data'!G63)),NA())</f>
        <v>#N/A</v>
      </c>
      <c r="AP69" s="91" t="e">
        <f ca="true">+IF(AND(ISNUMBER(OFFSET('Sanitation Data'!$H$4,0,10*ROW('Sanitation Data'!H63))),'Data Summary'!DE69="Yes"),100-OFFSET('Sanitation Data'!$H$4,0,10*ROW('Sanitation Data'!H63)),NA())</f>
        <v>#N/A</v>
      </c>
      <c r="AQ69" s="91" t="e">
        <f ca="true">+IF(AND(ISNUMBER(OFFSET('Sanitation Data'!$H$6,0,10*ROW('Sanitation Data'!H63))),'Data Summary'!DF69="Yes"),OFFSET('Sanitation Data'!$H$6,0,10*ROW('Sanitation Data'!H63)),NA())</f>
        <v>#N/A</v>
      </c>
      <c r="AR69" s="91" t="e">
        <f ca="true">+IF(AND(ISNUMBER(OFFSET('Sanitation Data'!$H$10,0,10*ROW('Sanitation Data'!H63))),'Data Summary'!DG69="Yes"),OFFSET('Sanitation Data'!$H$10,0,10*ROW('Sanitation Data'!H63)),NA())</f>
        <v>#N/A</v>
      </c>
      <c r="AS69" s="91" t="e">
        <f ca="true">+IF(AND(ISNUMBER(OFFSET('Sanitation Data'!$H$11,0,10*ROW('Sanitation Data'!H63))),'Data Summary'!DH69="Yes"),OFFSET('Sanitation Data'!$H$11,0,10*ROW('Sanitation Data'!H63)),NA())</f>
        <v>#N/A</v>
      </c>
      <c r="AT69" s="91" t="e">
        <f ca="true">+IF(AND(ISNUMBER(OFFSET('Sanitation Data'!$H$12,0,10*ROW('Sanitation Data'!H63))),'Data Summary'!DI69="Yes"),OFFSET('Sanitation Data'!$H$12,0,10*ROW('Sanitation Data'!H63)),NA())</f>
        <v>#N/A</v>
      </c>
      <c r="AU69" s="91" t="e">
        <f ca="true">+IF(AND(ISNUMBER(OFFSET('Sanitation Data'!$I$4,0,10*ROW('Sanitation Data'!I63))),'Data Summary'!DJ69="Yes"),100-OFFSET('Sanitation Data'!$I$4,0,10*ROW('Sanitation Data'!I63)),NA())</f>
        <v>#N/A</v>
      </c>
      <c r="AV69" s="91" t="e">
        <f ca="true">+IF(AND(ISNUMBER(OFFSET('Sanitation Data'!$I$6,0,10*ROW('Sanitation Data'!I63))),'Data Summary'!DK69="Yes"),OFFSET('Sanitation Data'!$I$6,0,10*ROW('Sanitation Data'!I63)),NA())</f>
        <v>#N/A</v>
      </c>
      <c r="AW69" s="91" t="e">
        <f ca="true">+IF(AND(ISNUMBER(OFFSET('Sanitation Data'!$I$10,0,10*ROW('Sanitation Data'!I63))),'Data Summary'!DL69="Yes"),OFFSET('Sanitation Data'!$I$10,0,10*ROW('Sanitation Data'!I63)),NA())</f>
        <v>#N/A</v>
      </c>
      <c r="AX69" s="91" t="e">
        <f ca="true">+IF(AND(ISNUMBER(OFFSET('Sanitation Data'!$I$11,0,10*ROW('Sanitation Data'!I63))),'Data Summary'!DM69="Yes"),OFFSET('Sanitation Data'!$I$11,0,10*ROW('Sanitation Data'!I63)),NA())</f>
        <v>#N/A</v>
      </c>
      <c r="AY69" s="91" t="e">
        <f ca="true">+IF(AND(ISNUMBER(OFFSET('Sanitation Data'!$I$12,0,10*ROW('Sanitation Data'!I63))),'Data Summary'!DN69="Yes"),OFFSET('Sanitation Data'!$I$12,0,10*ROW('Sanitation Data'!I63)),NA())</f>
        <v>#N/A</v>
      </c>
      <c r="AZ69" s="92" t="e">
        <f ca="true">+IF(AND(ISNUMBER(OFFSET('Hygiene Data'!$D$5,0,10*ROW('Hygiene Data'!D63))),'Data Summary'!DO69="Yes"),OFFSET('Hygiene Data'!$D$5,0,10*ROW('Hygiene Data'!D63)),NA())</f>
        <v>#N/A</v>
      </c>
      <c r="BA69" s="92" t="e">
        <f ca="true">+IF(AND(ISNUMBER(OFFSET('Hygiene Data'!$D$7,0,10*ROW('Hygiene Data'!D63))),'Data Summary'!DP69="Yes"),OFFSET('Hygiene Data'!$D$7,0,10*ROW('Hygiene Data'!D63)),NA())</f>
        <v>#N/A</v>
      </c>
      <c r="BB69" s="92" t="e">
        <f ca="true">+IF(AND(ISNUMBER(OFFSET('Hygiene Data'!$D$9,0,10*ROW('Hygiene Data'!D63))),'Data Summary'!DQ69="Yes"),OFFSET('Hygiene Data'!$D$9,0,10*ROW('Hygiene Data'!D63)),NA())</f>
        <v>#N/A</v>
      </c>
      <c r="BC69" s="92" t="e">
        <f ca="true">+IF(AND(ISNUMBER(OFFSET('Hygiene Data'!$E$5,0,10*ROW('Hygiene Data'!E63))),'Data Summary'!DR69="Yes"),OFFSET('Hygiene Data'!$E$5,0,10*ROW('Hygiene Data'!E63)),NA())</f>
        <v>#N/A</v>
      </c>
      <c r="BD69" s="92" t="e">
        <f ca="true">+IF(AND(ISNUMBER(OFFSET('Hygiene Data'!$E$7,0,10*ROW('Hygiene Data'!E63))),'Data Summary'!DS69="Yes"),OFFSET('Hygiene Data'!$E$7,0,10*ROW('Hygiene Data'!E63)),NA())</f>
        <v>#N/A</v>
      </c>
      <c r="BE69" s="92" t="e">
        <f ca="true">+IF(AND(ISNUMBER(OFFSET('Hygiene Data'!$E$9,0,10*ROW('Hygiene Data'!E63))),'Data Summary'!DT69="Yes"),OFFSET('Hygiene Data'!$E$9,0,10*ROW('Hygiene Data'!E63)),NA())</f>
        <v>#N/A</v>
      </c>
      <c r="BF69" s="92" t="e">
        <f ca="true">+IF(AND(ISNUMBER(OFFSET('Hygiene Data'!$F$5,0,10*ROW('Hygiene Data'!F63))),'Data Summary'!DU69="Yes"),OFFSET('Hygiene Data'!$F$5,0,10*ROW('Hygiene Data'!F63)),NA())</f>
        <v>#N/A</v>
      </c>
      <c r="BG69" s="92" t="e">
        <f ca="true">+IF(AND(ISNUMBER(OFFSET('Hygiene Data'!$F$7,0,10*ROW('Hygiene Data'!F63))),'Data Summary'!DV69="Yes"),OFFSET('Hygiene Data'!$F$7,0,10*ROW('Hygiene Data'!F63)),NA())</f>
        <v>#N/A</v>
      </c>
      <c r="BH69" s="92" t="e">
        <f ca="true">+IF(AND(ISNUMBER(OFFSET('Hygiene Data'!$F$9,0,10*ROW('Hygiene Data'!F63))),'Data Summary'!DW69="Yes"),OFFSET('Hygiene Data'!$F$9,0,10*ROW('Hygiene Data'!F63)),NA())</f>
        <v>#N/A</v>
      </c>
      <c r="BI69" s="92" t="e">
        <f ca="true">+IF(AND(ISNUMBER(OFFSET('Hygiene Data'!$G$5,0,10*ROW('Hygiene Data'!G63))),'Data Summary'!DX69="Yes"),OFFSET('Hygiene Data'!$G$5,0,10*ROW('Hygiene Data'!G63)),NA())</f>
        <v>#N/A</v>
      </c>
      <c r="BJ69" s="92" t="e">
        <f ca="true">+IF(AND(ISNUMBER(OFFSET('Hygiene Data'!$G$7,0,10*ROW('Hygiene Data'!G63))),'Data Summary'!DY69="Yes"),OFFSET('Hygiene Data'!$G$7,0,10*ROW('Hygiene Data'!G63)),NA())</f>
        <v>#N/A</v>
      </c>
      <c r="BK69" s="92" t="e">
        <f ca="true">+IF(AND(ISNUMBER(OFFSET('Hygiene Data'!$G$9,0,10*ROW('Hygiene Data'!G63))),'Data Summary'!DZ69="Yes"),OFFSET('Hygiene Data'!$G$9,0,10*ROW('Hygiene Data'!G63)),NA())</f>
        <v>#N/A</v>
      </c>
      <c r="BL69" s="92" t="e">
        <f ca="true">+IF(AND(ISNUMBER(OFFSET('Hygiene Data'!$H$5,0,10*ROW('Hygiene Data'!H63))),'Data Summary'!EA69="Yes"),OFFSET('Hygiene Data'!$H$5,0,10*ROW('Hygiene Data'!H63)),NA())</f>
        <v>#N/A</v>
      </c>
      <c r="BM69" s="92" t="e">
        <f ca="true">+IF(AND(ISNUMBER(OFFSET('Hygiene Data'!$H$7,0,10*ROW('Hygiene Data'!H63))),'Data Summary'!EB69="Yes"),OFFSET('Hygiene Data'!$H$7,0,10*ROW('Hygiene Data'!H63)),NA())</f>
        <v>#N/A</v>
      </c>
      <c r="BN69" s="92" t="e">
        <f ca="true">+IF(AND(ISNUMBER(OFFSET('Hygiene Data'!$H$9,0,10*ROW('Hygiene Data'!H63))),'Data Summary'!EC69="Yes"),OFFSET('Hygiene Data'!$H$9,0,10*ROW('Hygiene Data'!H63)),NA())</f>
        <v>#N/A</v>
      </c>
      <c r="BO69" s="92" t="e">
        <f ca="true">+IF(AND(ISNUMBER(OFFSET('Hygiene Data'!$I$5,0,10*ROW('Hygiene Data'!I63))),'Data Summary'!ED69="Yes"),OFFSET('Hygiene Data'!$I$5,0,10*ROW('Hygiene Data'!I63)),NA())</f>
        <v>#N/A</v>
      </c>
      <c r="BP69" s="92" t="e">
        <f ca="true">+IF(AND(ISNUMBER(OFFSET('Hygiene Data'!$I$7,0,10*ROW('Hygiene Data'!I63))),'Data Summary'!EE69="Yes"),OFFSET('Hygiene Data'!$I$7,0,10*ROW('Hygiene Data'!I63)),NA())</f>
        <v>#N/A</v>
      </c>
      <c r="BQ69" s="92" t="e">
        <f ca="true">+IF(AND(ISNUMBER(OFFSET('Hygiene Data'!$I$9,0,10*ROW('Hygiene Data'!I63))),'Data Summary'!EF69="Yes"),OFFSET('Hygiene Data'!$I$9,0,10*ROW('Hygiene Data'!I63)),NA())</f>
        <v>#N/A</v>
      </c>
    </row>
    <row xmlns:x14ac="http://schemas.microsoft.com/office/spreadsheetml/2009/9/ac" r="70" x14ac:dyDescent="0.2">
      <c r="A70" s="340" t="e">
        <f ca="true">+RIGHT('Data Summary'!A70,LEN('Data Summary'!A70)-9)</f>
        <v>#VALUE!</v>
      </c>
      <c r="B70" s="34" t="str">
        <f ca="true">+IF(ISTEXT('Data Summary'!B70),'Data Summary'!B70,"")</f>
        <v/>
      </c>
      <c r="C70" s="339" t="e">
        <f ca="true">+VALUE('Data Summary'!C70)</f>
        <v>#VALUE!</v>
      </c>
      <c r="D70" s="90" t="e">
        <f ca="true">+IF(AND(ISNUMBER(OFFSET('Water Data'!$D$4,0,10*ROW('Water Data'!D64))),'Data Summary'!BS70="Yes"),100-OFFSET('Water Data'!$D$4,0,10*ROW('Water Data'!D64)),NA())</f>
        <v>#N/A</v>
      </c>
      <c r="E70" s="90" t="e">
        <f ca="true">+IF(AND(ISNUMBER(OFFSET('Water Data'!$D$6,0,10*ROW('Water Data'!D64))),'Data Summary'!BT70="Yes"),OFFSET('Water Data'!$D$6,0,10*ROW('Water Data'!D64)),NA())</f>
        <v>#N/A</v>
      </c>
      <c r="F70" s="90" t="e">
        <f ca="true">+IF(AND(ISNUMBER(OFFSET('Water Data'!$D$9,0,10*ROW('Water Data'!D64))),'Data Summary'!BU70="Yes"),OFFSET('Water Data'!$D$9,0,10*ROW('Water Data'!D64)),NA())</f>
        <v>#N/A</v>
      </c>
      <c r="G70" s="90" t="e">
        <f ca="true">+IF(AND(ISNUMBER(OFFSET('Water Data'!$E$4,0,10*ROW('Water Data'!E64))),'Data Summary'!BV70="Yes"),100-OFFSET('Water Data'!$E$4,0,10*ROW('Water Data'!E64)),NA())</f>
        <v>#N/A</v>
      </c>
      <c r="H70" s="90" t="e">
        <f ca="true">+IF(AND(ISNUMBER(OFFSET('Water Data'!$E$6,0,10*ROW('Water Data'!E64))),'Data Summary'!BW70="Yes"),OFFSET('Water Data'!$E$6,0,10*ROW('Water Data'!E64)),NA())</f>
        <v>#N/A</v>
      </c>
      <c r="I70" s="90" t="e">
        <f ca="true">+IF(AND(ISNUMBER(OFFSET('Water Data'!$E$9,0,10*ROW('Water Data'!E64))),'Data Summary'!BX70="Yes"),OFFSET('Water Data'!$E$9,0,10*ROW('Water Data'!E64)),NA())</f>
        <v>#N/A</v>
      </c>
      <c r="J70" s="90" t="e">
        <f ca="true">+IF(AND(ISNUMBER(OFFSET('Water Data'!$F$4,0,10*ROW('Water Data'!F64))),'Data Summary'!BY70="Yes"),100-OFFSET('Water Data'!$F$4,0,10*ROW('Water Data'!F64)),NA())</f>
        <v>#N/A</v>
      </c>
      <c r="K70" s="90" t="e">
        <f ca="true">+IF(AND(ISNUMBER(OFFSET('Water Data'!$F$6,0,10*ROW('Water Data'!F64))),'Data Summary'!BZ70="Yes"),OFFSET('Water Data'!$F$6,0,10*ROW('Water Data'!F64)),NA())</f>
        <v>#N/A</v>
      </c>
      <c r="L70" s="90" t="e">
        <f ca="true">+IF(AND(ISNUMBER(OFFSET('Water Data'!$F$9,0,10*ROW('Water Data'!F64))),'Data Summary'!CA70="Yes"),OFFSET('Water Data'!$F$9,0,10*ROW('Water Data'!F64)),NA())</f>
        <v>#N/A</v>
      </c>
      <c r="M70" s="90" t="e">
        <f ca="true">+IF(AND(ISNUMBER(OFFSET('Water Data'!$G$4,0,10*ROW('Water Data'!G64))),'Data Summary'!CB70="Yes"),100-OFFSET('Water Data'!$G$4,0,10*ROW('Water Data'!G64)),NA())</f>
        <v>#N/A</v>
      </c>
      <c r="N70" s="90" t="e">
        <f ca="true">+IF(AND(ISNUMBER(OFFSET('Water Data'!$G$6,0,10*ROW('Water Data'!G64))),'Data Summary'!CC70="Yes"),OFFSET('Water Data'!$G$6,0,10*ROW('Water Data'!G64)),NA())</f>
        <v>#N/A</v>
      </c>
      <c r="O70" s="90" t="e">
        <f ca="true">+IF(AND(ISNUMBER(OFFSET('Water Data'!$G$9,0,10*ROW('Water Data'!G64))),'Data Summary'!CD70="Yes"),OFFSET('Water Data'!$G$9,0,10*ROW('Water Data'!G64)),NA())</f>
        <v>#N/A</v>
      </c>
      <c r="P70" s="90" t="e">
        <f ca="true">+IF(AND(ISNUMBER(OFFSET('Water Data'!$H$4,0,10*ROW('Water Data'!H64))),'Data Summary'!CE70="Yes"),100-OFFSET('Water Data'!$H$4,0,10*ROW('Water Data'!H64)),NA())</f>
        <v>#N/A</v>
      </c>
      <c r="Q70" s="90" t="e">
        <f ca="true">+IF(AND(ISNUMBER(OFFSET('Water Data'!$H$6,0,10*ROW('Water Data'!H64))),'Data Summary'!CF70="Yes"),OFFSET('Water Data'!$H$6,0,10*ROW('Water Data'!H64)),NA())</f>
        <v>#N/A</v>
      </c>
      <c r="R70" s="90" t="e">
        <f ca="true">+IF(AND(ISNUMBER(OFFSET('Water Data'!$H$9,0,10*ROW('Water Data'!H64))),'Data Summary'!CG70="Yes"),OFFSET('Water Data'!$H$9,0,10*ROW('Water Data'!H64)),NA())</f>
        <v>#N/A</v>
      </c>
      <c r="S70" s="90" t="e">
        <f ca="true">+IF(AND(ISNUMBER(OFFSET('Water Data'!$I$4,0,10*ROW('Water Data'!I64))),'Data Summary'!CH70="Yes"),100-OFFSET('Water Data'!$I$4,0,10*ROW('Water Data'!I64)),NA())</f>
        <v>#N/A</v>
      </c>
      <c r="T70" s="90" t="e">
        <f ca="true">+IF(AND(ISNUMBER(OFFSET('Water Data'!$I$6,0,10*ROW('Water Data'!I64))),'Data Summary'!CI70="Yes"),OFFSET('Water Data'!$I$6,0,10*ROW('Water Data'!I64)),NA())</f>
        <v>#N/A</v>
      </c>
      <c r="U70" s="90" t="e">
        <f ca="true">+IF(AND(ISNUMBER(OFFSET('Water Data'!$I$9,0,10*ROW('Water Data'!I64))),'Data Summary'!CJ70="Yes"),OFFSET('Water Data'!$I$9,0,10*ROW('Water Data'!I64)),NA())</f>
        <v>#N/A</v>
      </c>
      <c r="V70" s="91" t="e">
        <f ca="true">+IF(AND(ISNUMBER(OFFSET('Sanitation Data'!$D$4,0,10*ROW('Sanitation Data'!D64))),'Data Summary'!CK70="Yes"),100-OFFSET('Sanitation Data'!$D$4,0,10*ROW('Sanitation Data'!D64)),NA())</f>
        <v>#N/A</v>
      </c>
      <c r="W70" s="91" t="e">
        <f ca="true">+IF(AND(ISNUMBER(OFFSET('Sanitation Data'!$D$6,0,10*ROW('Sanitation Data'!D64))),'Data Summary'!CL70="Yes"),OFFSET('Sanitation Data'!$D$6,0,10*ROW('Sanitation Data'!D64)),NA())</f>
        <v>#N/A</v>
      </c>
      <c r="X70" s="91" t="e">
        <f ca="true">+IF(AND(ISNUMBER(OFFSET('Sanitation Data'!$D$10,0,10*ROW('Sanitation Data'!D64))),'Data Summary'!CM70="Yes"),OFFSET('Sanitation Data'!$D$10,0,10*ROW('Sanitation Data'!D64)),NA())</f>
        <v>#N/A</v>
      </c>
      <c r="Y70" s="91" t="e">
        <f ca="true">+IF(AND(ISNUMBER(OFFSET('Sanitation Data'!$D$11,0,10*ROW('Sanitation Data'!D64))),'Data Summary'!CN70="Yes"),OFFSET('Sanitation Data'!$D$11,0,10*ROW('Sanitation Data'!D64)),NA())</f>
        <v>#N/A</v>
      </c>
      <c r="Z70" s="91" t="e">
        <f ca="true">+IF(AND(ISNUMBER(OFFSET('Sanitation Data'!$D$12,0,10*ROW('Sanitation Data'!D64))),'Data Summary'!CO70="Yes"),OFFSET('Sanitation Data'!$D$12,0,10*ROW('Sanitation Data'!D64)),NA())</f>
        <v>#N/A</v>
      </c>
      <c r="AA70" s="91" t="e">
        <f ca="true">+IF(AND(ISNUMBER(OFFSET('Sanitation Data'!$E$4,0,10*ROW('Sanitation Data'!E64))),'Data Summary'!CP70="Yes"),100-OFFSET('Sanitation Data'!$E$4,0,10*ROW('Sanitation Data'!E64)),NA())</f>
        <v>#N/A</v>
      </c>
      <c r="AB70" s="91" t="e">
        <f ca="true">+IF(AND(ISNUMBER(OFFSET('Sanitation Data'!$E$6,0,10*ROW('Sanitation Data'!E64))),'Data Summary'!CQ70="Yes"),OFFSET('Sanitation Data'!$E$6,0,10*ROW('Sanitation Data'!E64)),NA())</f>
        <v>#N/A</v>
      </c>
      <c r="AC70" s="91" t="e">
        <f ca="true">+IF(AND(ISNUMBER(OFFSET('Sanitation Data'!$E$10,0,10*ROW('Sanitation Data'!E64))),'Data Summary'!CR70="Yes"),OFFSET('Sanitation Data'!$E$10,0,10*ROW('Sanitation Data'!E64)),NA())</f>
        <v>#N/A</v>
      </c>
      <c r="AD70" s="91" t="e">
        <f ca="true">+IF(AND(ISNUMBER(OFFSET('Sanitation Data'!$E$11,0,10*ROW('Sanitation Data'!E64))),'Data Summary'!CS70="Yes"),OFFSET('Sanitation Data'!$E$11,0,10*ROW('Sanitation Data'!E64)),NA())</f>
        <v>#N/A</v>
      </c>
      <c r="AE70" s="91" t="e">
        <f ca="true">+IF(AND(ISNUMBER(OFFSET('Sanitation Data'!$E$12,0,10*ROW('Sanitation Data'!E64))),'Data Summary'!CT70="Yes"),OFFSET('Sanitation Data'!$E$12,0,10*ROW('Sanitation Data'!E64)),NA())</f>
        <v>#N/A</v>
      </c>
      <c r="AF70" s="91" t="e">
        <f ca="true">+IF(AND(ISNUMBER(OFFSET('Sanitation Data'!$F$4,0,10*ROW('Sanitation Data'!F64))),'Data Summary'!CU70="Yes"),100-OFFSET('Sanitation Data'!$F$4,0,10*ROW('Sanitation Data'!F64)),NA())</f>
        <v>#N/A</v>
      </c>
      <c r="AG70" s="91" t="e">
        <f ca="true">+IF(AND(ISNUMBER(OFFSET('Sanitation Data'!$F$6,0,10*ROW('Sanitation Data'!F64))),'Data Summary'!CV70="Yes"),OFFSET('Sanitation Data'!$F$6,0,10*ROW('Sanitation Data'!F64)),NA())</f>
        <v>#N/A</v>
      </c>
      <c r="AH70" s="91" t="e">
        <f ca="true">+IF(AND(ISNUMBER(OFFSET('Sanitation Data'!$F$10,0,10*ROW('Sanitation Data'!F64))),'Data Summary'!CW70="Yes"),OFFSET('Sanitation Data'!$F$10,0,10*ROW('Sanitation Data'!F64)),NA())</f>
        <v>#N/A</v>
      </c>
      <c r="AI70" s="91" t="e">
        <f ca="true">+IF(AND(ISNUMBER(OFFSET('Sanitation Data'!$F$11,0,10*ROW('Sanitation Data'!F64))),'Data Summary'!CX70="Yes"),OFFSET('Sanitation Data'!$F$11,0,10*ROW('Sanitation Data'!F64)),NA())</f>
        <v>#N/A</v>
      </c>
      <c r="AJ70" s="91" t="e">
        <f ca="true">+IF(AND(ISNUMBER(OFFSET('Sanitation Data'!$F$12,0,10*ROW('Sanitation Data'!F64))),'Data Summary'!CY70="Yes"),OFFSET('Sanitation Data'!$F$12,0,10*ROW('Sanitation Data'!F64)),NA())</f>
        <v>#N/A</v>
      </c>
      <c r="AK70" s="91" t="e">
        <f ca="true">+IF(AND(ISNUMBER(OFFSET('Sanitation Data'!$G$4,0,10*ROW('Sanitation Data'!G64))),'Data Summary'!CZ70="Yes"),100-OFFSET('Sanitation Data'!$G$4,0,10*ROW('Sanitation Data'!G64)),NA())</f>
        <v>#N/A</v>
      </c>
      <c r="AL70" s="91" t="e">
        <f ca="true">+IF(AND(ISNUMBER(OFFSET('Sanitation Data'!$G$6,0,10*ROW('Sanitation Data'!G64))),'Data Summary'!DA70="Yes"),OFFSET('Sanitation Data'!$G$6,0,10*ROW('Sanitation Data'!G64)),NA())</f>
        <v>#N/A</v>
      </c>
      <c r="AM70" s="91" t="e">
        <f ca="true">+IF(AND(ISNUMBER(OFFSET('Sanitation Data'!$G$10,0,10*ROW('Sanitation Data'!G64))),'Data Summary'!DB70="Yes"),OFFSET('Sanitation Data'!$G$10,0,10*ROW('Sanitation Data'!G64)),NA())</f>
        <v>#N/A</v>
      </c>
      <c r="AN70" s="91" t="e">
        <f ca="true">+IF(AND(ISNUMBER(OFFSET('Sanitation Data'!$G$11,0,10*ROW('Sanitation Data'!G64))),'Data Summary'!DC70="Yes"),OFFSET('Sanitation Data'!$G$11,0,10*ROW('Sanitation Data'!G64)),NA())</f>
        <v>#N/A</v>
      </c>
      <c r="AO70" s="91" t="e">
        <f ca="true">+IF(AND(ISNUMBER(OFFSET('Sanitation Data'!$G$12,0,10*ROW('Sanitation Data'!G64))),'Data Summary'!DD70="Yes"),OFFSET('Sanitation Data'!$G$12,0,10*ROW('Sanitation Data'!G64)),NA())</f>
        <v>#N/A</v>
      </c>
      <c r="AP70" s="91" t="e">
        <f ca="true">+IF(AND(ISNUMBER(OFFSET('Sanitation Data'!$H$4,0,10*ROW('Sanitation Data'!H64))),'Data Summary'!DE70="Yes"),100-OFFSET('Sanitation Data'!$H$4,0,10*ROW('Sanitation Data'!H64)),NA())</f>
        <v>#N/A</v>
      </c>
      <c r="AQ70" s="91" t="e">
        <f ca="true">+IF(AND(ISNUMBER(OFFSET('Sanitation Data'!$H$6,0,10*ROW('Sanitation Data'!H64))),'Data Summary'!DF70="Yes"),OFFSET('Sanitation Data'!$H$6,0,10*ROW('Sanitation Data'!H64)),NA())</f>
        <v>#N/A</v>
      </c>
      <c r="AR70" s="91" t="e">
        <f ca="true">+IF(AND(ISNUMBER(OFFSET('Sanitation Data'!$H$10,0,10*ROW('Sanitation Data'!H64))),'Data Summary'!DG70="Yes"),OFFSET('Sanitation Data'!$H$10,0,10*ROW('Sanitation Data'!H64)),NA())</f>
        <v>#N/A</v>
      </c>
      <c r="AS70" s="91" t="e">
        <f ca="true">+IF(AND(ISNUMBER(OFFSET('Sanitation Data'!$H$11,0,10*ROW('Sanitation Data'!H64))),'Data Summary'!DH70="Yes"),OFFSET('Sanitation Data'!$H$11,0,10*ROW('Sanitation Data'!H64)),NA())</f>
        <v>#N/A</v>
      </c>
      <c r="AT70" s="91" t="e">
        <f ca="true">+IF(AND(ISNUMBER(OFFSET('Sanitation Data'!$H$12,0,10*ROW('Sanitation Data'!H64))),'Data Summary'!DI70="Yes"),OFFSET('Sanitation Data'!$H$12,0,10*ROW('Sanitation Data'!H64)),NA())</f>
        <v>#N/A</v>
      </c>
      <c r="AU70" s="91" t="e">
        <f ca="true">+IF(AND(ISNUMBER(OFFSET('Sanitation Data'!$I$4,0,10*ROW('Sanitation Data'!I64))),'Data Summary'!DJ70="Yes"),100-OFFSET('Sanitation Data'!$I$4,0,10*ROW('Sanitation Data'!I64)),NA())</f>
        <v>#N/A</v>
      </c>
      <c r="AV70" s="91" t="e">
        <f ca="true">+IF(AND(ISNUMBER(OFFSET('Sanitation Data'!$I$6,0,10*ROW('Sanitation Data'!I64))),'Data Summary'!DK70="Yes"),OFFSET('Sanitation Data'!$I$6,0,10*ROW('Sanitation Data'!I64)),NA())</f>
        <v>#N/A</v>
      </c>
      <c r="AW70" s="91" t="e">
        <f ca="true">+IF(AND(ISNUMBER(OFFSET('Sanitation Data'!$I$10,0,10*ROW('Sanitation Data'!I64))),'Data Summary'!DL70="Yes"),OFFSET('Sanitation Data'!$I$10,0,10*ROW('Sanitation Data'!I64)),NA())</f>
        <v>#N/A</v>
      </c>
      <c r="AX70" s="91" t="e">
        <f ca="true">+IF(AND(ISNUMBER(OFFSET('Sanitation Data'!$I$11,0,10*ROW('Sanitation Data'!I64))),'Data Summary'!DM70="Yes"),OFFSET('Sanitation Data'!$I$11,0,10*ROW('Sanitation Data'!I64)),NA())</f>
        <v>#N/A</v>
      </c>
      <c r="AY70" s="91" t="e">
        <f ca="true">+IF(AND(ISNUMBER(OFFSET('Sanitation Data'!$I$12,0,10*ROW('Sanitation Data'!I64))),'Data Summary'!DN70="Yes"),OFFSET('Sanitation Data'!$I$12,0,10*ROW('Sanitation Data'!I64)),NA())</f>
        <v>#N/A</v>
      </c>
      <c r="AZ70" s="92" t="e">
        <f ca="true">+IF(AND(ISNUMBER(OFFSET('Hygiene Data'!$D$5,0,10*ROW('Hygiene Data'!D64))),'Data Summary'!DO70="Yes"),OFFSET('Hygiene Data'!$D$5,0,10*ROW('Hygiene Data'!D64)),NA())</f>
        <v>#N/A</v>
      </c>
      <c r="BA70" s="92" t="e">
        <f ca="true">+IF(AND(ISNUMBER(OFFSET('Hygiene Data'!$D$7,0,10*ROW('Hygiene Data'!D64))),'Data Summary'!DP70="Yes"),OFFSET('Hygiene Data'!$D$7,0,10*ROW('Hygiene Data'!D64)),NA())</f>
        <v>#N/A</v>
      </c>
      <c r="BB70" s="92" t="e">
        <f ca="true">+IF(AND(ISNUMBER(OFFSET('Hygiene Data'!$D$9,0,10*ROW('Hygiene Data'!D64))),'Data Summary'!DQ70="Yes"),OFFSET('Hygiene Data'!$D$9,0,10*ROW('Hygiene Data'!D64)),NA())</f>
        <v>#N/A</v>
      </c>
      <c r="BC70" s="92" t="e">
        <f ca="true">+IF(AND(ISNUMBER(OFFSET('Hygiene Data'!$E$5,0,10*ROW('Hygiene Data'!E64))),'Data Summary'!DR70="Yes"),OFFSET('Hygiene Data'!$E$5,0,10*ROW('Hygiene Data'!E64)),NA())</f>
        <v>#N/A</v>
      </c>
      <c r="BD70" s="92" t="e">
        <f ca="true">+IF(AND(ISNUMBER(OFFSET('Hygiene Data'!$E$7,0,10*ROW('Hygiene Data'!E64))),'Data Summary'!DS70="Yes"),OFFSET('Hygiene Data'!$E$7,0,10*ROW('Hygiene Data'!E64)),NA())</f>
        <v>#N/A</v>
      </c>
      <c r="BE70" s="92" t="e">
        <f ca="true">+IF(AND(ISNUMBER(OFFSET('Hygiene Data'!$E$9,0,10*ROW('Hygiene Data'!E64))),'Data Summary'!DT70="Yes"),OFFSET('Hygiene Data'!$E$9,0,10*ROW('Hygiene Data'!E64)),NA())</f>
        <v>#N/A</v>
      </c>
      <c r="BF70" s="92" t="e">
        <f ca="true">+IF(AND(ISNUMBER(OFFSET('Hygiene Data'!$F$5,0,10*ROW('Hygiene Data'!F64))),'Data Summary'!DU70="Yes"),OFFSET('Hygiene Data'!$F$5,0,10*ROW('Hygiene Data'!F64)),NA())</f>
        <v>#N/A</v>
      </c>
      <c r="BG70" s="92" t="e">
        <f ca="true">+IF(AND(ISNUMBER(OFFSET('Hygiene Data'!$F$7,0,10*ROW('Hygiene Data'!F64))),'Data Summary'!DV70="Yes"),OFFSET('Hygiene Data'!$F$7,0,10*ROW('Hygiene Data'!F64)),NA())</f>
        <v>#N/A</v>
      </c>
      <c r="BH70" s="92" t="e">
        <f ca="true">+IF(AND(ISNUMBER(OFFSET('Hygiene Data'!$F$9,0,10*ROW('Hygiene Data'!F64))),'Data Summary'!DW70="Yes"),OFFSET('Hygiene Data'!$F$9,0,10*ROW('Hygiene Data'!F64)),NA())</f>
        <v>#N/A</v>
      </c>
      <c r="BI70" s="92" t="e">
        <f ca="true">+IF(AND(ISNUMBER(OFFSET('Hygiene Data'!$G$5,0,10*ROW('Hygiene Data'!G64))),'Data Summary'!DX70="Yes"),OFFSET('Hygiene Data'!$G$5,0,10*ROW('Hygiene Data'!G64)),NA())</f>
        <v>#N/A</v>
      </c>
      <c r="BJ70" s="92" t="e">
        <f ca="true">+IF(AND(ISNUMBER(OFFSET('Hygiene Data'!$G$7,0,10*ROW('Hygiene Data'!G64))),'Data Summary'!DY70="Yes"),OFFSET('Hygiene Data'!$G$7,0,10*ROW('Hygiene Data'!G64)),NA())</f>
        <v>#N/A</v>
      </c>
      <c r="BK70" s="92" t="e">
        <f ca="true">+IF(AND(ISNUMBER(OFFSET('Hygiene Data'!$G$9,0,10*ROW('Hygiene Data'!G64))),'Data Summary'!DZ70="Yes"),OFFSET('Hygiene Data'!$G$9,0,10*ROW('Hygiene Data'!G64)),NA())</f>
        <v>#N/A</v>
      </c>
      <c r="BL70" s="92" t="e">
        <f ca="true">+IF(AND(ISNUMBER(OFFSET('Hygiene Data'!$H$5,0,10*ROW('Hygiene Data'!H64))),'Data Summary'!EA70="Yes"),OFFSET('Hygiene Data'!$H$5,0,10*ROW('Hygiene Data'!H64)),NA())</f>
        <v>#N/A</v>
      </c>
      <c r="BM70" s="92" t="e">
        <f ca="true">+IF(AND(ISNUMBER(OFFSET('Hygiene Data'!$H$7,0,10*ROW('Hygiene Data'!H64))),'Data Summary'!EB70="Yes"),OFFSET('Hygiene Data'!$H$7,0,10*ROW('Hygiene Data'!H64)),NA())</f>
        <v>#N/A</v>
      </c>
      <c r="BN70" s="92" t="e">
        <f ca="true">+IF(AND(ISNUMBER(OFFSET('Hygiene Data'!$H$9,0,10*ROW('Hygiene Data'!H64))),'Data Summary'!EC70="Yes"),OFFSET('Hygiene Data'!$H$9,0,10*ROW('Hygiene Data'!H64)),NA())</f>
        <v>#N/A</v>
      </c>
      <c r="BO70" s="92" t="e">
        <f ca="true">+IF(AND(ISNUMBER(OFFSET('Hygiene Data'!$I$5,0,10*ROW('Hygiene Data'!I64))),'Data Summary'!ED70="Yes"),OFFSET('Hygiene Data'!$I$5,0,10*ROW('Hygiene Data'!I64)),NA())</f>
        <v>#N/A</v>
      </c>
      <c r="BP70" s="92" t="e">
        <f ca="true">+IF(AND(ISNUMBER(OFFSET('Hygiene Data'!$I$7,0,10*ROW('Hygiene Data'!I64))),'Data Summary'!EE70="Yes"),OFFSET('Hygiene Data'!$I$7,0,10*ROW('Hygiene Data'!I64)),NA())</f>
        <v>#N/A</v>
      </c>
      <c r="BQ70" s="92" t="e">
        <f ca="true">+IF(AND(ISNUMBER(OFFSET('Hygiene Data'!$I$9,0,10*ROW('Hygiene Data'!I64))),'Data Summary'!EF70="Yes"),OFFSET('Hygiene Data'!$I$9,0,10*ROW('Hygiene Data'!I64)),NA())</f>
        <v>#N/A</v>
      </c>
    </row>
    <row xmlns:x14ac="http://schemas.microsoft.com/office/spreadsheetml/2009/9/ac" r="71" x14ac:dyDescent="0.2">
      <c r="A71" s="340" t="e">
        <f ca="true">+RIGHT('Data Summary'!A71,LEN('Data Summary'!A71)-9)</f>
        <v>#VALUE!</v>
      </c>
      <c r="B71" s="34" t="str">
        <f ca="true">+IF(ISTEXT('Data Summary'!B71),'Data Summary'!B71,"")</f>
        <v/>
      </c>
      <c r="C71" s="339" t="e">
        <f ca="true">+VALUE('Data Summary'!C71)</f>
        <v>#VALUE!</v>
      </c>
      <c r="D71" s="90" t="e">
        <f ca="true">+IF(AND(ISNUMBER(OFFSET('Water Data'!$D$4,0,10*ROW('Water Data'!D65))),'Data Summary'!BS71="Yes"),100-OFFSET('Water Data'!$D$4,0,10*ROW('Water Data'!D65)),NA())</f>
        <v>#N/A</v>
      </c>
      <c r="E71" s="90" t="e">
        <f ca="true">+IF(AND(ISNUMBER(OFFSET('Water Data'!$D$6,0,10*ROW('Water Data'!D65))),'Data Summary'!BT71="Yes"),OFFSET('Water Data'!$D$6,0,10*ROW('Water Data'!D65)),NA())</f>
        <v>#N/A</v>
      </c>
      <c r="F71" s="90" t="e">
        <f ca="true">+IF(AND(ISNUMBER(OFFSET('Water Data'!$D$9,0,10*ROW('Water Data'!D65))),'Data Summary'!BU71="Yes"),OFFSET('Water Data'!$D$9,0,10*ROW('Water Data'!D65)),NA())</f>
        <v>#N/A</v>
      </c>
      <c r="G71" s="90" t="e">
        <f ca="true">+IF(AND(ISNUMBER(OFFSET('Water Data'!$E$4,0,10*ROW('Water Data'!E65))),'Data Summary'!BV71="Yes"),100-OFFSET('Water Data'!$E$4,0,10*ROW('Water Data'!E65)),NA())</f>
        <v>#N/A</v>
      </c>
      <c r="H71" s="90" t="e">
        <f ca="true">+IF(AND(ISNUMBER(OFFSET('Water Data'!$E$6,0,10*ROW('Water Data'!E65))),'Data Summary'!BW71="Yes"),OFFSET('Water Data'!$E$6,0,10*ROW('Water Data'!E65)),NA())</f>
        <v>#N/A</v>
      </c>
      <c r="I71" s="90" t="e">
        <f ca="true">+IF(AND(ISNUMBER(OFFSET('Water Data'!$E$9,0,10*ROW('Water Data'!E65))),'Data Summary'!BX71="Yes"),OFFSET('Water Data'!$E$9,0,10*ROW('Water Data'!E65)),NA())</f>
        <v>#N/A</v>
      </c>
      <c r="J71" s="90" t="e">
        <f ca="true">+IF(AND(ISNUMBER(OFFSET('Water Data'!$F$4,0,10*ROW('Water Data'!F65))),'Data Summary'!BY71="Yes"),100-OFFSET('Water Data'!$F$4,0,10*ROW('Water Data'!F65)),NA())</f>
        <v>#N/A</v>
      </c>
      <c r="K71" s="90" t="e">
        <f ca="true">+IF(AND(ISNUMBER(OFFSET('Water Data'!$F$6,0,10*ROW('Water Data'!F65))),'Data Summary'!BZ71="Yes"),OFFSET('Water Data'!$F$6,0,10*ROW('Water Data'!F65)),NA())</f>
        <v>#N/A</v>
      </c>
      <c r="L71" s="90" t="e">
        <f ca="true">+IF(AND(ISNUMBER(OFFSET('Water Data'!$F$9,0,10*ROW('Water Data'!F65))),'Data Summary'!CA71="Yes"),OFFSET('Water Data'!$F$9,0,10*ROW('Water Data'!F65)),NA())</f>
        <v>#N/A</v>
      </c>
      <c r="M71" s="90" t="e">
        <f ca="true">+IF(AND(ISNUMBER(OFFSET('Water Data'!$G$4,0,10*ROW('Water Data'!G65))),'Data Summary'!CB71="Yes"),100-OFFSET('Water Data'!$G$4,0,10*ROW('Water Data'!G65)),NA())</f>
        <v>#N/A</v>
      </c>
      <c r="N71" s="90" t="e">
        <f ca="true">+IF(AND(ISNUMBER(OFFSET('Water Data'!$G$6,0,10*ROW('Water Data'!G65))),'Data Summary'!CC71="Yes"),OFFSET('Water Data'!$G$6,0,10*ROW('Water Data'!G65)),NA())</f>
        <v>#N/A</v>
      </c>
      <c r="O71" s="90" t="e">
        <f ca="true">+IF(AND(ISNUMBER(OFFSET('Water Data'!$G$9,0,10*ROW('Water Data'!G65))),'Data Summary'!CD71="Yes"),OFFSET('Water Data'!$G$9,0,10*ROW('Water Data'!G65)),NA())</f>
        <v>#N/A</v>
      </c>
      <c r="P71" s="90" t="e">
        <f ca="true">+IF(AND(ISNUMBER(OFFSET('Water Data'!$H$4,0,10*ROW('Water Data'!H65))),'Data Summary'!CE71="Yes"),100-OFFSET('Water Data'!$H$4,0,10*ROW('Water Data'!H65)),NA())</f>
        <v>#N/A</v>
      </c>
      <c r="Q71" s="90" t="e">
        <f ca="true">+IF(AND(ISNUMBER(OFFSET('Water Data'!$H$6,0,10*ROW('Water Data'!H65))),'Data Summary'!CF71="Yes"),OFFSET('Water Data'!$H$6,0,10*ROW('Water Data'!H65)),NA())</f>
        <v>#N/A</v>
      </c>
      <c r="R71" s="90" t="e">
        <f ca="true">+IF(AND(ISNUMBER(OFFSET('Water Data'!$H$9,0,10*ROW('Water Data'!H65))),'Data Summary'!CG71="Yes"),OFFSET('Water Data'!$H$9,0,10*ROW('Water Data'!H65)),NA())</f>
        <v>#N/A</v>
      </c>
      <c r="S71" s="90" t="e">
        <f ca="true">+IF(AND(ISNUMBER(OFFSET('Water Data'!$I$4,0,10*ROW('Water Data'!I65))),'Data Summary'!CH71="Yes"),100-OFFSET('Water Data'!$I$4,0,10*ROW('Water Data'!I65)),NA())</f>
        <v>#N/A</v>
      </c>
      <c r="T71" s="90" t="e">
        <f ca="true">+IF(AND(ISNUMBER(OFFSET('Water Data'!$I$6,0,10*ROW('Water Data'!I65))),'Data Summary'!CI71="Yes"),OFFSET('Water Data'!$I$6,0,10*ROW('Water Data'!I65)),NA())</f>
        <v>#N/A</v>
      </c>
      <c r="U71" s="90" t="e">
        <f ca="true">+IF(AND(ISNUMBER(OFFSET('Water Data'!$I$9,0,10*ROW('Water Data'!I65))),'Data Summary'!CJ71="Yes"),OFFSET('Water Data'!$I$9,0,10*ROW('Water Data'!I65)),NA())</f>
        <v>#N/A</v>
      </c>
      <c r="V71" s="91" t="e">
        <f ca="true">+IF(AND(ISNUMBER(OFFSET('Sanitation Data'!$D$4,0,10*ROW('Sanitation Data'!D65))),'Data Summary'!CK71="Yes"),100-OFFSET('Sanitation Data'!$D$4,0,10*ROW('Sanitation Data'!D65)),NA())</f>
        <v>#N/A</v>
      </c>
      <c r="W71" s="91" t="e">
        <f ca="true">+IF(AND(ISNUMBER(OFFSET('Sanitation Data'!$D$6,0,10*ROW('Sanitation Data'!D65))),'Data Summary'!CL71="Yes"),OFFSET('Sanitation Data'!$D$6,0,10*ROW('Sanitation Data'!D65)),NA())</f>
        <v>#N/A</v>
      </c>
      <c r="X71" s="91" t="e">
        <f ca="true">+IF(AND(ISNUMBER(OFFSET('Sanitation Data'!$D$10,0,10*ROW('Sanitation Data'!D65))),'Data Summary'!CM71="Yes"),OFFSET('Sanitation Data'!$D$10,0,10*ROW('Sanitation Data'!D65)),NA())</f>
        <v>#N/A</v>
      </c>
      <c r="Y71" s="91" t="e">
        <f ca="true">+IF(AND(ISNUMBER(OFFSET('Sanitation Data'!$D$11,0,10*ROW('Sanitation Data'!D65))),'Data Summary'!CN71="Yes"),OFFSET('Sanitation Data'!$D$11,0,10*ROW('Sanitation Data'!D65)),NA())</f>
        <v>#N/A</v>
      </c>
      <c r="Z71" s="91" t="e">
        <f ca="true">+IF(AND(ISNUMBER(OFFSET('Sanitation Data'!$D$12,0,10*ROW('Sanitation Data'!D65))),'Data Summary'!CO71="Yes"),OFFSET('Sanitation Data'!$D$12,0,10*ROW('Sanitation Data'!D65)),NA())</f>
        <v>#N/A</v>
      </c>
      <c r="AA71" s="91" t="e">
        <f ca="true">+IF(AND(ISNUMBER(OFFSET('Sanitation Data'!$E$4,0,10*ROW('Sanitation Data'!E65))),'Data Summary'!CP71="Yes"),100-OFFSET('Sanitation Data'!$E$4,0,10*ROW('Sanitation Data'!E65)),NA())</f>
        <v>#N/A</v>
      </c>
      <c r="AB71" s="91" t="e">
        <f ca="true">+IF(AND(ISNUMBER(OFFSET('Sanitation Data'!$E$6,0,10*ROW('Sanitation Data'!E65))),'Data Summary'!CQ71="Yes"),OFFSET('Sanitation Data'!$E$6,0,10*ROW('Sanitation Data'!E65)),NA())</f>
        <v>#N/A</v>
      </c>
      <c r="AC71" s="91" t="e">
        <f ca="true">+IF(AND(ISNUMBER(OFFSET('Sanitation Data'!$E$10,0,10*ROW('Sanitation Data'!E65))),'Data Summary'!CR71="Yes"),OFFSET('Sanitation Data'!$E$10,0,10*ROW('Sanitation Data'!E65)),NA())</f>
        <v>#N/A</v>
      </c>
      <c r="AD71" s="91" t="e">
        <f ca="true">+IF(AND(ISNUMBER(OFFSET('Sanitation Data'!$E$11,0,10*ROW('Sanitation Data'!E65))),'Data Summary'!CS71="Yes"),OFFSET('Sanitation Data'!$E$11,0,10*ROW('Sanitation Data'!E65)),NA())</f>
        <v>#N/A</v>
      </c>
      <c r="AE71" s="91" t="e">
        <f ca="true">+IF(AND(ISNUMBER(OFFSET('Sanitation Data'!$E$12,0,10*ROW('Sanitation Data'!E65))),'Data Summary'!CT71="Yes"),OFFSET('Sanitation Data'!$E$12,0,10*ROW('Sanitation Data'!E65)),NA())</f>
        <v>#N/A</v>
      </c>
      <c r="AF71" s="91" t="e">
        <f ca="true">+IF(AND(ISNUMBER(OFFSET('Sanitation Data'!$F$4,0,10*ROW('Sanitation Data'!F65))),'Data Summary'!CU71="Yes"),100-OFFSET('Sanitation Data'!$F$4,0,10*ROW('Sanitation Data'!F65)),NA())</f>
        <v>#N/A</v>
      </c>
      <c r="AG71" s="91" t="e">
        <f ca="true">+IF(AND(ISNUMBER(OFFSET('Sanitation Data'!$F$6,0,10*ROW('Sanitation Data'!F65))),'Data Summary'!CV71="Yes"),OFFSET('Sanitation Data'!$F$6,0,10*ROW('Sanitation Data'!F65)),NA())</f>
        <v>#N/A</v>
      </c>
      <c r="AH71" s="91" t="e">
        <f ca="true">+IF(AND(ISNUMBER(OFFSET('Sanitation Data'!$F$10,0,10*ROW('Sanitation Data'!F65))),'Data Summary'!CW71="Yes"),OFFSET('Sanitation Data'!$F$10,0,10*ROW('Sanitation Data'!F65)),NA())</f>
        <v>#N/A</v>
      </c>
      <c r="AI71" s="91" t="e">
        <f ca="true">+IF(AND(ISNUMBER(OFFSET('Sanitation Data'!$F$11,0,10*ROW('Sanitation Data'!F65))),'Data Summary'!CX71="Yes"),OFFSET('Sanitation Data'!$F$11,0,10*ROW('Sanitation Data'!F65)),NA())</f>
        <v>#N/A</v>
      </c>
      <c r="AJ71" s="91" t="e">
        <f ca="true">+IF(AND(ISNUMBER(OFFSET('Sanitation Data'!$F$12,0,10*ROW('Sanitation Data'!F65))),'Data Summary'!CY71="Yes"),OFFSET('Sanitation Data'!$F$12,0,10*ROW('Sanitation Data'!F65)),NA())</f>
        <v>#N/A</v>
      </c>
      <c r="AK71" s="91" t="e">
        <f ca="true">+IF(AND(ISNUMBER(OFFSET('Sanitation Data'!$G$4,0,10*ROW('Sanitation Data'!G65))),'Data Summary'!CZ71="Yes"),100-OFFSET('Sanitation Data'!$G$4,0,10*ROW('Sanitation Data'!G65)),NA())</f>
        <v>#N/A</v>
      </c>
      <c r="AL71" s="91" t="e">
        <f ca="true">+IF(AND(ISNUMBER(OFFSET('Sanitation Data'!$G$6,0,10*ROW('Sanitation Data'!G65))),'Data Summary'!DA71="Yes"),OFFSET('Sanitation Data'!$G$6,0,10*ROW('Sanitation Data'!G65)),NA())</f>
        <v>#N/A</v>
      </c>
      <c r="AM71" s="91" t="e">
        <f ca="true">+IF(AND(ISNUMBER(OFFSET('Sanitation Data'!$G$10,0,10*ROW('Sanitation Data'!G65))),'Data Summary'!DB71="Yes"),OFFSET('Sanitation Data'!$G$10,0,10*ROW('Sanitation Data'!G65)),NA())</f>
        <v>#N/A</v>
      </c>
      <c r="AN71" s="91" t="e">
        <f ca="true">+IF(AND(ISNUMBER(OFFSET('Sanitation Data'!$G$11,0,10*ROW('Sanitation Data'!G65))),'Data Summary'!DC71="Yes"),OFFSET('Sanitation Data'!$G$11,0,10*ROW('Sanitation Data'!G65)),NA())</f>
        <v>#N/A</v>
      </c>
      <c r="AO71" s="91" t="e">
        <f ca="true">+IF(AND(ISNUMBER(OFFSET('Sanitation Data'!$G$12,0,10*ROW('Sanitation Data'!G65))),'Data Summary'!DD71="Yes"),OFFSET('Sanitation Data'!$G$12,0,10*ROW('Sanitation Data'!G65)),NA())</f>
        <v>#N/A</v>
      </c>
      <c r="AP71" s="91" t="e">
        <f ca="true">+IF(AND(ISNUMBER(OFFSET('Sanitation Data'!$H$4,0,10*ROW('Sanitation Data'!H65))),'Data Summary'!DE71="Yes"),100-OFFSET('Sanitation Data'!$H$4,0,10*ROW('Sanitation Data'!H65)),NA())</f>
        <v>#N/A</v>
      </c>
      <c r="AQ71" s="91" t="e">
        <f ca="true">+IF(AND(ISNUMBER(OFFSET('Sanitation Data'!$H$6,0,10*ROW('Sanitation Data'!H65))),'Data Summary'!DF71="Yes"),OFFSET('Sanitation Data'!$H$6,0,10*ROW('Sanitation Data'!H65)),NA())</f>
        <v>#N/A</v>
      </c>
      <c r="AR71" s="91" t="e">
        <f ca="true">+IF(AND(ISNUMBER(OFFSET('Sanitation Data'!$H$10,0,10*ROW('Sanitation Data'!H65))),'Data Summary'!DG71="Yes"),OFFSET('Sanitation Data'!$H$10,0,10*ROW('Sanitation Data'!H65)),NA())</f>
        <v>#N/A</v>
      </c>
      <c r="AS71" s="91" t="e">
        <f ca="true">+IF(AND(ISNUMBER(OFFSET('Sanitation Data'!$H$11,0,10*ROW('Sanitation Data'!H65))),'Data Summary'!DH71="Yes"),OFFSET('Sanitation Data'!$H$11,0,10*ROW('Sanitation Data'!H65)),NA())</f>
        <v>#N/A</v>
      </c>
      <c r="AT71" s="91" t="e">
        <f ca="true">+IF(AND(ISNUMBER(OFFSET('Sanitation Data'!$H$12,0,10*ROW('Sanitation Data'!H65))),'Data Summary'!DI71="Yes"),OFFSET('Sanitation Data'!$H$12,0,10*ROW('Sanitation Data'!H65)),NA())</f>
        <v>#N/A</v>
      </c>
      <c r="AU71" s="91" t="e">
        <f ca="true">+IF(AND(ISNUMBER(OFFSET('Sanitation Data'!$I$4,0,10*ROW('Sanitation Data'!I65))),'Data Summary'!DJ71="Yes"),100-OFFSET('Sanitation Data'!$I$4,0,10*ROW('Sanitation Data'!I65)),NA())</f>
        <v>#N/A</v>
      </c>
      <c r="AV71" s="91" t="e">
        <f ca="true">+IF(AND(ISNUMBER(OFFSET('Sanitation Data'!$I$6,0,10*ROW('Sanitation Data'!I65))),'Data Summary'!DK71="Yes"),OFFSET('Sanitation Data'!$I$6,0,10*ROW('Sanitation Data'!I65)),NA())</f>
        <v>#N/A</v>
      </c>
      <c r="AW71" s="91" t="e">
        <f ca="true">+IF(AND(ISNUMBER(OFFSET('Sanitation Data'!$I$10,0,10*ROW('Sanitation Data'!I65))),'Data Summary'!DL71="Yes"),OFFSET('Sanitation Data'!$I$10,0,10*ROW('Sanitation Data'!I65)),NA())</f>
        <v>#N/A</v>
      </c>
      <c r="AX71" s="91" t="e">
        <f ca="true">+IF(AND(ISNUMBER(OFFSET('Sanitation Data'!$I$11,0,10*ROW('Sanitation Data'!I65))),'Data Summary'!DM71="Yes"),OFFSET('Sanitation Data'!$I$11,0,10*ROW('Sanitation Data'!I65)),NA())</f>
        <v>#N/A</v>
      </c>
      <c r="AY71" s="91" t="e">
        <f ca="true">+IF(AND(ISNUMBER(OFFSET('Sanitation Data'!$I$12,0,10*ROW('Sanitation Data'!I65))),'Data Summary'!DN71="Yes"),OFFSET('Sanitation Data'!$I$12,0,10*ROW('Sanitation Data'!I65)),NA())</f>
        <v>#N/A</v>
      </c>
      <c r="AZ71" s="92" t="e">
        <f ca="true">+IF(AND(ISNUMBER(OFFSET('Hygiene Data'!$D$5,0,10*ROW('Hygiene Data'!D65))),'Data Summary'!DO71="Yes"),OFFSET('Hygiene Data'!$D$5,0,10*ROW('Hygiene Data'!D65)),NA())</f>
        <v>#N/A</v>
      </c>
      <c r="BA71" s="92" t="e">
        <f ca="true">+IF(AND(ISNUMBER(OFFSET('Hygiene Data'!$D$7,0,10*ROW('Hygiene Data'!D65))),'Data Summary'!DP71="Yes"),OFFSET('Hygiene Data'!$D$7,0,10*ROW('Hygiene Data'!D65)),NA())</f>
        <v>#N/A</v>
      </c>
      <c r="BB71" s="92" t="e">
        <f ca="true">+IF(AND(ISNUMBER(OFFSET('Hygiene Data'!$D$9,0,10*ROW('Hygiene Data'!D65))),'Data Summary'!DQ71="Yes"),OFFSET('Hygiene Data'!$D$9,0,10*ROW('Hygiene Data'!D65)),NA())</f>
        <v>#N/A</v>
      </c>
      <c r="BC71" s="92" t="e">
        <f ca="true">+IF(AND(ISNUMBER(OFFSET('Hygiene Data'!$E$5,0,10*ROW('Hygiene Data'!E65))),'Data Summary'!DR71="Yes"),OFFSET('Hygiene Data'!$E$5,0,10*ROW('Hygiene Data'!E65)),NA())</f>
        <v>#N/A</v>
      </c>
      <c r="BD71" s="92" t="e">
        <f ca="true">+IF(AND(ISNUMBER(OFFSET('Hygiene Data'!$E$7,0,10*ROW('Hygiene Data'!E65))),'Data Summary'!DS71="Yes"),OFFSET('Hygiene Data'!$E$7,0,10*ROW('Hygiene Data'!E65)),NA())</f>
        <v>#N/A</v>
      </c>
      <c r="BE71" s="92" t="e">
        <f ca="true">+IF(AND(ISNUMBER(OFFSET('Hygiene Data'!$E$9,0,10*ROW('Hygiene Data'!E65))),'Data Summary'!DT71="Yes"),OFFSET('Hygiene Data'!$E$9,0,10*ROW('Hygiene Data'!E65)),NA())</f>
        <v>#N/A</v>
      </c>
      <c r="BF71" s="92" t="e">
        <f ca="true">+IF(AND(ISNUMBER(OFFSET('Hygiene Data'!$F$5,0,10*ROW('Hygiene Data'!F65))),'Data Summary'!DU71="Yes"),OFFSET('Hygiene Data'!$F$5,0,10*ROW('Hygiene Data'!F65)),NA())</f>
        <v>#N/A</v>
      </c>
      <c r="BG71" s="92" t="e">
        <f ca="true">+IF(AND(ISNUMBER(OFFSET('Hygiene Data'!$F$7,0,10*ROW('Hygiene Data'!F65))),'Data Summary'!DV71="Yes"),OFFSET('Hygiene Data'!$F$7,0,10*ROW('Hygiene Data'!F65)),NA())</f>
        <v>#N/A</v>
      </c>
      <c r="BH71" s="92" t="e">
        <f ca="true">+IF(AND(ISNUMBER(OFFSET('Hygiene Data'!$F$9,0,10*ROW('Hygiene Data'!F65))),'Data Summary'!DW71="Yes"),OFFSET('Hygiene Data'!$F$9,0,10*ROW('Hygiene Data'!F65)),NA())</f>
        <v>#N/A</v>
      </c>
      <c r="BI71" s="92" t="e">
        <f ca="true">+IF(AND(ISNUMBER(OFFSET('Hygiene Data'!$G$5,0,10*ROW('Hygiene Data'!G65))),'Data Summary'!DX71="Yes"),OFFSET('Hygiene Data'!$G$5,0,10*ROW('Hygiene Data'!G65)),NA())</f>
        <v>#N/A</v>
      </c>
      <c r="BJ71" s="92" t="e">
        <f ca="true">+IF(AND(ISNUMBER(OFFSET('Hygiene Data'!$G$7,0,10*ROW('Hygiene Data'!G65))),'Data Summary'!DY71="Yes"),OFFSET('Hygiene Data'!$G$7,0,10*ROW('Hygiene Data'!G65)),NA())</f>
        <v>#N/A</v>
      </c>
      <c r="BK71" s="92" t="e">
        <f ca="true">+IF(AND(ISNUMBER(OFFSET('Hygiene Data'!$G$9,0,10*ROW('Hygiene Data'!G65))),'Data Summary'!DZ71="Yes"),OFFSET('Hygiene Data'!$G$9,0,10*ROW('Hygiene Data'!G65)),NA())</f>
        <v>#N/A</v>
      </c>
      <c r="BL71" s="92" t="e">
        <f ca="true">+IF(AND(ISNUMBER(OFFSET('Hygiene Data'!$H$5,0,10*ROW('Hygiene Data'!H65))),'Data Summary'!EA71="Yes"),OFFSET('Hygiene Data'!$H$5,0,10*ROW('Hygiene Data'!H65)),NA())</f>
        <v>#N/A</v>
      </c>
      <c r="BM71" s="92" t="e">
        <f ca="true">+IF(AND(ISNUMBER(OFFSET('Hygiene Data'!$H$7,0,10*ROW('Hygiene Data'!H65))),'Data Summary'!EB71="Yes"),OFFSET('Hygiene Data'!$H$7,0,10*ROW('Hygiene Data'!H65)),NA())</f>
        <v>#N/A</v>
      </c>
      <c r="BN71" s="92" t="e">
        <f ca="true">+IF(AND(ISNUMBER(OFFSET('Hygiene Data'!$H$9,0,10*ROW('Hygiene Data'!H65))),'Data Summary'!EC71="Yes"),OFFSET('Hygiene Data'!$H$9,0,10*ROW('Hygiene Data'!H65)),NA())</f>
        <v>#N/A</v>
      </c>
      <c r="BO71" s="92" t="e">
        <f ca="true">+IF(AND(ISNUMBER(OFFSET('Hygiene Data'!$I$5,0,10*ROW('Hygiene Data'!I65))),'Data Summary'!ED71="Yes"),OFFSET('Hygiene Data'!$I$5,0,10*ROW('Hygiene Data'!I65)),NA())</f>
        <v>#N/A</v>
      </c>
      <c r="BP71" s="92" t="e">
        <f ca="true">+IF(AND(ISNUMBER(OFFSET('Hygiene Data'!$I$7,0,10*ROW('Hygiene Data'!I65))),'Data Summary'!EE71="Yes"),OFFSET('Hygiene Data'!$I$7,0,10*ROW('Hygiene Data'!I65)),NA())</f>
        <v>#N/A</v>
      </c>
      <c r="BQ71" s="92" t="e">
        <f ca="true">+IF(AND(ISNUMBER(OFFSET('Hygiene Data'!$I$9,0,10*ROW('Hygiene Data'!I65))),'Data Summary'!EF71="Yes"),OFFSET('Hygiene Data'!$I$9,0,10*ROW('Hygiene Data'!I65)),NA())</f>
        <v>#N/A</v>
      </c>
    </row>
    <row xmlns:x14ac="http://schemas.microsoft.com/office/spreadsheetml/2009/9/ac" r="72" x14ac:dyDescent="0.2">
      <c r="A72" s="340" t="e">
        <f ca="true">+RIGHT('Data Summary'!A72,LEN('Data Summary'!A72)-9)</f>
        <v>#VALUE!</v>
      </c>
      <c r="B72" s="34" t="str">
        <f ca="true">+IF(ISTEXT('Data Summary'!B72),'Data Summary'!B72,"")</f>
        <v/>
      </c>
      <c r="C72" s="339" t="e">
        <f ca="true">+VALUE('Data Summary'!C72)</f>
        <v>#VALUE!</v>
      </c>
      <c r="D72" s="90" t="e">
        <f ca="true">+IF(AND(ISNUMBER(OFFSET('Water Data'!$D$4,0,10*ROW('Water Data'!D66))),'Data Summary'!BS72="Yes"),100-OFFSET('Water Data'!$D$4,0,10*ROW('Water Data'!D66)),NA())</f>
        <v>#N/A</v>
      </c>
      <c r="E72" s="90" t="e">
        <f ca="true">+IF(AND(ISNUMBER(OFFSET('Water Data'!$D$6,0,10*ROW('Water Data'!D66))),'Data Summary'!BT72="Yes"),OFFSET('Water Data'!$D$6,0,10*ROW('Water Data'!D66)),NA())</f>
        <v>#N/A</v>
      </c>
      <c r="F72" s="90" t="e">
        <f ca="true">+IF(AND(ISNUMBER(OFFSET('Water Data'!$D$9,0,10*ROW('Water Data'!D66))),'Data Summary'!BU72="Yes"),OFFSET('Water Data'!$D$9,0,10*ROW('Water Data'!D66)),NA())</f>
        <v>#N/A</v>
      </c>
      <c r="G72" s="90" t="e">
        <f ca="true">+IF(AND(ISNUMBER(OFFSET('Water Data'!$E$4,0,10*ROW('Water Data'!E66))),'Data Summary'!BV72="Yes"),100-OFFSET('Water Data'!$E$4,0,10*ROW('Water Data'!E66)),NA())</f>
        <v>#N/A</v>
      </c>
      <c r="H72" s="90" t="e">
        <f ca="true">+IF(AND(ISNUMBER(OFFSET('Water Data'!$E$6,0,10*ROW('Water Data'!E66))),'Data Summary'!BW72="Yes"),OFFSET('Water Data'!$E$6,0,10*ROW('Water Data'!E66)),NA())</f>
        <v>#N/A</v>
      </c>
      <c r="I72" s="90" t="e">
        <f ca="true">+IF(AND(ISNUMBER(OFFSET('Water Data'!$E$9,0,10*ROW('Water Data'!E66))),'Data Summary'!BX72="Yes"),OFFSET('Water Data'!$E$9,0,10*ROW('Water Data'!E66)),NA())</f>
        <v>#N/A</v>
      </c>
      <c r="J72" s="90" t="e">
        <f ca="true">+IF(AND(ISNUMBER(OFFSET('Water Data'!$F$4,0,10*ROW('Water Data'!F66))),'Data Summary'!BY72="Yes"),100-OFFSET('Water Data'!$F$4,0,10*ROW('Water Data'!F66)),NA())</f>
        <v>#N/A</v>
      </c>
      <c r="K72" s="90" t="e">
        <f ca="true">+IF(AND(ISNUMBER(OFFSET('Water Data'!$F$6,0,10*ROW('Water Data'!F66))),'Data Summary'!BZ72="Yes"),OFFSET('Water Data'!$F$6,0,10*ROW('Water Data'!F66)),NA())</f>
        <v>#N/A</v>
      </c>
      <c r="L72" s="90" t="e">
        <f ca="true">+IF(AND(ISNUMBER(OFFSET('Water Data'!$F$9,0,10*ROW('Water Data'!F66))),'Data Summary'!CA72="Yes"),OFFSET('Water Data'!$F$9,0,10*ROW('Water Data'!F66)),NA())</f>
        <v>#N/A</v>
      </c>
      <c r="M72" s="90" t="e">
        <f ca="true">+IF(AND(ISNUMBER(OFFSET('Water Data'!$G$4,0,10*ROW('Water Data'!G66))),'Data Summary'!CB72="Yes"),100-OFFSET('Water Data'!$G$4,0,10*ROW('Water Data'!G66)),NA())</f>
        <v>#N/A</v>
      </c>
      <c r="N72" s="90" t="e">
        <f ca="true">+IF(AND(ISNUMBER(OFFSET('Water Data'!$G$6,0,10*ROW('Water Data'!G66))),'Data Summary'!CC72="Yes"),OFFSET('Water Data'!$G$6,0,10*ROW('Water Data'!G66)),NA())</f>
        <v>#N/A</v>
      </c>
      <c r="O72" s="90" t="e">
        <f ca="true">+IF(AND(ISNUMBER(OFFSET('Water Data'!$G$9,0,10*ROW('Water Data'!G66))),'Data Summary'!CD72="Yes"),OFFSET('Water Data'!$G$9,0,10*ROW('Water Data'!G66)),NA())</f>
        <v>#N/A</v>
      </c>
      <c r="P72" s="90" t="e">
        <f ca="true">+IF(AND(ISNUMBER(OFFSET('Water Data'!$H$4,0,10*ROW('Water Data'!H66))),'Data Summary'!CE72="Yes"),100-OFFSET('Water Data'!$H$4,0,10*ROW('Water Data'!H66)),NA())</f>
        <v>#N/A</v>
      </c>
      <c r="Q72" s="90" t="e">
        <f ca="true">+IF(AND(ISNUMBER(OFFSET('Water Data'!$H$6,0,10*ROW('Water Data'!H66))),'Data Summary'!CF72="Yes"),OFFSET('Water Data'!$H$6,0,10*ROW('Water Data'!H66)),NA())</f>
        <v>#N/A</v>
      </c>
      <c r="R72" s="90" t="e">
        <f ca="true">+IF(AND(ISNUMBER(OFFSET('Water Data'!$H$9,0,10*ROW('Water Data'!H66))),'Data Summary'!CG72="Yes"),OFFSET('Water Data'!$H$9,0,10*ROW('Water Data'!H66)),NA())</f>
        <v>#N/A</v>
      </c>
      <c r="S72" s="90" t="e">
        <f ca="true">+IF(AND(ISNUMBER(OFFSET('Water Data'!$I$4,0,10*ROW('Water Data'!I66))),'Data Summary'!CH72="Yes"),100-OFFSET('Water Data'!$I$4,0,10*ROW('Water Data'!I66)),NA())</f>
        <v>#N/A</v>
      </c>
      <c r="T72" s="90" t="e">
        <f ca="true">+IF(AND(ISNUMBER(OFFSET('Water Data'!$I$6,0,10*ROW('Water Data'!I66))),'Data Summary'!CI72="Yes"),OFFSET('Water Data'!$I$6,0,10*ROW('Water Data'!I66)),NA())</f>
        <v>#N/A</v>
      </c>
      <c r="U72" s="90" t="e">
        <f ca="true">+IF(AND(ISNUMBER(OFFSET('Water Data'!$I$9,0,10*ROW('Water Data'!I66))),'Data Summary'!CJ72="Yes"),OFFSET('Water Data'!$I$9,0,10*ROW('Water Data'!I66)),NA())</f>
        <v>#N/A</v>
      </c>
      <c r="V72" s="91" t="e">
        <f ca="true">+IF(AND(ISNUMBER(OFFSET('Sanitation Data'!$D$4,0,10*ROW('Sanitation Data'!D66))),'Data Summary'!CK72="Yes"),100-OFFSET('Sanitation Data'!$D$4,0,10*ROW('Sanitation Data'!D66)),NA())</f>
        <v>#N/A</v>
      </c>
      <c r="W72" s="91" t="e">
        <f ca="true">+IF(AND(ISNUMBER(OFFSET('Sanitation Data'!$D$6,0,10*ROW('Sanitation Data'!D66))),'Data Summary'!CL72="Yes"),OFFSET('Sanitation Data'!$D$6,0,10*ROW('Sanitation Data'!D66)),NA())</f>
        <v>#N/A</v>
      </c>
      <c r="X72" s="91" t="e">
        <f ca="true">+IF(AND(ISNUMBER(OFFSET('Sanitation Data'!$D$10,0,10*ROW('Sanitation Data'!D66))),'Data Summary'!CM72="Yes"),OFFSET('Sanitation Data'!$D$10,0,10*ROW('Sanitation Data'!D66)),NA())</f>
        <v>#N/A</v>
      </c>
      <c r="Y72" s="91" t="e">
        <f ca="true">+IF(AND(ISNUMBER(OFFSET('Sanitation Data'!$D$11,0,10*ROW('Sanitation Data'!D66))),'Data Summary'!CN72="Yes"),OFFSET('Sanitation Data'!$D$11,0,10*ROW('Sanitation Data'!D66)),NA())</f>
        <v>#N/A</v>
      </c>
      <c r="Z72" s="91" t="e">
        <f ca="true">+IF(AND(ISNUMBER(OFFSET('Sanitation Data'!$D$12,0,10*ROW('Sanitation Data'!D66))),'Data Summary'!CO72="Yes"),OFFSET('Sanitation Data'!$D$12,0,10*ROW('Sanitation Data'!D66)),NA())</f>
        <v>#N/A</v>
      </c>
      <c r="AA72" s="91" t="e">
        <f ca="true">+IF(AND(ISNUMBER(OFFSET('Sanitation Data'!$E$4,0,10*ROW('Sanitation Data'!E66))),'Data Summary'!CP72="Yes"),100-OFFSET('Sanitation Data'!$E$4,0,10*ROW('Sanitation Data'!E66)),NA())</f>
        <v>#N/A</v>
      </c>
      <c r="AB72" s="91" t="e">
        <f ca="true">+IF(AND(ISNUMBER(OFFSET('Sanitation Data'!$E$6,0,10*ROW('Sanitation Data'!E66))),'Data Summary'!CQ72="Yes"),OFFSET('Sanitation Data'!$E$6,0,10*ROW('Sanitation Data'!E66)),NA())</f>
        <v>#N/A</v>
      </c>
      <c r="AC72" s="91" t="e">
        <f ca="true">+IF(AND(ISNUMBER(OFFSET('Sanitation Data'!$E$10,0,10*ROW('Sanitation Data'!E66))),'Data Summary'!CR72="Yes"),OFFSET('Sanitation Data'!$E$10,0,10*ROW('Sanitation Data'!E66)),NA())</f>
        <v>#N/A</v>
      </c>
      <c r="AD72" s="91" t="e">
        <f ca="true">+IF(AND(ISNUMBER(OFFSET('Sanitation Data'!$E$11,0,10*ROW('Sanitation Data'!E66))),'Data Summary'!CS72="Yes"),OFFSET('Sanitation Data'!$E$11,0,10*ROW('Sanitation Data'!E66)),NA())</f>
        <v>#N/A</v>
      </c>
      <c r="AE72" s="91" t="e">
        <f ca="true">+IF(AND(ISNUMBER(OFFSET('Sanitation Data'!$E$12,0,10*ROW('Sanitation Data'!E66))),'Data Summary'!CT72="Yes"),OFFSET('Sanitation Data'!$E$12,0,10*ROW('Sanitation Data'!E66)),NA())</f>
        <v>#N/A</v>
      </c>
      <c r="AF72" s="91" t="e">
        <f ca="true">+IF(AND(ISNUMBER(OFFSET('Sanitation Data'!$F$4,0,10*ROW('Sanitation Data'!F66))),'Data Summary'!CU72="Yes"),100-OFFSET('Sanitation Data'!$F$4,0,10*ROW('Sanitation Data'!F66)),NA())</f>
        <v>#N/A</v>
      </c>
      <c r="AG72" s="91" t="e">
        <f ca="true">+IF(AND(ISNUMBER(OFFSET('Sanitation Data'!$F$6,0,10*ROW('Sanitation Data'!F66))),'Data Summary'!CV72="Yes"),OFFSET('Sanitation Data'!$F$6,0,10*ROW('Sanitation Data'!F66)),NA())</f>
        <v>#N/A</v>
      </c>
      <c r="AH72" s="91" t="e">
        <f ca="true">+IF(AND(ISNUMBER(OFFSET('Sanitation Data'!$F$10,0,10*ROW('Sanitation Data'!F66))),'Data Summary'!CW72="Yes"),OFFSET('Sanitation Data'!$F$10,0,10*ROW('Sanitation Data'!F66)),NA())</f>
        <v>#N/A</v>
      </c>
      <c r="AI72" s="91" t="e">
        <f ca="true">+IF(AND(ISNUMBER(OFFSET('Sanitation Data'!$F$11,0,10*ROW('Sanitation Data'!F66))),'Data Summary'!CX72="Yes"),OFFSET('Sanitation Data'!$F$11,0,10*ROW('Sanitation Data'!F66)),NA())</f>
        <v>#N/A</v>
      </c>
      <c r="AJ72" s="91" t="e">
        <f ca="true">+IF(AND(ISNUMBER(OFFSET('Sanitation Data'!$F$12,0,10*ROW('Sanitation Data'!F66))),'Data Summary'!CY72="Yes"),OFFSET('Sanitation Data'!$F$12,0,10*ROW('Sanitation Data'!F66)),NA())</f>
        <v>#N/A</v>
      </c>
      <c r="AK72" s="91" t="e">
        <f ca="true">+IF(AND(ISNUMBER(OFFSET('Sanitation Data'!$G$4,0,10*ROW('Sanitation Data'!G66))),'Data Summary'!CZ72="Yes"),100-OFFSET('Sanitation Data'!$G$4,0,10*ROW('Sanitation Data'!G66)),NA())</f>
        <v>#N/A</v>
      </c>
      <c r="AL72" s="91" t="e">
        <f ca="true">+IF(AND(ISNUMBER(OFFSET('Sanitation Data'!$G$6,0,10*ROW('Sanitation Data'!G66))),'Data Summary'!DA72="Yes"),OFFSET('Sanitation Data'!$G$6,0,10*ROW('Sanitation Data'!G66)),NA())</f>
        <v>#N/A</v>
      </c>
      <c r="AM72" s="91" t="e">
        <f ca="true">+IF(AND(ISNUMBER(OFFSET('Sanitation Data'!$G$10,0,10*ROW('Sanitation Data'!G66))),'Data Summary'!DB72="Yes"),OFFSET('Sanitation Data'!$G$10,0,10*ROW('Sanitation Data'!G66)),NA())</f>
        <v>#N/A</v>
      </c>
      <c r="AN72" s="91" t="e">
        <f ca="true">+IF(AND(ISNUMBER(OFFSET('Sanitation Data'!$G$11,0,10*ROW('Sanitation Data'!G66))),'Data Summary'!DC72="Yes"),OFFSET('Sanitation Data'!$G$11,0,10*ROW('Sanitation Data'!G66)),NA())</f>
        <v>#N/A</v>
      </c>
      <c r="AO72" s="91" t="e">
        <f ca="true">+IF(AND(ISNUMBER(OFFSET('Sanitation Data'!$G$12,0,10*ROW('Sanitation Data'!G66))),'Data Summary'!DD72="Yes"),OFFSET('Sanitation Data'!$G$12,0,10*ROW('Sanitation Data'!G66)),NA())</f>
        <v>#N/A</v>
      </c>
      <c r="AP72" s="91" t="e">
        <f ca="true">+IF(AND(ISNUMBER(OFFSET('Sanitation Data'!$H$4,0,10*ROW('Sanitation Data'!H66))),'Data Summary'!DE72="Yes"),100-OFFSET('Sanitation Data'!$H$4,0,10*ROW('Sanitation Data'!H66)),NA())</f>
        <v>#N/A</v>
      </c>
      <c r="AQ72" s="91" t="e">
        <f ca="true">+IF(AND(ISNUMBER(OFFSET('Sanitation Data'!$H$6,0,10*ROW('Sanitation Data'!H66))),'Data Summary'!DF72="Yes"),OFFSET('Sanitation Data'!$H$6,0,10*ROW('Sanitation Data'!H66)),NA())</f>
        <v>#N/A</v>
      </c>
      <c r="AR72" s="91" t="e">
        <f ca="true">+IF(AND(ISNUMBER(OFFSET('Sanitation Data'!$H$10,0,10*ROW('Sanitation Data'!H66))),'Data Summary'!DG72="Yes"),OFFSET('Sanitation Data'!$H$10,0,10*ROW('Sanitation Data'!H66)),NA())</f>
        <v>#N/A</v>
      </c>
      <c r="AS72" s="91" t="e">
        <f ca="true">+IF(AND(ISNUMBER(OFFSET('Sanitation Data'!$H$11,0,10*ROW('Sanitation Data'!H66))),'Data Summary'!DH72="Yes"),OFFSET('Sanitation Data'!$H$11,0,10*ROW('Sanitation Data'!H66)),NA())</f>
        <v>#N/A</v>
      </c>
      <c r="AT72" s="91" t="e">
        <f ca="true">+IF(AND(ISNUMBER(OFFSET('Sanitation Data'!$H$12,0,10*ROW('Sanitation Data'!H66))),'Data Summary'!DI72="Yes"),OFFSET('Sanitation Data'!$H$12,0,10*ROW('Sanitation Data'!H66)),NA())</f>
        <v>#N/A</v>
      </c>
      <c r="AU72" s="91" t="e">
        <f ca="true">+IF(AND(ISNUMBER(OFFSET('Sanitation Data'!$I$4,0,10*ROW('Sanitation Data'!I66))),'Data Summary'!DJ72="Yes"),100-OFFSET('Sanitation Data'!$I$4,0,10*ROW('Sanitation Data'!I66)),NA())</f>
        <v>#N/A</v>
      </c>
      <c r="AV72" s="91" t="e">
        <f ca="true">+IF(AND(ISNUMBER(OFFSET('Sanitation Data'!$I$6,0,10*ROW('Sanitation Data'!I66))),'Data Summary'!DK72="Yes"),OFFSET('Sanitation Data'!$I$6,0,10*ROW('Sanitation Data'!I66)),NA())</f>
        <v>#N/A</v>
      </c>
      <c r="AW72" s="91" t="e">
        <f ca="true">+IF(AND(ISNUMBER(OFFSET('Sanitation Data'!$I$10,0,10*ROW('Sanitation Data'!I66))),'Data Summary'!DL72="Yes"),OFFSET('Sanitation Data'!$I$10,0,10*ROW('Sanitation Data'!I66)),NA())</f>
        <v>#N/A</v>
      </c>
      <c r="AX72" s="91" t="e">
        <f ca="true">+IF(AND(ISNUMBER(OFFSET('Sanitation Data'!$I$11,0,10*ROW('Sanitation Data'!I66))),'Data Summary'!DM72="Yes"),OFFSET('Sanitation Data'!$I$11,0,10*ROW('Sanitation Data'!I66)),NA())</f>
        <v>#N/A</v>
      </c>
      <c r="AY72" s="91" t="e">
        <f ca="true">+IF(AND(ISNUMBER(OFFSET('Sanitation Data'!$I$12,0,10*ROW('Sanitation Data'!I66))),'Data Summary'!DN72="Yes"),OFFSET('Sanitation Data'!$I$12,0,10*ROW('Sanitation Data'!I66)),NA())</f>
        <v>#N/A</v>
      </c>
      <c r="AZ72" s="92" t="e">
        <f ca="true">+IF(AND(ISNUMBER(OFFSET('Hygiene Data'!$D$5,0,10*ROW('Hygiene Data'!D66))),'Data Summary'!DO72="Yes"),OFFSET('Hygiene Data'!$D$5,0,10*ROW('Hygiene Data'!D66)),NA())</f>
        <v>#N/A</v>
      </c>
      <c r="BA72" s="92" t="e">
        <f ca="true">+IF(AND(ISNUMBER(OFFSET('Hygiene Data'!$D$7,0,10*ROW('Hygiene Data'!D66))),'Data Summary'!DP72="Yes"),OFFSET('Hygiene Data'!$D$7,0,10*ROW('Hygiene Data'!D66)),NA())</f>
        <v>#N/A</v>
      </c>
      <c r="BB72" s="92" t="e">
        <f ca="true">+IF(AND(ISNUMBER(OFFSET('Hygiene Data'!$D$9,0,10*ROW('Hygiene Data'!D66))),'Data Summary'!DQ72="Yes"),OFFSET('Hygiene Data'!$D$9,0,10*ROW('Hygiene Data'!D66)),NA())</f>
        <v>#N/A</v>
      </c>
      <c r="BC72" s="92" t="e">
        <f ca="true">+IF(AND(ISNUMBER(OFFSET('Hygiene Data'!$E$5,0,10*ROW('Hygiene Data'!E66))),'Data Summary'!DR72="Yes"),OFFSET('Hygiene Data'!$E$5,0,10*ROW('Hygiene Data'!E66)),NA())</f>
        <v>#N/A</v>
      </c>
      <c r="BD72" s="92" t="e">
        <f ca="true">+IF(AND(ISNUMBER(OFFSET('Hygiene Data'!$E$7,0,10*ROW('Hygiene Data'!E66))),'Data Summary'!DS72="Yes"),OFFSET('Hygiene Data'!$E$7,0,10*ROW('Hygiene Data'!E66)),NA())</f>
        <v>#N/A</v>
      </c>
      <c r="BE72" s="92" t="e">
        <f ca="true">+IF(AND(ISNUMBER(OFFSET('Hygiene Data'!$E$9,0,10*ROW('Hygiene Data'!E66))),'Data Summary'!DT72="Yes"),OFFSET('Hygiene Data'!$E$9,0,10*ROW('Hygiene Data'!E66)),NA())</f>
        <v>#N/A</v>
      </c>
      <c r="BF72" s="92" t="e">
        <f ca="true">+IF(AND(ISNUMBER(OFFSET('Hygiene Data'!$F$5,0,10*ROW('Hygiene Data'!F66))),'Data Summary'!DU72="Yes"),OFFSET('Hygiene Data'!$F$5,0,10*ROW('Hygiene Data'!F66)),NA())</f>
        <v>#N/A</v>
      </c>
      <c r="BG72" s="92" t="e">
        <f ca="true">+IF(AND(ISNUMBER(OFFSET('Hygiene Data'!$F$7,0,10*ROW('Hygiene Data'!F66))),'Data Summary'!DV72="Yes"),OFFSET('Hygiene Data'!$F$7,0,10*ROW('Hygiene Data'!F66)),NA())</f>
        <v>#N/A</v>
      </c>
      <c r="BH72" s="92" t="e">
        <f ca="true">+IF(AND(ISNUMBER(OFFSET('Hygiene Data'!$F$9,0,10*ROW('Hygiene Data'!F66))),'Data Summary'!DW72="Yes"),OFFSET('Hygiene Data'!$F$9,0,10*ROW('Hygiene Data'!F66)),NA())</f>
        <v>#N/A</v>
      </c>
      <c r="BI72" s="92" t="e">
        <f ca="true">+IF(AND(ISNUMBER(OFFSET('Hygiene Data'!$G$5,0,10*ROW('Hygiene Data'!G66))),'Data Summary'!DX72="Yes"),OFFSET('Hygiene Data'!$G$5,0,10*ROW('Hygiene Data'!G66)),NA())</f>
        <v>#N/A</v>
      </c>
      <c r="BJ72" s="92" t="e">
        <f ca="true">+IF(AND(ISNUMBER(OFFSET('Hygiene Data'!$G$7,0,10*ROW('Hygiene Data'!G66))),'Data Summary'!DY72="Yes"),OFFSET('Hygiene Data'!$G$7,0,10*ROW('Hygiene Data'!G66)),NA())</f>
        <v>#N/A</v>
      </c>
      <c r="BK72" s="92" t="e">
        <f ca="true">+IF(AND(ISNUMBER(OFFSET('Hygiene Data'!$G$9,0,10*ROW('Hygiene Data'!G66))),'Data Summary'!DZ72="Yes"),OFFSET('Hygiene Data'!$G$9,0,10*ROW('Hygiene Data'!G66)),NA())</f>
        <v>#N/A</v>
      </c>
      <c r="BL72" s="92" t="e">
        <f ca="true">+IF(AND(ISNUMBER(OFFSET('Hygiene Data'!$H$5,0,10*ROW('Hygiene Data'!H66))),'Data Summary'!EA72="Yes"),OFFSET('Hygiene Data'!$H$5,0,10*ROW('Hygiene Data'!H66)),NA())</f>
        <v>#N/A</v>
      </c>
      <c r="BM72" s="92" t="e">
        <f ca="true">+IF(AND(ISNUMBER(OFFSET('Hygiene Data'!$H$7,0,10*ROW('Hygiene Data'!H66))),'Data Summary'!EB72="Yes"),OFFSET('Hygiene Data'!$H$7,0,10*ROW('Hygiene Data'!H66)),NA())</f>
        <v>#N/A</v>
      </c>
      <c r="BN72" s="92" t="e">
        <f ca="true">+IF(AND(ISNUMBER(OFFSET('Hygiene Data'!$H$9,0,10*ROW('Hygiene Data'!H66))),'Data Summary'!EC72="Yes"),OFFSET('Hygiene Data'!$H$9,0,10*ROW('Hygiene Data'!H66)),NA())</f>
        <v>#N/A</v>
      </c>
      <c r="BO72" s="92" t="e">
        <f ca="true">+IF(AND(ISNUMBER(OFFSET('Hygiene Data'!$I$5,0,10*ROW('Hygiene Data'!I66))),'Data Summary'!ED72="Yes"),OFFSET('Hygiene Data'!$I$5,0,10*ROW('Hygiene Data'!I66)),NA())</f>
        <v>#N/A</v>
      </c>
      <c r="BP72" s="92" t="e">
        <f ca="true">+IF(AND(ISNUMBER(OFFSET('Hygiene Data'!$I$7,0,10*ROW('Hygiene Data'!I66))),'Data Summary'!EE72="Yes"),OFFSET('Hygiene Data'!$I$7,0,10*ROW('Hygiene Data'!I66)),NA())</f>
        <v>#N/A</v>
      </c>
      <c r="BQ72" s="92" t="e">
        <f ca="true">+IF(AND(ISNUMBER(OFFSET('Hygiene Data'!$I$9,0,10*ROW('Hygiene Data'!I66))),'Data Summary'!EF72="Yes"),OFFSET('Hygiene Data'!$I$9,0,10*ROW('Hygiene Data'!I66)),NA())</f>
        <v>#N/A</v>
      </c>
    </row>
    <row xmlns:x14ac="http://schemas.microsoft.com/office/spreadsheetml/2009/9/ac" r="73" x14ac:dyDescent="0.2">
      <c r="A73" s="340" t="e">
        <f ca="true">+RIGHT('Data Summary'!A73,LEN('Data Summary'!A73)-9)</f>
        <v>#VALUE!</v>
      </c>
      <c r="B73" s="34" t="str">
        <f ca="true">+IF(ISTEXT('Data Summary'!B73),'Data Summary'!B73,"")</f>
        <v/>
      </c>
      <c r="C73" s="339" t="e">
        <f ca="true">+VALUE('Data Summary'!C73)</f>
        <v>#VALUE!</v>
      </c>
      <c r="D73" s="90" t="e">
        <f ca="true">+IF(AND(ISNUMBER(OFFSET('Water Data'!$D$4,0,10*ROW('Water Data'!D67))),'Data Summary'!BS73="Yes"),100-OFFSET('Water Data'!$D$4,0,10*ROW('Water Data'!D67)),NA())</f>
        <v>#N/A</v>
      </c>
      <c r="E73" s="90" t="e">
        <f ca="true">+IF(AND(ISNUMBER(OFFSET('Water Data'!$D$6,0,10*ROW('Water Data'!D67))),'Data Summary'!BT73="Yes"),OFFSET('Water Data'!$D$6,0,10*ROW('Water Data'!D67)),NA())</f>
        <v>#N/A</v>
      </c>
      <c r="F73" s="90" t="e">
        <f ca="true">+IF(AND(ISNUMBER(OFFSET('Water Data'!$D$9,0,10*ROW('Water Data'!D67))),'Data Summary'!BU73="Yes"),OFFSET('Water Data'!$D$9,0,10*ROW('Water Data'!D67)),NA())</f>
        <v>#N/A</v>
      </c>
      <c r="G73" s="90" t="e">
        <f ca="true">+IF(AND(ISNUMBER(OFFSET('Water Data'!$E$4,0,10*ROW('Water Data'!E67))),'Data Summary'!BV73="Yes"),100-OFFSET('Water Data'!$E$4,0,10*ROW('Water Data'!E67)),NA())</f>
        <v>#N/A</v>
      </c>
      <c r="H73" s="90" t="e">
        <f ca="true">+IF(AND(ISNUMBER(OFFSET('Water Data'!$E$6,0,10*ROW('Water Data'!E67))),'Data Summary'!BW73="Yes"),OFFSET('Water Data'!$E$6,0,10*ROW('Water Data'!E67)),NA())</f>
        <v>#N/A</v>
      </c>
      <c r="I73" s="90" t="e">
        <f ca="true">+IF(AND(ISNUMBER(OFFSET('Water Data'!$E$9,0,10*ROW('Water Data'!E67))),'Data Summary'!BX73="Yes"),OFFSET('Water Data'!$E$9,0,10*ROW('Water Data'!E67)),NA())</f>
        <v>#N/A</v>
      </c>
      <c r="J73" s="90" t="e">
        <f ca="true">+IF(AND(ISNUMBER(OFFSET('Water Data'!$F$4,0,10*ROW('Water Data'!F67))),'Data Summary'!BY73="Yes"),100-OFFSET('Water Data'!$F$4,0,10*ROW('Water Data'!F67)),NA())</f>
        <v>#N/A</v>
      </c>
      <c r="K73" s="90" t="e">
        <f ca="true">+IF(AND(ISNUMBER(OFFSET('Water Data'!$F$6,0,10*ROW('Water Data'!F67))),'Data Summary'!BZ73="Yes"),OFFSET('Water Data'!$F$6,0,10*ROW('Water Data'!F67)),NA())</f>
        <v>#N/A</v>
      </c>
      <c r="L73" s="90" t="e">
        <f ca="true">+IF(AND(ISNUMBER(OFFSET('Water Data'!$F$9,0,10*ROW('Water Data'!F67))),'Data Summary'!CA73="Yes"),OFFSET('Water Data'!$F$9,0,10*ROW('Water Data'!F67)),NA())</f>
        <v>#N/A</v>
      </c>
      <c r="M73" s="90" t="e">
        <f ca="true">+IF(AND(ISNUMBER(OFFSET('Water Data'!$G$4,0,10*ROW('Water Data'!G67))),'Data Summary'!CB73="Yes"),100-OFFSET('Water Data'!$G$4,0,10*ROW('Water Data'!G67)),NA())</f>
        <v>#N/A</v>
      </c>
      <c r="N73" s="90" t="e">
        <f ca="true">+IF(AND(ISNUMBER(OFFSET('Water Data'!$G$6,0,10*ROW('Water Data'!G67))),'Data Summary'!CC73="Yes"),OFFSET('Water Data'!$G$6,0,10*ROW('Water Data'!G67)),NA())</f>
        <v>#N/A</v>
      </c>
      <c r="O73" s="90" t="e">
        <f ca="true">+IF(AND(ISNUMBER(OFFSET('Water Data'!$G$9,0,10*ROW('Water Data'!G67))),'Data Summary'!CD73="Yes"),OFFSET('Water Data'!$G$9,0,10*ROW('Water Data'!G67)),NA())</f>
        <v>#N/A</v>
      </c>
      <c r="P73" s="90" t="e">
        <f ca="true">+IF(AND(ISNUMBER(OFFSET('Water Data'!$H$4,0,10*ROW('Water Data'!H67))),'Data Summary'!CE73="Yes"),100-OFFSET('Water Data'!$H$4,0,10*ROW('Water Data'!H67)),NA())</f>
        <v>#N/A</v>
      </c>
      <c r="Q73" s="90" t="e">
        <f ca="true">+IF(AND(ISNUMBER(OFFSET('Water Data'!$H$6,0,10*ROW('Water Data'!H67))),'Data Summary'!CF73="Yes"),OFFSET('Water Data'!$H$6,0,10*ROW('Water Data'!H67)),NA())</f>
        <v>#N/A</v>
      </c>
      <c r="R73" s="90" t="e">
        <f ca="true">+IF(AND(ISNUMBER(OFFSET('Water Data'!$H$9,0,10*ROW('Water Data'!H67))),'Data Summary'!CG73="Yes"),OFFSET('Water Data'!$H$9,0,10*ROW('Water Data'!H67)),NA())</f>
        <v>#N/A</v>
      </c>
      <c r="S73" s="90" t="e">
        <f ca="true">+IF(AND(ISNUMBER(OFFSET('Water Data'!$I$4,0,10*ROW('Water Data'!I67))),'Data Summary'!CH73="Yes"),100-OFFSET('Water Data'!$I$4,0,10*ROW('Water Data'!I67)),NA())</f>
        <v>#N/A</v>
      </c>
      <c r="T73" s="90" t="e">
        <f ca="true">+IF(AND(ISNUMBER(OFFSET('Water Data'!$I$6,0,10*ROW('Water Data'!I67))),'Data Summary'!CI73="Yes"),OFFSET('Water Data'!$I$6,0,10*ROW('Water Data'!I67)),NA())</f>
        <v>#N/A</v>
      </c>
      <c r="U73" s="90" t="e">
        <f ca="true">+IF(AND(ISNUMBER(OFFSET('Water Data'!$I$9,0,10*ROW('Water Data'!I67))),'Data Summary'!CJ73="Yes"),OFFSET('Water Data'!$I$9,0,10*ROW('Water Data'!I67)),NA())</f>
        <v>#N/A</v>
      </c>
      <c r="V73" s="91" t="e">
        <f ca="true">+IF(AND(ISNUMBER(OFFSET('Sanitation Data'!$D$4,0,10*ROW('Sanitation Data'!D67))),'Data Summary'!CK73="Yes"),100-OFFSET('Sanitation Data'!$D$4,0,10*ROW('Sanitation Data'!D67)),NA())</f>
        <v>#N/A</v>
      </c>
      <c r="W73" s="91" t="e">
        <f ca="true">+IF(AND(ISNUMBER(OFFSET('Sanitation Data'!$D$6,0,10*ROW('Sanitation Data'!D67))),'Data Summary'!CL73="Yes"),OFFSET('Sanitation Data'!$D$6,0,10*ROW('Sanitation Data'!D67)),NA())</f>
        <v>#N/A</v>
      </c>
      <c r="X73" s="91" t="e">
        <f ca="true">+IF(AND(ISNUMBER(OFFSET('Sanitation Data'!$D$10,0,10*ROW('Sanitation Data'!D67))),'Data Summary'!CM73="Yes"),OFFSET('Sanitation Data'!$D$10,0,10*ROW('Sanitation Data'!D67)),NA())</f>
        <v>#N/A</v>
      </c>
      <c r="Y73" s="91" t="e">
        <f ca="true">+IF(AND(ISNUMBER(OFFSET('Sanitation Data'!$D$11,0,10*ROW('Sanitation Data'!D67))),'Data Summary'!CN73="Yes"),OFFSET('Sanitation Data'!$D$11,0,10*ROW('Sanitation Data'!D67)),NA())</f>
        <v>#N/A</v>
      </c>
      <c r="Z73" s="91" t="e">
        <f ca="true">+IF(AND(ISNUMBER(OFFSET('Sanitation Data'!$D$12,0,10*ROW('Sanitation Data'!D67))),'Data Summary'!CO73="Yes"),OFFSET('Sanitation Data'!$D$12,0,10*ROW('Sanitation Data'!D67)),NA())</f>
        <v>#N/A</v>
      </c>
      <c r="AA73" s="91" t="e">
        <f ca="true">+IF(AND(ISNUMBER(OFFSET('Sanitation Data'!$E$4,0,10*ROW('Sanitation Data'!E67))),'Data Summary'!CP73="Yes"),100-OFFSET('Sanitation Data'!$E$4,0,10*ROW('Sanitation Data'!E67)),NA())</f>
        <v>#N/A</v>
      </c>
      <c r="AB73" s="91" t="e">
        <f ca="true">+IF(AND(ISNUMBER(OFFSET('Sanitation Data'!$E$6,0,10*ROW('Sanitation Data'!E67))),'Data Summary'!CQ73="Yes"),OFFSET('Sanitation Data'!$E$6,0,10*ROW('Sanitation Data'!E67)),NA())</f>
        <v>#N/A</v>
      </c>
      <c r="AC73" s="91" t="e">
        <f ca="true">+IF(AND(ISNUMBER(OFFSET('Sanitation Data'!$E$10,0,10*ROW('Sanitation Data'!E67))),'Data Summary'!CR73="Yes"),OFFSET('Sanitation Data'!$E$10,0,10*ROW('Sanitation Data'!E67)),NA())</f>
        <v>#N/A</v>
      </c>
      <c r="AD73" s="91" t="e">
        <f ca="true">+IF(AND(ISNUMBER(OFFSET('Sanitation Data'!$E$11,0,10*ROW('Sanitation Data'!E67))),'Data Summary'!CS73="Yes"),OFFSET('Sanitation Data'!$E$11,0,10*ROW('Sanitation Data'!E67)),NA())</f>
        <v>#N/A</v>
      </c>
      <c r="AE73" s="91" t="e">
        <f ca="true">+IF(AND(ISNUMBER(OFFSET('Sanitation Data'!$E$12,0,10*ROW('Sanitation Data'!E67))),'Data Summary'!CT73="Yes"),OFFSET('Sanitation Data'!$E$12,0,10*ROW('Sanitation Data'!E67)),NA())</f>
        <v>#N/A</v>
      </c>
      <c r="AF73" s="91" t="e">
        <f ca="true">+IF(AND(ISNUMBER(OFFSET('Sanitation Data'!$F$4,0,10*ROW('Sanitation Data'!F67))),'Data Summary'!CU73="Yes"),100-OFFSET('Sanitation Data'!$F$4,0,10*ROW('Sanitation Data'!F67)),NA())</f>
        <v>#N/A</v>
      </c>
      <c r="AG73" s="91" t="e">
        <f ca="true">+IF(AND(ISNUMBER(OFFSET('Sanitation Data'!$F$6,0,10*ROW('Sanitation Data'!F67))),'Data Summary'!CV73="Yes"),OFFSET('Sanitation Data'!$F$6,0,10*ROW('Sanitation Data'!F67)),NA())</f>
        <v>#N/A</v>
      </c>
      <c r="AH73" s="91" t="e">
        <f ca="true">+IF(AND(ISNUMBER(OFFSET('Sanitation Data'!$F$10,0,10*ROW('Sanitation Data'!F67))),'Data Summary'!CW73="Yes"),OFFSET('Sanitation Data'!$F$10,0,10*ROW('Sanitation Data'!F67)),NA())</f>
        <v>#N/A</v>
      </c>
      <c r="AI73" s="91" t="e">
        <f ca="true">+IF(AND(ISNUMBER(OFFSET('Sanitation Data'!$F$11,0,10*ROW('Sanitation Data'!F67))),'Data Summary'!CX73="Yes"),OFFSET('Sanitation Data'!$F$11,0,10*ROW('Sanitation Data'!F67)),NA())</f>
        <v>#N/A</v>
      </c>
      <c r="AJ73" s="91" t="e">
        <f ca="true">+IF(AND(ISNUMBER(OFFSET('Sanitation Data'!$F$12,0,10*ROW('Sanitation Data'!F67))),'Data Summary'!CY73="Yes"),OFFSET('Sanitation Data'!$F$12,0,10*ROW('Sanitation Data'!F67)),NA())</f>
        <v>#N/A</v>
      </c>
      <c r="AK73" s="91" t="e">
        <f ca="true">+IF(AND(ISNUMBER(OFFSET('Sanitation Data'!$G$4,0,10*ROW('Sanitation Data'!G67))),'Data Summary'!CZ73="Yes"),100-OFFSET('Sanitation Data'!$G$4,0,10*ROW('Sanitation Data'!G67)),NA())</f>
        <v>#N/A</v>
      </c>
      <c r="AL73" s="91" t="e">
        <f ca="true">+IF(AND(ISNUMBER(OFFSET('Sanitation Data'!$G$6,0,10*ROW('Sanitation Data'!G67))),'Data Summary'!DA73="Yes"),OFFSET('Sanitation Data'!$G$6,0,10*ROW('Sanitation Data'!G67)),NA())</f>
        <v>#N/A</v>
      </c>
      <c r="AM73" s="91" t="e">
        <f ca="true">+IF(AND(ISNUMBER(OFFSET('Sanitation Data'!$G$10,0,10*ROW('Sanitation Data'!G67))),'Data Summary'!DB73="Yes"),OFFSET('Sanitation Data'!$G$10,0,10*ROW('Sanitation Data'!G67)),NA())</f>
        <v>#N/A</v>
      </c>
      <c r="AN73" s="91" t="e">
        <f ca="true">+IF(AND(ISNUMBER(OFFSET('Sanitation Data'!$G$11,0,10*ROW('Sanitation Data'!G67))),'Data Summary'!DC73="Yes"),OFFSET('Sanitation Data'!$G$11,0,10*ROW('Sanitation Data'!G67)),NA())</f>
        <v>#N/A</v>
      </c>
      <c r="AO73" s="91" t="e">
        <f ca="true">+IF(AND(ISNUMBER(OFFSET('Sanitation Data'!$G$12,0,10*ROW('Sanitation Data'!G67))),'Data Summary'!DD73="Yes"),OFFSET('Sanitation Data'!$G$12,0,10*ROW('Sanitation Data'!G67)),NA())</f>
        <v>#N/A</v>
      </c>
      <c r="AP73" s="91" t="e">
        <f ca="true">+IF(AND(ISNUMBER(OFFSET('Sanitation Data'!$H$4,0,10*ROW('Sanitation Data'!H67))),'Data Summary'!DE73="Yes"),100-OFFSET('Sanitation Data'!$H$4,0,10*ROW('Sanitation Data'!H67)),NA())</f>
        <v>#N/A</v>
      </c>
      <c r="AQ73" s="91" t="e">
        <f ca="true">+IF(AND(ISNUMBER(OFFSET('Sanitation Data'!$H$6,0,10*ROW('Sanitation Data'!H67))),'Data Summary'!DF73="Yes"),OFFSET('Sanitation Data'!$H$6,0,10*ROW('Sanitation Data'!H67)),NA())</f>
        <v>#N/A</v>
      </c>
      <c r="AR73" s="91" t="e">
        <f ca="true">+IF(AND(ISNUMBER(OFFSET('Sanitation Data'!$H$10,0,10*ROW('Sanitation Data'!H67))),'Data Summary'!DG73="Yes"),OFFSET('Sanitation Data'!$H$10,0,10*ROW('Sanitation Data'!H67)),NA())</f>
        <v>#N/A</v>
      </c>
      <c r="AS73" s="91" t="e">
        <f ca="true">+IF(AND(ISNUMBER(OFFSET('Sanitation Data'!$H$11,0,10*ROW('Sanitation Data'!H67))),'Data Summary'!DH73="Yes"),OFFSET('Sanitation Data'!$H$11,0,10*ROW('Sanitation Data'!H67)),NA())</f>
        <v>#N/A</v>
      </c>
      <c r="AT73" s="91" t="e">
        <f ca="true">+IF(AND(ISNUMBER(OFFSET('Sanitation Data'!$H$12,0,10*ROW('Sanitation Data'!H67))),'Data Summary'!DI73="Yes"),OFFSET('Sanitation Data'!$H$12,0,10*ROW('Sanitation Data'!H67)),NA())</f>
        <v>#N/A</v>
      </c>
      <c r="AU73" s="91" t="e">
        <f ca="true">+IF(AND(ISNUMBER(OFFSET('Sanitation Data'!$I$4,0,10*ROW('Sanitation Data'!I67))),'Data Summary'!DJ73="Yes"),100-OFFSET('Sanitation Data'!$I$4,0,10*ROW('Sanitation Data'!I67)),NA())</f>
        <v>#N/A</v>
      </c>
      <c r="AV73" s="91" t="e">
        <f ca="true">+IF(AND(ISNUMBER(OFFSET('Sanitation Data'!$I$6,0,10*ROW('Sanitation Data'!I67))),'Data Summary'!DK73="Yes"),OFFSET('Sanitation Data'!$I$6,0,10*ROW('Sanitation Data'!I67)),NA())</f>
        <v>#N/A</v>
      </c>
      <c r="AW73" s="91" t="e">
        <f ca="true">+IF(AND(ISNUMBER(OFFSET('Sanitation Data'!$I$10,0,10*ROW('Sanitation Data'!I67))),'Data Summary'!DL73="Yes"),OFFSET('Sanitation Data'!$I$10,0,10*ROW('Sanitation Data'!I67)),NA())</f>
        <v>#N/A</v>
      </c>
      <c r="AX73" s="91" t="e">
        <f ca="true">+IF(AND(ISNUMBER(OFFSET('Sanitation Data'!$I$11,0,10*ROW('Sanitation Data'!I67))),'Data Summary'!DM73="Yes"),OFFSET('Sanitation Data'!$I$11,0,10*ROW('Sanitation Data'!I67)),NA())</f>
        <v>#N/A</v>
      </c>
      <c r="AY73" s="91" t="e">
        <f ca="true">+IF(AND(ISNUMBER(OFFSET('Sanitation Data'!$I$12,0,10*ROW('Sanitation Data'!I67))),'Data Summary'!DN73="Yes"),OFFSET('Sanitation Data'!$I$12,0,10*ROW('Sanitation Data'!I67)),NA())</f>
        <v>#N/A</v>
      </c>
      <c r="AZ73" s="92" t="e">
        <f ca="true">+IF(AND(ISNUMBER(OFFSET('Hygiene Data'!$D$5,0,10*ROW('Hygiene Data'!D67))),'Data Summary'!DO73="Yes"),OFFSET('Hygiene Data'!$D$5,0,10*ROW('Hygiene Data'!D67)),NA())</f>
        <v>#N/A</v>
      </c>
      <c r="BA73" s="92" t="e">
        <f ca="true">+IF(AND(ISNUMBER(OFFSET('Hygiene Data'!$D$7,0,10*ROW('Hygiene Data'!D67))),'Data Summary'!DP73="Yes"),OFFSET('Hygiene Data'!$D$7,0,10*ROW('Hygiene Data'!D67)),NA())</f>
        <v>#N/A</v>
      </c>
      <c r="BB73" s="92" t="e">
        <f ca="true">+IF(AND(ISNUMBER(OFFSET('Hygiene Data'!$D$9,0,10*ROW('Hygiene Data'!D67))),'Data Summary'!DQ73="Yes"),OFFSET('Hygiene Data'!$D$9,0,10*ROW('Hygiene Data'!D67)),NA())</f>
        <v>#N/A</v>
      </c>
      <c r="BC73" s="92" t="e">
        <f ca="true">+IF(AND(ISNUMBER(OFFSET('Hygiene Data'!$E$5,0,10*ROW('Hygiene Data'!E67))),'Data Summary'!DR73="Yes"),OFFSET('Hygiene Data'!$E$5,0,10*ROW('Hygiene Data'!E67)),NA())</f>
        <v>#N/A</v>
      </c>
      <c r="BD73" s="92" t="e">
        <f ca="true">+IF(AND(ISNUMBER(OFFSET('Hygiene Data'!$E$7,0,10*ROW('Hygiene Data'!E67))),'Data Summary'!DS73="Yes"),OFFSET('Hygiene Data'!$E$7,0,10*ROW('Hygiene Data'!E67)),NA())</f>
        <v>#N/A</v>
      </c>
      <c r="BE73" s="92" t="e">
        <f ca="true">+IF(AND(ISNUMBER(OFFSET('Hygiene Data'!$E$9,0,10*ROW('Hygiene Data'!E67))),'Data Summary'!DT73="Yes"),OFFSET('Hygiene Data'!$E$9,0,10*ROW('Hygiene Data'!E67)),NA())</f>
        <v>#N/A</v>
      </c>
      <c r="BF73" s="92" t="e">
        <f ca="true">+IF(AND(ISNUMBER(OFFSET('Hygiene Data'!$F$5,0,10*ROW('Hygiene Data'!F67))),'Data Summary'!DU73="Yes"),OFFSET('Hygiene Data'!$F$5,0,10*ROW('Hygiene Data'!F67)),NA())</f>
        <v>#N/A</v>
      </c>
      <c r="BG73" s="92" t="e">
        <f ca="true">+IF(AND(ISNUMBER(OFFSET('Hygiene Data'!$F$7,0,10*ROW('Hygiene Data'!F67))),'Data Summary'!DV73="Yes"),OFFSET('Hygiene Data'!$F$7,0,10*ROW('Hygiene Data'!F67)),NA())</f>
        <v>#N/A</v>
      </c>
      <c r="BH73" s="92" t="e">
        <f ca="true">+IF(AND(ISNUMBER(OFFSET('Hygiene Data'!$F$9,0,10*ROW('Hygiene Data'!F67))),'Data Summary'!DW73="Yes"),OFFSET('Hygiene Data'!$F$9,0,10*ROW('Hygiene Data'!F67)),NA())</f>
        <v>#N/A</v>
      </c>
      <c r="BI73" s="92" t="e">
        <f ca="true">+IF(AND(ISNUMBER(OFFSET('Hygiene Data'!$G$5,0,10*ROW('Hygiene Data'!G67))),'Data Summary'!DX73="Yes"),OFFSET('Hygiene Data'!$G$5,0,10*ROW('Hygiene Data'!G67)),NA())</f>
        <v>#N/A</v>
      </c>
      <c r="BJ73" s="92" t="e">
        <f ca="true">+IF(AND(ISNUMBER(OFFSET('Hygiene Data'!$G$7,0,10*ROW('Hygiene Data'!G67))),'Data Summary'!DY73="Yes"),OFFSET('Hygiene Data'!$G$7,0,10*ROW('Hygiene Data'!G67)),NA())</f>
        <v>#N/A</v>
      </c>
      <c r="BK73" s="92" t="e">
        <f ca="true">+IF(AND(ISNUMBER(OFFSET('Hygiene Data'!$G$9,0,10*ROW('Hygiene Data'!G67))),'Data Summary'!DZ73="Yes"),OFFSET('Hygiene Data'!$G$9,0,10*ROW('Hygiene Data'!G67)),NA())</f>
        <v>#N/A</v>
      </c>
      <c r="BL73" s="92" t="e">
        <f ca="true">+IF(AND(ISNUMBER(OFFSET('Hygiene Data'!$H$5,0,10*ROW('Hygiene Data'!H67))),'Data Summary'!EA73="Yes"),OFFSET('Hygiene Data'!$H$5,0,10*ROW('Hygiene Data'!H67)),NA())</f>
        <v>#N/A</v>
      </c>
      <c r="BM73" s="92" t="e">
        <f ca="true">+IF(AND(ISNUMBER(OFFSET('Hygiene Data'!$H$7,0,10*ROW('Hygiene Data'!H67))),'Data Summary'!EB73="Yes"),OFFSET('Hygiene Data'!$H$7,0,10*ROW('Hygiene Data'!H67)),NA())</f>
        <v>#N/A</v>
      </c>
      <c r="BN73" s="92" t="e">
        <f ca="true">+IF(AND(ISNUMBER(OFFSET('Hygiene Data'!$H$9,0,10*ROW('Hygiene Data'!H67))),'Data Summary'!EC73="Yes"),OFFSET('Hygiene Data'!$H$9,0,10*ROW('Hygiene Data'!H67)),NA())</f>
        <v>#N/A</v>
      </c>
      <c r="BO73" s="92" t="e">
        <f ca="true">+IF(AND(ISNUMBER(OFFSET('Hygiene Data'!$I$5,0,10*ROW('Hygiene Data'!I67))),'Data Summary'!ED73="Yes"),OFFSET('Hygiene Data'!$I$5,0,10*ROW('Hygiene Data'!I67)),NA())</f>
        <v>#N/A</v>
      </c>
      <c r="BP73" s="92" t="e">
        <f ca="true">+IF(AND(ISNUMBER(OFFSET('Hygiene Data'!$I$7,0,10*ROW('Hygiene Data'!I67))),'Data Summary'!EE73="Yes"),OFFSET('Hygiene Data'!$I$7,0,10*ROW('Hygiene Data'!I67)),NA())</f>
        <v>#N/A</v>
      </c>
      <c r="BQ73" s="92" t="e">
        <f ca="true">+IF(AND(ISNUMBER(OFFSET('Hygiene Data'!$I$9,0,10*ROW('Hygiene Data'!I67))),'Data Summary'!EF73="Yes"),OFFSET('Hygiene Data'!$I$9,0,10*ROW('Hygiene Data'!I67)),NA())</f>
        <v>#N/A</v>
      </c>
    </row>
    <row xmlns:x14ac="http://schemas.microsoft.com/office/spreadsheetml/2009/9/ac" r="74" x14ac:dyDescent="0.2">
      <c r="A74" s="340" t="e">
        <f ca="true">+RIGHT('Data Summary'!A74,LEN('Data Summary'!A74)-9)</f>
        <v>#VALUE!</v>
      </c>
      <c r="B74" s="34" t="str">
        <f ca="true">+IF(ISTEXT('Data Summary'!B74),'Data Summary'!B74,"")</f>
        <v/>
      </c>
      <c r="C74" s="339" t="e">
        <f ca="true">+VALUE('Data Summary'!C74)</f>
        <v>#VALUE!</v>
      </c>
      <c r="D74" s="90" t="e">
        <f ca="true">+IF(AND(ISNUMBER(OFFSET('Water Data'!$D$4,0,10*ROW('Water Data'!D68))),'Data Summary'!BS74="Yes"),100-OFFSET('Water Data'!$D$4,0,10*ROW('Water Data'!D68)),NA())</f>
        <v>#N/A</v>
      </c>
      <c r="E74" s="90" t="e">
        <f ca="true">+IF(AND(ISNUMBER(OFFSET('Water Data'!$D$6,0,10*ROW('Water Data'!D68))),'Data Summary'!BT74="Yes"),OFFSET('Water Data'!$D$6,0,10*ROW('Water Data'!D68)),NA())</f>
        <v>#N/A</v>
      </c>
      <c r="F74" s="90" t="e">
        <f ca="true">+IF(AND(ISNUMBER(OFFSET('Water Data'!$D$9,0,10*ROW('Water Data'!D68))),'Data Summary'!BU74="Yes"),OFFSET('Water Data'!$D$9,0,10*ROW('Water Data'!D68)),NA())</f>
        <v>#N/A</v>
      </c>
      <c r="G74" s="90" t="e">
        <f ca="true">+IF(AND(ISNUMBER(OFFSET('Water Data'!$E$4,0,10*ROW('Water Data'!E68))),'Data Summary'!BV74="Yes"),100-OFFSET('Water Data'!$E$4,0,10*ROW('Water Data'!E68)),NA())</f>
        <v>#N/A</v>
      </c>
      <c r="H74" s="90" t="e">
        <f ca="true">+IF(AND(ISNUMBER(OFFSET('Water Data'!$E$6,0,10*ROW('Water Data'!E68))),'Data Summary'!BW74="Yes"),OFFSET('Water Data'!$E$6,0,10*ROW('Water Data'!E68)),NA())</f>
        <v>#N/A</v>
      </c>
      <c r="I74" s="90" t="e">
        <f ca="true">+IF(AND(ISNUMBER(OFFSET('Water Data'!$E$9,0,10*ROW('Water Data'!E68))),'Data Summary'!BX74="Yes"),OFFSET('Water Data'!$E$9,0,10*ROW('Water Data'!E68)),NA())</f>
        <v>#N/A</v>
      </c>
      <c r="J74" s="90" t="e">
        <f ca="true">+IF(AND(ISNUMBER(OFFSET('Water Data'!$F$4,0,10*ROW('Water Data'!F68))),'Data Summary'!BY74="Yes"),100-OFFSET('Water Data'!$F$4,0,10*ROW('Water Data'!F68)),NA())</f>
        <v>#N/A</v>
      </c>
      <c r="K74" s="90" t="e">
        <f ca="true">+IF(AND(ISNUMBER(OFFSET('Water Data'!$F$6,0,10*ROW('Water Data'!F68))),'Data Summary'!BZ74="Yes"),OFFSET('Water Data'!$F$6,0,10*ROW('Water Data'!F68)),NA())</f>
        <v>#N/A</v>
      </c>
      <c r="L74" s="90" t="e">
        <f ca="true">+IF(AND(ISNUMBER(OFFSET('Water Data'!$F$9,0,10*ROW('Water Data'!F68))),'Data Summary'!CA74="Yes"),OFFSET('Water Data'!$F$9,0,10*ROW('Water Data'!F68)),NA())</f>
        <v>#N/A</v>
      </c>
      <c r="M74" s="90" t="e">
        <f ca="true">+IF(AND(ISNUMBER(OFFSET('Water Data'!$G$4,0,10*ROW('Water Data'!G68))),'Data Summary'!CB74="Yes"),100-OFFSET('Water Data'!$G$4,0,10*ROW('Water Data'!G68)),NA())</f>
        <v>#N/A</v>
      </c>
      <c r="N74" s="90" t="e">
        <f ca="true">+IF(AND(ISNUMBER(OFFSET('Water Data'!$G$6,0,10*ROW('Water Data'!G68))),'Data Summary'!CC74="Yes"),OFFSET('Water Data'!$G$6,0,10*ROW('Water Data'!G68)),NA())</f>
        <v>#N/A</v>
      </c>
      <c r="O74" s="90" t="e">
        <f ca="true">+IF(AND(ISNUMBER(OFFSET('Water Data'!$G$9,0,10*ROW('Water Data'!G68))),'Data Summary'!CD74="Yes"),OFFSET('Water Data'!$G$9,0,10*ROW('Water Data'!G68)),NA())</f>
        <v>#N/A</v>
      </c>
      <c r="P74" s="90" t="e">
        <f ca="true">+IF(AND(ISNUMBER(OFFSET('Water Data'!$H$4,0,10*ROW('Water Data'!H68))),'Data Summary'!CE74="Yes"),100-OFFSET('Water Data'!$H$4,0,10*ROW('Water Data'!H68)),NA())</f>
        <v>#N/A</v>
      </c>
      <c r="Q74" s="90" t="e">
        <f ca="true">+IF(AND(ISNUMBER(OFFSET('Water Data'!$H$6,0,10*ROW('Water Data'!H68))),'Data Summary'!CF74="Yes"),OFFSET('Water Data'!$H$6,0,10*ROW('Water Data'!H68)),NA())</f>
        <v>#N/A</v>
      </c>
      <c r="R74" s="90" t="e">
        <f ca="true">+IF(AND(ISNUMBER(OFFSET('Water Data'!$H$9,0,10*ROW('Water Data'!H68))),'Data Summary'!CG74="Yes"),OFFSET('Water Data'!$H$9,0,10*ROW('Water Data'!H68)),NA())</f>
        <v>#N/A</v>
      </c>
      <c r="S74" s="90" t="e">
        <f ca="true">+IF(AND(ISNUMBER(OFFSET('Water Data'!$I$4,0,10*ROW('Water Data'!I68))),'Data Summary'!CH74="Yes"),100-OFFSET('Water Data'!$I$4,0,10*ROW('Water Data'!I68)),NA())</f>
        <v>#N/A</v>
      </c>
      <c r="T74" s="90" t="e">
        <f ca="true">+IF(AND(ISNUMBER(OFFSET('Water Data'!$I$6,0,10*ROW('Water Data'!I68))),'Data Summary'!CI74="Yes"),OFFSET('Water Data'!$I$6,0,10*ROW('Water Data'!I68)),NA())</f>
        <v>#N/A</v>
      </c>
      <c r="U74" s="90" t="e">
        <f ca="true">+IF(AND(ISNUMBER(OFFSET('Water Data'!$I$9,0,10*ROW('Water Data'!I68))),'Data Summary'!CJ74="Yes"),OFFSET('Water Data'!$I$9,0,10*ROW('Water Data'!I68)),NA())</f>
        <v>#N/A</v>
      </c>
      <c r="V74" s="91" t="e">
        <f ca="true">+IF(AND(ISNUMBER(OFFSET('Sanitation Data'!$D$4,0,10*ROW('Sanitation Data'!D68))),'Data Summary'!CK74="Yes"),100-OFFSET('Sanitation Data'!$D$4,0,10*ROW('Sanitation Data'!D68)),NA())</f>
        <v>#N/A</v>
      </c>
      <c r="W74" s="91" t="e">
        <f ca="true">+IF(AND(ISNUMBER(OFFSET('Sanitation Data'!$D$6,0,10*ROW('Sanitation Data'!D68))),'Data Summary'!CL74="Yes"),OFFSET('Sanitation Data'!$D$6,0,10*ROW('Sanitation Data'!D68)),NA())</f>
        <v>#N/A</v>
      </c>
      <c r="X74" s="91" t="e">
        <f ca="true">+IF(AND(ISNUMBER(OFFSET('Sanitation Data'!$D$10,0,10*ROW('Sanitation Data'!D68))),'Data Summary'!CM74="Yes"),OFFSET('Sanitation Data'!$D$10,0,10*ROW('Sanitation Data'!D68)),NA())</f>
        <v>#N/A</v>
      </c>
      <c r="Y74" s="91" t="e">
        <f ca="true">+IF(AND(ISNUMBER(OFFSET('Sanitation Data'!$D$11,0,10*ROW('Sanitation Data'!D68))),'Data Summary'!CN74="Yes"),OFFSET('Sanitation Data'!$D$11,0,10*ROW('Sanitation Data'!D68)),NA())</f>
        <v>#N/A</v>
      </c>
      <c r="Z74" s="91" t="e">
        <f ca="true">+IF(AND(ISNUMBER(OFFSET('Sanitation Data'!$D$12,0,10*ROW('Sanitation Data'!D68))),'Data Summary'!CO74="Yes"),OFFSET('Sanitation Data'!$D$12,0,10*ROW('Sanitation Data'!D68)),NA())</f>
        <v>#N/A</v>
      </c>
      <c r="AA74" s="91" t="e">
        <f ca="true">+IF(AND(ISNUMBER(OFFSET('Sanitation Data'!$E$4,0,10*ROW('Sanitation Data'!E68))),'Data Summary'!CP74="Yes"),100-OFFSET('Sanitation Data'!$E$4,0,10*ROW('Sanitation Data'!E68)),NA())</f>
        <v>#N/A</v>
      </c>
      <c r="AB74" s="91" t="e">
        <f ca="true">+IF(AND(ISNUMBER(OFFSET('Sanitation Data'!$E$6,0,10*ROW('Sanitation Data'!E68))),'Data Summary'!CQ74="Yes"),OFFSET('Sanitation Data'!$E$6,0,10*ROW('Sanitation Data'!E68)),NA())</f>
        <v>#N/A</v>
      </c>
      <c r="AC74" s="91" t="e">
        <f ca="true">+IF(AND(ISNUMBER(OFFSET('Sanitation Data'!$E$10,0,10*ROW('Sanitation Data'!E68))),'Data Summary'!CR74="Yes"),OFFSET('Sanitation Data'!$E$10,0,10*ROW('Sanitation Data'!E68)),NA())</f>
        <v>#N/A</v>
      </c>
      <c r="AD74" s="91" t="e">
        <f ca="true">+IF(AND(ISNUMBER(OFFSET('Sanitation Data'!$E$11,0,10*ROW('Sanitation Data'!E68))),'Data Summary'!CS74="Yes"),OFFSET('Sanitation Data'!$E$11,0,10*ROW('Sanitation Data'!E68)),NA())</f>
        <v>#N/A</v>
      </c>
      <c r="AE74" s="91" t="e">
        <f ca="true">+IF(AND(ISNUMBER(OFFSET('Sanitation Data'!$E$12,0,10*ROW('Sanitation Data'!E68))),'Data Summary'!CT74="Yes"),OFFSET('Sanitation Data'!$E$12,0,10*ROW('Sanitation Data'!E68)),NA())</f>
        <v>#N/A</v>
      </c>
      <c r="AF74" s="91" t="e">
        <f ca="true">+IF(AND(ISNUMBER(OFFSET('Sanitation Data'!$F$4,0,10*ROW('Sanitation Data'!F68))),'Data Summary'!CU74="Yes"),100-OFFSET('Sanitation Data'!$F$4,0,10*ROW('Sanitation Data'!F68)),NA())</f>
        <v>#N/A</v>
      </c>
      <c r="AG74" s="91" t="e">
        <f ca="true">+IF(AND(ISNUMBER(OFFSET('Sanitation Data'!$F$6,0,10*ROW('Sanitation Data'!F68))),'Data Summary'!CV74="Yes"),OFFSET('Sanitation Data'!$F$6,0,10*ROW('Sanitation Data'!F68)),NA())</f>
        <v>#N/A</v>
      </c>
      <c r="AH74" s="91" t="e">
        <f ca="true">+IF(AND(ISNUMBER(OFFSET('Sanitation Data'!$F$10,0,10*ROW('Sanitation Data'!F68))),'Data Summary'!CW74="Yes"),OFFSET('Sanitation Data'!$F$10,0,10*ROW('Sanitation Data'!F68)),NA())</f>
        <v>#N/A</v>
      </c>
      <c r="AI74" s="91" t="e">
        <f ca="true">+IF(AND(ISNUMBER(OFFSET('Sanitation Data'!$F$11,0,10*ROW('Sanitation Data'!F68))),'Data Summary'!CX74="Yes"),OFFSET('Sanitation Data'!$F$11,0,10*ROW('Sanitation Data'!F68)),NA())</f>
        <v>#N/A</v>
      </c>
      <c r="AJ74" s="91" t="e">
        <f ca="true">+IF(AND(ISNUMBER(OFFSET('Sanitation Data'!$F$12,0,10*ROW('Sanitation Data'!F68))),'Data Summary'!CY74="Yes"),OFFSET('Sanitation Data'!$F$12,0,10*ROW('Sanitation Data'!F68)),NA())</f>
        <v>#N/A</v>
      </c>
      <c r="AK74" s="91" t="e">
        <f ca="true">+IF(AND(ISNUMBER(OFFSET('Sanitation Data'!$G$4,0,10*ROW('Sanitation Data'!G68))),'Data Summary'!CZ74="Yes"),100-OFFSET('Sanitation Data'!$G$4,0,10*ROW('Sanitation Data'!G68)),NA())</f>
        <v>#N/A</v>
      </c>
      <c r="AL74" s="91" t="e">
        <f ca="true">+IF(AND(ISNUMBER(OFFSET('Sanitation Data'!$G$6,0,10*ROW('Sanitation Data'!G68))),'Data Summary'!DA74="Yes"),OFFSET('Sanitation Data'!$G$6,0,10*ROW('Sanitation Data'!G68)),NA())</f>
        <v>#N/A</v>
      </c>
      <c r="AM74" s="91" t="e">
        <f ca="true">+IF(AND(ISNUMBER(OFFSET('Sanitation Data'!$G$10,0,10*ROW('Sanitation Data'!G68))),'Data Summary'!DB74="Yes"),OFFSET('Sanitation Data'!$G$10,0,10*ROW('Sanitation Data'!G68)),NA())</f>
        <v>#N/A</v>
      </c>
      <c r="AN74" s="91" t="e">
        <f ca="true">+IF(AND(ISNUMBER(OFFSET('Sanitation Data'!$G$11,0,10*ROW('Sanitation Data'!G68))),'Data Summary'!DC74="Yes"),OFFSET('Sanitation Data'!$G$11,0,10*ROW('Sanitation Data'!G68)),NA())</f>
        <v>#N/A</v>
      </c>
      <c r="AO74" s="91" t="e">
        <f ca="true">+IF(AND(ISNUMBER(OFFSET('Sanitation Data'!$G$12,0,10*ROW('Sanitation Data'!G68))),'Data Summary'!DD74="Yes"),OFFSET('Sanitation Data'!$G$12,0,10*ROW('Sanitation Data'!G68)),NA())</f>
        <v>#N/A</v>
      </c>
      <c r="AP74" s="91" t="e">
        <f ca="true">+IF(AND(ISNUMBER(OFFSET('Sanitation Data'!$H$4,0,10*ROW('Sanitation Data'!H68))),'Data Summary'!DE74="Yes"),100-OFFSET('Sanitation Data'!$H$4,0,10*ROW('Sanitation Data'!H68)),NA())</f>
        <v>#N/A</v>
      </c>
      <c r="AQ74" s="91" t="e">
        <f ca="true">+IF(AND(ISNUMBER(OFFSET('Sanitation Data'!$H$6,0,10*ROW('Sanitation Data'!H68))),'Data Summary'!DF74="Yes"),OFFSET('Sanitation Data'!$H$6,0,10*ROW('Sanitation Data'!H68)),NA())</f>
        <v>#N/A</v>
      </c>
      <c r="AR74" s="91" t="e">
        <f ca="true">+IF(AND(ISNUMBER(OFFSET('Sanitation Data'!$H$10,0,10*ROW('Sanitation Data'!H68))),'Data Summary'!DG74="Yes"),OFFSET('Sanitation Data'!$H$10,0,10*ROW('Sanitation Data'!H68)),NA())</f>
        <v>#N/A</v>
      </c>
      <c r="AS74" s="91" t="e">
        <f ca="true">+IF(AND(ISNUMBER(OFFSET('Sanitation Data'!$H$11,0,10*ROW('Sanitation Data'!H68))),'Data Summary'!DH74="Yes"),OFFSET('Sanitation Data'!$H$11,0,10*ROW('Sanitation Data'!H68)),NA())</f>
        <v>#N/A</v>
      </c>
      <c r="AT74" s="91" t="e">
        <f ca="true">+IF(AND(ISNUMBER(OFFSET('Sanitation Data'!$H$12,0,10*ROW('Sanitation Data'!H68))),'Data Summary'!DI74="Yes"),OFFSET('Sanitation Data'!$H$12,0,10*ROW('Sanitation Data'!H68)),NA())</f>
        <v>#N/A</v>
      </c>
      <c r="AU74" s="91" t="e">
        <f ca="true">+IF(AND(ISNUMBER(OFFSET('Sanitation Data'!$I$4,0,10*ROW('Sanitation Data'!I68))),'Data Summary'!DJ74="Yes"),100-OFFSET('Sanitation Data'!$I$4,0,10*ROW('Sanitation Data'!I68)),NA())</f>
        <v>#N/A</v>
      </c>
      <c r="AV74" s="91" t="e">
        <f ca="true">+IF(AND(ISNUMBER(OFFSET('Sanitation Data'!$I$6,0,10*ROW('Sanitation Data'!I68))),'Data Summary'!DK74="Yes"),OFFSET('Sanitation Data'!$I$6,0,10*ROW('Sanitation Data'!I68)),NA())</f>
        <v>#N/A</v>
      </c>
      <c r="AW74" s="91" t="e">
        <f ca="true">+IF(AND(ISNUMBER(OFFSET('Sanitation Data'!$I$10,0,10*ROW('Sanitation Data'!I68))),'Data Summary'!DL74="Yes"),OFFSET('Sanitation Data'!$I$10,0,10*ROW('Sanitation Data'!I68)),NA())</f>
        <v>#N/A</v>
      </c>
      <c r="AX74" s="91" t="e">
        <f ca="true">+IF(AND(ISNUMBER(OFFSET('Sanitation Data'!$I$11,0,10*ROW('Sanitation Data'!I68))),'Data Summary'!DM74="Yes"),OFFSET('Sanitation Data'!$I$11,0,10*ROW('Sanitation Data'!I68)),NA())</f>
        <v>#N/A</v>
      </c>
      <c r="AY74" s="91" t="e">
        <f ca="true">+IF(AND(ISNUMBER(OFFSET('Sanitation Data'!$I$12,0,10*ROW('Sanitation Data'!I68))),'Data Summary'!DN74="Yes"),OFFSET('Sanitation Data'!$I$12,0,10*ROW('Sanitation Data'!I68)),NA())</f>
        <v>#N/A</v>
      </c>
      <c r="AZ74" s="92" t="e">
        <f ca="true">+IF(AND(ISNUMBER(OFFSET('Hygiene Data'!$D$5,0,10*ROW('Hygiene Data'!D68))),'Data Summary'!DO74="Yes"),OFFSET('Hygiene Data'!$D$5,0,10*ROW('Hygiene Data'!D68)),NA())</f>
        <v>#N/A</v>
      </c>
      <c r="BA74" s="92" t="e">
        <f ca="true">+IF(AND(ISNUMBER(OFFSET('Hygiene Data'!$D$7,0,10*ROW('Hygiene Data'!D68))),'Data Summary'!DP74="Yes"),OFFSET('Hygiene Data'!$D$7,0,10*ROW('Hygiene Data'!D68)),NA())</f>
        <v>#N/A</v>
      </c>
      <c r="BB74" s="92" t="e">
        <f ca="true">+IF(AND(ISNUMBER(OFFSET('Hygiene Data'!$D$9,0,10*ROW('Hygiene Data'!D68))),'Data Summary'!DQ74="Yes"),OFFSET('Hygiene Data'!$D$9,0,10*ROW('Hygiene Data'!D68)),NA())</f>
        <v>#N/A</v>
      </c>
      <c r="BC74" s="92" t="e">
        <f ca="true">+IF(AND(ISNUMBER(OFFSET('Hygiene Data'!$E$5,0,10*ROW('Hygiene Data'!E68))),'Data Summary'!DR74="Yes"),OFFSET('Hygiene Data'!$E$5,0,10*ROW('Hygiene Data'!E68)),NA())</f>
        <v>#N/A</v>
      </c>
      <c r="BD74" s="92" t="e">
        <f ca="true">+IF(AND(ISNUMBER(OFFSET('Hygiene Data'!$E$7,0,10*ROW('Hygiene Data'!E68))),'Data Summary'!DS74="Yes"),OFFSET('Hygiene Data'!$E$7,0,10*ROW('Hygiene Data'!E68)),NA())</f>
        <v>#N/A</v>
      </c>
      <c r="BE74" s="92" t="e">
        <f ca="true">+IF(AND(ISNUMBER(OFFSET('Hygiene Data'!$E$9,0,10*ROW('Hygiene Data'!E68))),'Data Summary'!DT74="Yes"),OFFSET('Hygiene Data'!$E$9,0,10*ROW('Hygiene Data'!E68)),NA())</f>
        <v>#N/A</v>
      </c>
      <c r="BF74" s="92" t="e">
        <f ca="true">+IF(AND(ISNUMBER(OFFSET('Hygiene Data'!$F$5,0,10*ROW('Hygiene Data'!F68))),'Data Summary'!DU74="Yes"),OFFSET('Hygiene Data'!$F$5,0,10*ROW('Hygiene Data'!F68)),NA())</f>
        <v>#N/A</v>
      </c>
      <c r="BG74" s="92" t="e">
        <f ca="true">+IF(AND(ISNUMBER(OFFSET('Hygiene Data'!$F$7,0,10*ROW('Hygiene Data'!F68))),'Data Summary'!DV74="Yes"),OFFSET('Hygiene Data'!$F$7,0,10*ROW('Hygiene Data'!F68)),NA())</f>
        <v>#N/A</v>
      </c>
      <c r="BH74" s="92" t="e">
        <f ca="true">+IF(AND(ISNUMBER(OFFSET('Hygiene Data'!$F$9,0,10*ROW('Hygiene Data'!F68))),'Data Summary'!DW74="Yes"),OFFSET('Hygiene Data'!$F$9,0,10*ROW('Hygiene Data'!F68)),NA())</f>
        <v>#N/A</v>
      </c>
      <c r="BI74" s="92" t="e">
        <f ca="true">+IF(AND(ISNUMBER(OFFSET('Hygiene Data'!$G$5,0,10*ROW('Hygiene Data'!G68))),'Data Summary'!DX74="Yes"),OFFSET('Hygiene Data'!$G$5,0,10*ROW('Hygiene Data'!G68)),NA())</f>
        <v>#N/A</v>
      </c>
      <c r="BJ74" s="92" t="e">
        <f ca="true">+IF(AND(ISNUMBER(OFFSET('Hygiene Data'!$G$7,0,10*ROW('Hygiene Data'!G68))),'Data Summary'!DY74="Yes"),OFFSET('Hygiene Data'!$G$7,0,10*ROW('Hygiene Data'!G68)),NA())</f>
        <v>#N/A</v>
      </c>
      <c r="BK74" s="92" t="e">
        <f ca="true">+IF(AND(ISNUMBER(OFFSET('Hygiene Data'!$G$9,0,10*ROW('Hygiene Data'!G68))),'Data Summary'!DZ74="Yes"),OFFSET('Hygiene Data'!$G$9,0,10*ROW('Hygiene Data'!G68)),NA())</f>
        <v>#N/A</v>
      </c>
      <c r="BL74" s="92" t="e">
        <f ca="true">+IF(AND(ISNUMBER(OFFSET('Hygiene Data'!$H$5,0,10*ROW('Hygiene Data'!H68))),'Data Summary'!EA74="Yes"),OFFSET('Hygiene Data'!$H$5,0,10*ROW('Hygiene Data'!H68)),NA())</f>
        <v>#N/A</v>
      </c>
      <c r="BM74" s="92" t="e">
        <f ca="true">+IF(AND(ISNUMBER(OFFSET('Hygiene Data'!$H$7,0,10*ROW('Hygiene Data'!H68))),'Data Summary'!EB74="Yes"),OFFSET('Hygiene Data'!$H$7,0,10*ROW('Hygiene Data'!H68)),NA())</f>
        <v>#N/A</v>
      </c>
      <c r="BN74" s="92" t="e">
        <f ca="true">+IF(AND(ISNUMBER(OFFSET('Hygiene Data'!$H$9,0,10*ROW('Hygiene Data'!H68))),'Data Summary'!EC74="Yes"),OFFSET('Hygiene Data'!$H$9,0,10*ROW('Hygiene Data'!H68)),NA())</f>
        <v>#N/A</v>
      </c>
      <c r="BO74" s="92" t="e">
        <f ca="true">+IF(AND(ISNUMBER(OFFSET('Hygiene Data'!$I$5,0,10*ROW('Hygiene Data'!I68))),'Data Summary'!ED74="Yes"),OFFSET('Hygiene Data'!$I$5,0,10*ROW('Hygiene Data'!I68)),NA())</f>
        <v>#N/A</v>
      </c>
      <c r="BP74" s="92" t="e">
        <f ca="true">+IF(AND(ISNUMBER(OFFSET('Hygiene Data'!$I$7,0,10*ROW('Hygiene Data'!I68))),'Data Summary'!EE74="Yes"),OFFSET('Hygiene Data'!$I$7,0,10*ROW('Hygiene Data'!I68)),NA())</f>
        <v>#N/A</v>
      </c>
      <c r="BQ74" s="92" t="e">
        <f ca="true">+IF(AND(ISNUMBER(OFFSET('Hygiene Data'!$I$9,0,10*ROW('Hygiene Data'!I68))),'Data Summary'!EF74="Yes"),OFFSET('Hygiene Data'!$I$9,0,10*ROW('Hygiene Data'!I68)),NA())</f>
        <v>#N/A</v>
      </c>
    </row>
    <row xmlns:x14ac="http://schemas.microsoft.com/office/spreadsheetml/2009/9/ac" r="75" x14ac:dyDescent="0.2">
      <c r="A75" s="340" t="e">
        <f ca="true">+RIGHT('Data Summary'!A75,LEN('Data Summary'!A75)-9)</f>
        <v>#VALUE!</v>
      </c>
      <c r="B75" s="34" t="str">
        <f ca="true">+IF(ISTEXT('Data Summary'!B75),'Data Summary'!B75,"")</f>
        <v/>
      </c>
      <c r="C75" s="339" t="e">
        <f ca="true">+VALUE('Data Summary'!C75)</f>
        <v>#VALUE!</v>
      </c>
      <c r="D75" s="90" t="e">
        <f ca="true">+IF(AND(ISNUMBER(OFFSET('Water Data'!$D$4,0,10*ROW('Water Data'!D69))),'Data Summary'!BS75="Yes"),100-OFFSET('Water Data'!$D$4,0,10*ROW('Water Data'!D69)),NA())</f>
        <v>#N/A</v>
      </c>
      <c r="E75" s="90" t="e">
        <f ca="true">+IF(AND(ISNUMBER(OFFSET('Water Data'!$D$6,0,10*ROW('Water Data'!D69))),'Data Summary'!BT75="Yes"),OFFSET('Water Data'!$D$6,0,10*ROW('Water Data'!D69)),NA())</f>
        <v>#N/A</v>
      </c>
      <c r="F75" s="90" t="e">
        <f ca="true">+IF(AND(ISNUMBER(OFFSET('Water Data'!$D$9,0,10*ROW('Water Data'!D69))),'Data Summary'!BU75="Yes"),OFFSET('Water Data'!$D$9,0,10*ROW('Water Data'!D69)),NA())</f>
        <v>#N/A</v>
      </c>
      <c r="G75" s="90" t="e">
        <f ca="true">+IF(AND(ISNUMBER(OFFSET('Water Data'!$E$4,0,10*ROW('Water Data'!E69))),'Data Summary'!BV75="Yes"),100-OFFSET('Water Data'!$E$4,0,10*ROW('Water Data'!E69)),NA())</f>
        <v>#N/A</v>
      </c>
      <c r="H75" s="90" t="e">
        <f ca="true">+IF(AND(ISNUMBER(OFFSET('Water Data'!$E$6,0,10*ROW('Water Data'!E69))),'Data Summary'!BW75="Yes"),OFFSET('Water Data'!$E$6,0,10*ROW('Water Data'!E69)),NA())</f>
        <v>#N/A</v>
      </c>
      <c r="I75" s="90" t="e">
        <f ca="true">+IF(AND(ISNUMBER(OFFSET('Water Data'!$E$9,0,10*ROW('Water Data'!E69))),'Data Summary'!BX75="Yes"),OFFSET('Water Data'!$E$9,0,10*ROW('Water Data'!E69)),NA())</f>
        <v>#N/A</v>
      </c>
      <c r="J75" s="90" t="e">
        <f ca="true">+IF(AND(ISNUMBER(OFFSET('Water Data'!$F$4,0,10*ROW('Water Data'!F69))),'Data Summary'!BY75="Yes"),100-OFFSET('Water Data'!$F$4,0,10*ROW('Water Data'!F69)),NA())</f>
        <v>#N/A</v>
      </c>
      <c r="K75" s="90" t="e">
        <f ca="true">+IF(AND(ISNUMBER(OFFSET('Water Data'!$F$6,0,10*ROW('Water Data'!F69))),'Data Summary'!BZ75="Yes"),OFFSET('Water Data'!$F$6,0,10*ROW('Water Data'!F69)),NA())</f>
        <v>#N/A</v>
      </c>
      <c r="L75" s="90" t="e">
        <f ca="true">+IF(AND(ISNUMBER(OFFSET('Water Data'!$F$9,0,10*ROW('Water Data'!F69))),'Data Summary'!CA75="Yes"),OFFSET('Water Data'!$F$9,0,10*ROW('Water Data'!F69)),NA())</f>
        <v>#N/A</v>
      </c>
      <c r="M75" s="90" t="e">
        <f ca="true">+IF(AND(ISNUMBER(OFFSET('Water Data'!$G$4,0,10*ROW('Water Data'!G69))),'Data Summary'!CB75="Yes"),100-OFFSET('Water Data'!$G$4,0,10*ROW('Water Data'!G69)),NA())</f>
        <v>#N/A</v>
      </c>
      <c r="N75" s="90" t="e">
        <f ca="true">+IF(AND(ISNUMBER(OFFSET('Water Data'!$G$6,0,10*ROW('Water Data'!G69))),'Data Summary'!CC75="Yes"),OFFSET('Water Data'!$G$6,0,10*ROW('Water Data'!G69)),NA())</f>
        <v>#N/A</v>
      </c>
      <c r="O75" s="90" t="e">
        <f ca="true">+IF(AND(ISNUMBER(OFFSET('Water Data'!$G$9,0,10*ROW('Water Data'!G69))),'Data Summary'!CD75="Yes"),OFFSET('Water Data'!$G$9,0,10*ROW('Water Data'!G69)),NA())</f>
        <v>#N/A</v>
      </c>
      <c r="P75" s="90" t="e">
        <f ca="true">+IF(AND(ISNUMBER(OFFSET('Water Data'!$H$4,0,10*ROW('Water Data'!H69))),'Data Summary'!CE75="Yes"),100-OFFSET('Water Data'!$H$4,0,10*ROW('Water Data'!H69)),NA())</f>
        <v>#N/A</v>
      </c>
      <c r="Q75" s="90" t="e">
        <f ca="true">+IF(AND(ISNUMBER(OFFSET('Water Data'!$H$6,0,10*ROW('Water Data'!H69))),'Data Summary'!CF75="Yes"),OFFSET('Water Data'!$H$6,0,10*ROW('Water Data'!H69)),NA())</f>
        <v>#N/A</v>
      </c>
      <c r="R75" s="90" t="e">
        <f ca="true">+IF(AND(ISNUMBER(OFFSET('Water Data'!$H$9,0,10*ROW('Water Data'!H69))),'Data Summary'!CG75="Yes"),OFFSET('Water Data'!$H$9,0,10*ROW('Water Data'!H69)),NA())</f>
        <v>#N/A</v>
      </c>
      <c r="S75" s="90" t="e">
        <f ca="true">+IF(AND(ISNUMBER(OFFSET('Water Data'!$I$4,0,10*ROW('Water Data'!I69))),'Data Summary'!CH75="Yes"),100-OFFSET('Water Data'!$I$4,0,10*ROW('Water Data'!I69)),NA())</f>
        <v>#N/A</v>
      </c>
      <c r="T75" s="90" t="e">
        <f ca="true">+IF(AND(ISNUMBER(OFFSET('Water Data'!$I$6,0,10*ROW('Water Data'!I69))),'Data Summary'!CI75="Yes"),OFFSET('Water Data'!$I$6,0,10*ROW('Water Data'!I69)),NA())</f>
        <v>#N/A</v>
      </c>
      <c r="U75" s="90" t="e">
        <f ca="true">+IF(AND(ISNUMBER(OFFSET('Water Data'!$I$9,0,10*ROW('Water Data'!I69))),'Data Summary'!CJ75="Yes"),OFFSET('Water Data'!$I$9,0,10*ROW('Water Data'!I69)),NA())</f>
        <v>#N/A</v>
      </c>
      <c r="V75" s="91" t="e">
        <f ca="true">+IF(AND(ISNUMBER(OFFSET('Sanitation Data'!$D$4,0,10*ROW('Sanitation Data'!D69))),'Data Summary'!CK75="Yes"),100-OFFSET('Sanitation Data'!$D$4,0,10*ROW('Sanitation Data'!D69)),NA())</f>
        <v>#N/A</v>
      </c>
      <c r="W75" s="91" t="e">
        <f ca="true">+IF(AND(ISNUMBER(OFFSET('Sanitation Data'!$D$6,0,10*ROW('Sanitation Data'!D69))),'Data Summary'!CL75="Yes"),OFFSET('Sanitation Data'!$D$6,0,10*ROW('Sanitation Data'!D69)),NA())</f>
        <v>#N/A</v>
      </c>
      <c r="X75" s="91" t="e">
        <f ca="true">+IF(AND(ISNUMBER(OFFSET('Sanitation Data'!$D$10,0,10*ROW('Sanitation Data'!D69))),'Data Summary'!CM75="Yes"),OFFSET('Sanitation Data'!$D$10,0,10*ROW('Sanitation Data'!D69)),NA())</f>
        <v>#N/A</v>
      </c>
      <c r="Y75" s="91" t="e">
        <f ca="true">+IF(AND(ISNUMBER(OFFSET('Sanitation Data'!$D$11,0,10*ROW('Sanitation Data'!D69))),'Data Summary'!CN75="Yes"),OFFSET('Sanitation Data'!$D$11,0,10*ROW('Sanitation Data'!D69)),NA())</f>
        <v>#N/A</v>
      </c>
      <c r="Z75" s="91" t="e">
        <f ca="true">+IF(AND(ISNUMBER(OFFSET('Sanitation Data'!$D$12,0,10*ROW('Sanitation Data'!D69))),'Data Summary'!CO75="Yes"),OFFSET('Sanitation Data'!$D$12,0,10*ROW('Sanitation Data'!D69)),NA())</f>
        <v>#N/A</v>
      </c>
      <c r="AA75" s="91" t="e">
        <f ca="true">+IF(AND(ISNUMBER(OFFSET('Sanitation Data'!$E$4,0,10*ROW('Sanitation Data'!E69))),'Data Summary'!CP75="Yes"),100-OFFSET('Sanitation Data'!$E$4,0,10*ROW('Sanitation Data'!E69)),NA())</f>
        <v>#N/A</v>
      </c>
      <c r="AB75" s="91" t="e">
        <f ca="true">+IF(AND(ISNUMBER(OFFSET('Sanitation Data'!$E$6,0,10*ROW('Sanitation Data'!E69))),'Data Summary'!CQ75="Yes"),OFFSET('Sanitation Data'!$E$6,0,10*ROW('Sanitation Data'!E69)),NA())</f>
        <v>#N/A</v>
      </c>
      <c r="AC75" s="91" t="e">
        <f ca="true">+IF(AND(ISNUMBER(OFFSET('Sanitation Data'!$E$10,0,10*ROW('Sanitation Data'!E69))),'Data Summary'!CR75="Yes"),OFFSET('Sanitation Data'!$E$10,0,10*ROW('Sanitation Data'!E69)),NA())</f>
        <v>#N/A</v>
      </c>
      <c r="AD75" s="91" t="e">
        <f ca="true">+IF(AND(ISNUMBER(OFFSET('Sanitation Data'!$E$11,0,10*ROW('Sanitation Data'!E69))),'Data Summary'!CS75="Yes"),OFFSET('Sanitation Data'!$E$11,0,10*ROW('Sanitation Data'!E69)),NA())</f>
        <v>#N/A</v>
      </c>
      <c r="AE75" s="91" t="e">
        <f ca="true">+IF(AND(ISNUMBER(OFFSET('Sanitation Data'!$E$12,0,10*ROW('Sanitation Data'!E69))),'Data Summary'!CT75="Yes"),OFFSET('Sanitation Data'!$E$12,0,10*ROW('Sanitation Data'!E69)),NA())</f>
        <v>#N/A</v>
      </c>
      <c r="AF75" s="91" t="e">
        <f ca="true">+IF(AND(ISNUMBER(OFFSET('Sanitation Data'!$F$4,0,10*ROW('Sanitation Data'!F69))),'Data Summary'!CU75="Yes"),100-OFFSET('Sanitation Data'!$F$4,0,10*ROW('Sanitation Data'!F69)),NA())</f>
        <v>#N/A</v>
      </c>
      <c r="AG75" s="91" t="e">
        <f ca="true">+IF(AND(ISNUMBER(OFFSET('Sanitation Data'!$F$6,0,10*ROW('Sanitation Data'!F69))),'Data Summary'!CV75="Yes"),OFFSET('Sanitation Data'!$F$6,0,10*ROW('Sanitation Data'!F69)),NA())</f>
        <v>#N/A</v>
      </c>
      <c r="AH75" s="91" t="e">
        <f ca="true">+IF(AND(ISNUMBER(OFFSET('Sanitation Data'!$F$10,0,10*ROW('Sanitation Data'!F69))),'Data Summary'!CW75="Yes"),OFFSET('Sanitation Data'!$F$10,0,10*ROW('Sanitation Data'!F69)),NA())</f>
        <v>#N/A</v>
      </c>
      <c r="AI75" s="91" t="e">
        <f ca="true">+IF(AND(ISNUMBER(OFFSET('Sanitation Data'!$F$11,0,10*ROW('Sanitation Data'!F69))),'Data Summary'!CX75="Yes"),OFFSET('Sanitation Data'!$F$11,0,10*ROW('Sanitation Data'!F69)),NA())</f>
        <v>#N/A</v>
      </c>
      <c r="AJ75" s="91" t="e">
        <f ca="true">+IF(AND(ISNUMBER(OFFSET('Sanitation Data'!$F$12,0,10*ROW('Sanitation Data'!F69))),'Data Summary'!CY75="Yes"),OFFSET('Sanitation Data'!$F$12,0,10*ROW('Sanitation Data'!F69)),NA())</f>
        <v>#N/A</v>
      </c>
      <c r="AK75" s="91" t="e">
        <f ca="true">+IF(AND(ISNUMBER(OFFSET('Sanitation Data'!$G$4,0,10*ROW('Sanitation Data'!G69))),'Data Summary'!CZ75="Yes"),100-OFFSET('Sanitation Data'!$G$4,0,10*ROW('Sanitation Data'!G69)),NA())</f>
        <v>#N/A</v>
      </c>
      <c r="AL75" s="91" t="e">
        <f ca="true">+IF(AND(ISNUMBER(OFFSET('Sanitation Data'!$G$6,0,10*ROW('Sanitation Data'!G69))),'Data Summary'!DA75="Yes"),OFFSET('Sanitation Data'!$G$6,0,10*ROW('Sanitation Data'!G69)),NA())</f>
        <v>#N/A</v>
      </c>
      <c r="AM75" s="91" t="e">
        <f ca="true">+IF(AND(ISNUMBER(OFFSET('Sanitation Data'!$G$10,0,10*ROW('Sanitation Data'!G69))),'Data Summary'!DB75="Yes"),OFFSET('Sanitation Data'!$G$10,0,10*ROW('Sanitation Data'!G69)),NA())</f>
        <v>#N/A</v>
      </c>
      <c r="AN75" s="91" t="e">
        <f ca="true">+IF(AND(ISNUMBER(OFFSET('Sanitation Data'!$G$11,0,10*ROW('Sanitation Data'!G69))),'Data Summary'!DC75="Yes"),OFFSET('Sanitation Data'!$G$11,0,10*ROW('Sanitation Data'!G69)),NA())</f>
        <v>#N/A</v>
      </c>
      <c r="AO75" s="91" t="e">
        <f ca="true">+IF(AND(ISNUMBER(OFFSET('Sanitation Data'!$G$12,0,10*ROW('Sanitation Data'!G69))),'Data Summary'!DD75="Yes"),OFFSET('Sanitation Data'!$G$12,0,10*ROW('Sanitation Data'!G69)),NA())</f>
        <v>#N/A</v>
      </c>
      <c r="AP75" s="91" t="e">
        <f ca="true">+IF(AND(ISNUMBER(OFFSET('Sanitation Data'!$H$4,0,10*ROW('Sanitation Data'!H69))),'Data Summary'!DE75="Yes"),100-OFFSET('Sanitation Data'!$H$4,0,10*ROW('Sanitation Data'!H69)),NA())</f>
        <v>#N/A</v>
      </c>
      <c r="AQ75" s="91" t="e">
        <f ca="true">+IF(AND(ISNUMBER(OFFSET('Sanitation Data'!$H$6,0,10*ROW('Sanitation Data'!H69))),'Data Summary'!DF75="Yes"),OFFSET('Sanitation Data'!$H$6,0,10*ROW('Sanitation Data'!H69)),NA())</f>
        <v>#N/A</v>
      </c>
      <c r="AR75" s="91" t="e">
        <f ca="true">+IF(AND(ISNUMBER(OFFSET('Sanitation Data'!$H$10,0,10*ROW('Sanitation Data'!H69))),'Data Summary'!DG75="Yes"),OFFSET('Sanitation Data'!$H$10,0,10*ROW('Sanitation Data'!H69)),NA())</f>
        <v>#N/A</v>
      </c>
      <c r="AS75" s="91" t="e">
        <f ca="true">+IF(AND(ISNUMBER(OFFSET('Sanitation Data'!$H$11,0,10*ROW('Sanitation Data'!H69))),'Data Summary'!DH75="Yes"),OFFSET('Sanitation Data'!$H$11,0,10*ROW('Sanitation Data'!H69)),NA())</f>
        <v>#N/A</v>
      </c>
      <c r="AT75" s="91" t="e">
        <f ca="true">+IF(AND(ISNUMBER(OFFSET('Sanitation Data'!$H$12,0,10*ROW('Sanitation Data'!H69))),'Data Summary'!DI75="Yes"),OFFSET('Sanitation Data'!$H$12,0,10*ROW('Sanitation Data'!H69)),NA())</f>
        <v>#N/A</v>
      </c>
      <c r="AU75" s="91" t="e">
        <f ca="true">+IF(AND(ISNUMBER(OFFSET('Sanitation Data'!$I$4,0,10*ROW('Sanitation Data'!I69))),'Data Summary'!DJ75="Yes"),100-OFFSET('Sanitation Data'!$I$4,0,10*ROW('Sanitation Data'!I69)),NA())</f>
        <v>#N/A</v>
      </c>
      <c r="AV75" s="91" t="e">
        <f ca="true">+IF(AND(ISNUMBER(OFFSET('Sanitation Data'!$I$6,0,10*ROW('Sanitation Data'!I69))),'Data Summary'!DK75="Yes"),OFFSET('Sanitation Data'!$I$6,0,10*ROW('Sanitation Data'!I69)),NA())</f>
        <v>#N/A</v>
      </c>
      <c r="AW75" s="91" t="e">
        <f ca="true">+IF(AND(ISNUMBER(OFFSET('Sanitation Data'!$I$10,0,10*ROW('Sanitation Data'!I69))),'Data Summary'!DL75="Yes"),OFFSET('Sanitation Data'!$I$10,0,10*ROW('Sanitation Data'!I69)),NA())</f>
        <v>#N/A</v>
      </c>
      <c r="AX75" s="91" t="e">
        <f ca="true">+IF(AND(ISNUMBER(OFFSET('Sanitation Data'!$I$11,0,10*ROW('Sanitation Data'!I69))),'Data Summary'!DM75="Yes"),OFFSET('Sanitation Data'!$I$11,0,10*ROW('Sanitation Data'!I69)),NA())</f>
        <v>#N/A</v>
      </c>
      <c r="AY75" s="91" t="e">
        <f ca="true">+IF(AND(ISNUMBER(OFFSET('Sanitation Data'!$I$12,0,10*ROW('Sanitation Data'!I69))),'Data Summary'!DN75="Yes"),OFFSET('Sanitation Data'!$I$12,0,10*ROW('Sanitation Data'!I69)),NA())</f>
        <v>#N/A</v>
      </c>
      <c r="AZ75" s="92" t="e">
        <f ca="true">+IF(AND(ISNUMBER(OFFSET('Hygiene Data'!$D$5,0,10*ROW('Hygiene Data'!D69))),'Data Summary'!DO75="Yes"),OFFSET('Hygiene Data'!$D$5,0,10*ROW('Hygiene Data'!D69)),NA())</f>
        <v>#N/A</v>
      </c>
      <c r="BA75" s="92" t="e">
        <f ca="true">+IF(AND(ISNUMBER(OFFSET('Hygiene Data'!$D$7,0,10*ROW('Hygiene Data'!D69))),'Data Summary'!DP75="Yes"),OFFSET('Hygiene Data'!$D$7,0,10*ROW('Hygiene Data'!D69)),NA())</f>
        <v>#N/A</v>
      </c>
      <c r="BB75" s="92" t="e">
        <f ca="true">+IF(AND(ISNUMBER(OFFSET('Hygiene Data'!$D$9,0,10*ROW('Hygiene Data'!D69))),'Data Summary'!DQ75="Yes"),OFFSET('Hygiene Data'!$D$9,0,10*ROW('Hygiene Data'!D69)),NA())</f>
        <v>#N/A</v>
      </c>
      <c r="BC75" s="92" t="e">
        <f ca="true">+IF(AND(ISNUMBER(OFFSET('Hygiene Data'!$E$5,0,10*ROW('Hygiene Data'!E69))),'Data Summary'!DR75="Yes"),OFFSET('Hygiene Data'!$E$5,0,10*ROW('Hygiene Data'!E69)),NA())</f>
        <v>#N/A</v>
      </c>
      <c r="BD75" s="92" t="e">
        <f ca="true">+IF(AND(ISNUMBER(OFFSET('Hygiene Data'!$E$7,0,10*ROW('Hygiene Data'!E69))),'Data Summary'!DS75="Yes"),OFFSET('Hygiene Data'!$E$7,0,10*ROW('Hygiene Data'!E69)),NA())</f>
        <v>#N/A</v>
      </c>
      <c r="BE75" s="92" t="e">
        <f ca="true">+IF(AND(ISNUMBER(OFFSET('Hygiene Data'!$E$9,0,10*ROW('Hygiene Data'!E69))),'Data Summary'!DT75="Yes"),OFFSET('Hygiene Data'!$E$9,0,10*ROW('Hygiene Data'!E69)),NA())</f>
        <v>#N/A</v>
      </c>
      <c r="BF75" s="92" t="e">
        <f ca="true">+IF(AND(ISNUMBER(OFFSET('Hygiene Data'!$F$5,0,10*ROW('Hygiene Data'!F69))),'Data Summary'!DU75="Yes"),OFFSET('Hygiene Data'!$F$5,0,10*ROW('Hygiene Data'!F69)),NA())</f>
        <v>#N/A</v>
      </c>
      <c r="BG75" s="92" t="e">
        <f ca="true">+IF(AND(ISNUMBER(OFFSET('Hygiene Data'!$F$7,0,10*ROW('Hygiene Data'!F69))),'Data Summary'!DV75="Yes"),OFFSET('Hygiene Data'!$F$7,0,10*ROW('Hygiene Data'!F69)),NA())</f>
        <v>#N/A</v>
      </c>
      <c r="BH75" s="92" t="e">
        <f ca="true">+IF(AND(ISNUMBER(OFFSET('Hygiene Data'!$F$9,0,10*ROW('Hygiene Data'!F69))),'Data Summary'!DW75="Yes"),OFFSET('Hygiene Data'!$F$9,0,10*ROW('Hygiene Data'!F69)),NA())</f>
        <v>#N/A</v>
      </c>
      <c r="BI75" s="92" t="e">
        <f ca="true">+IF(AND(ISNUMBER(OFFSET('Hygiene Data'!$G$5,0,10*ROW('Hygiene Data'!G69))),'Data Summary'!DX75="Yes"),OFFSET('Hygiene Data'!$G$5,0,10*ROW('Hygiene Data'!G69)),NA())</f>
        <v>#N/A</v>
      </c>
      <c r="BJ75" s="92" t="e">
        <f ca="true">+IF(AND(ISNUMBER(OFFSET('Hygiene Data'!$G$7,0,10*ROW('Hygiene Data'!G69))),'Data Summary'!DY75="Yes"),OFFSET('Hygiene Data'!$G$7,0,10*ROW('Hygiene Data'!G69)),NA())</f>
        <v>#N/A</v>
      </c>
      <c r="BK75" s="92" t="e">
        <f ca="true">+IF(AND(ISNUMBER(OFFSET('Hygiene Data'!$G$9,0,10*ROW('Hygiene Data'!G69))),'Data Summary'!DZ75="Yes"),OFFSET('Hygiene Data'!$G$9,0,10*ROW('Hygiene Data'!G69)),NA())</f>
        <v>#N/A</v>
      </c>
      <c r="BL75" s="92" t="e">
        <f ca="true">+IF(AND(ISNUMBER(OFFSET('Hygiene Data'!$H$5,0,10*ROW('Hygiene Data'!H69))),'Data Summary'!EA75="Yes"),OFFSET('Hygiene Data'!$H$5,0,10*ROW('Hygiene Data'!H69)),NA())</f>
        <v>#N/A</v>
      </c>
      <c r="BM75" s="92" t="e">
        <f ca="true">+IF(AND(ISNUMBER(OFFSET('Hygiene Data'!$H$7,0,10*ROW('Hygiene Data'!H69))),'Data Summary'!EB75="Yes"),OFFSET('Hygiene Data'!$H$7,0,10*ROW('Hygiene Data'!H69)),NA())</f>
        <v>#N/A</v>
      </c>
      <c r="BN75" s="92" t="e">
        <f ca="true">+IF(AND(ISNUMBER(OFFSET('Hygiene Data'!$H$9,0,10*ROW('Hygiene Data'!H69))),'Data Summary'!EC75="Yes"),OFFSET('Hygiene Data'!$H$9,0,10*ROW('Hygiene Data'!H69)),NA())</f>
        <v>#N/A</v>
      </c>
      <c r="BO75" s="92" t="e">
        <f ca="true">+IF(AND(ISNUMBER(OFFSET('Hygiene Data'!$I$5,0,10*ROW('Hygiene Data'!I69))),'Data Summary'!ED75="Yes"),OFFSET('Hygiene Data'!$I$5,0,10*ROW('Hygiene Data'!I69)),NA())</f>
        <v>#N/A</v>
      </c>
      <c r="BP75" s="92" t="e">
        <f ca="true">+IF(AND(ISNUMBER(OFFSET('Hygiene Data'!$I$7,0,10*ROW('Hygiene Data'!I69))),'Data Summary'!EE75="Yes"),OFFSET('Hygiene Data'!$I$7,0,10*ROW('Hygiene Data'!I69)),NA())</f>
        <v>#N/A</v>
      </c>
      <c r="BQ75" s="92" t="e">
        <f ca="true">+IF(AND(ISNUMBER(OFFSET('Hygiene Data'!$I$9,0,10*ROW('Hygiene Data'!I69))),'Data Summary'!EF75="Yes"),OFFSET('Hygiene Data'!$I$9,0,10*ROW('Hygiene Data'!I69)),NA())</f>
        <v>#N/A</v>
      </c>
    </row>
    <row xmlns:x14ac="http://schemas.microsoft.com/office/spreadsheetml/2009/9/ac" r="76" x14ac:dyDescent="0.2">
      <c r="A76" s="340" t="e">
        <f ca="true">+RIGHT('Data Summary'!A76,LEN('Data Summary'!A76)-9)</f>
        <v>#VALUE!</v>
      </c>
      <c r="B76" s="34" t="str">
        <f ca="true">+IF(ISTEXT('Data Summary'!B76),'Data Summary'!B76,"")</f>
        <v/>
      </c>
      <c r="C76" s="339" t="e">
        <f ca="true">+VALUE('Data Summary'!C76)</f>
        <v>#VALUE!</v>
      </c>
      <c r="D76" s="90" t="e">
        <f ca="true">+IF(AND(ISNUMBER(OFFSET('Water Data'!$D$4,0,10*ROW('Water Data'!D70))),'Data Summary'!BS76="Yes"),100-OFFSET('Water Data'!$D$4,0,10*ROW('Water Data'!D70)),NA())</f>
        <v>#N/A</v>
      </c>
      <c r="E76" s="90" t="e">
        <f ca="true">+IF(AND(ISNUMBER(OFFSET('Water Data'!$D$6,0,10*ROW('Water Data'!D70))),'Data Summary'!BT76="Yes"),OFFSET('Water Data'!$D$6,0,10*ROW('Water Data'!D70)),NA())</f>
        <v>#N/A</v>
      </c>
      <c r="F76" s="90" t="e">
        <f ca="true">+IF(AND(ISNUMBER(OFFSET('Water Data'!$D$9,0,10*ROW('Water Data'!D70))),'Data Summary'!BU76="Yes"),OFFSET('Water Data'!$D$9,0,10*ROW('Water Data'!D70)),NA())</f>
        <v>#N/A</v>
      </c>
      <c r="G76" s="90" t="e">
        <f ca="true">+IF(AND(ISNUMBER(OFFSET('Water Data'!$E$4,0,10*ROW('Water Data'!E70))),'Data Summary'!BV76="Yes"),100-OFFSET('Water Data'!$E$4,0,10*ROW('Water Data'!E70)),NA())</f>
        <v>#N/A</v>
      </c>
      <c r="H76" s="90" t="e">
        <f ca="true">+IF(AND(ISNUMBER(OFFSET('Water Data'!$E$6,0,10*ROW('Water Data'!E70))),'Data Summary'!BW76="Yes"),OFFSET('Water Data'!$E$6,0,10*ROW('Water Data'!E70)),NA())</f>
        <v>#N/A</v>
      </c>
      <c r="I76" s="90" t="e">
        <f ca="true">+IF(AND(ISNUMBER(OFFSET('Water Data'!$E$9,0,10*ROW('Water Data'!E70))),'Data Summary'!BX76="Yes"),OFFSET('Water Data'!$E$9,0,10*ROW('Water Data'!E70)),NA())</f>
        <v>#N/A</v>
      </c>
      <c r="J76" s="90" t="e">
        <f ca="true">+IF(AND(ISNUMBER(OFFSET('Water Data'!$F$4,0,10*ROW('Water Data'!F70))),'Data Summary'!BY76="Yes"),100-OFFSET('Water Data'!$F$4,0,10*ROW('Water Data'!F70)),NA())</f>
        <v>#N/A</v>
      </c>
      <c r="K76" s="90" t="e">
        <f ca="true">+IF(AND(ISNUMBER(OFFSET('Water Data'!$F$6,0,10*ROW('Water Data'!F70))),'Data Summary'!BZ76="Yes"),OFFSET('Water Data'!$F$6,0,10*ROW('Water Data'!F70)),NA())</f>
        <v>#N/A</v>
      </c>
      <c r="L76" s="90" t="e">
        <f ca="true">+IF(AND(ISNUMBER(OFFSET('Water Data'!$F$9,0,10*ROW('Water Data'!F70))),'Data Summary'!CA76="Yes"),OFFSET('Water Data'!$F$9,0,10*ROW('Water Data'!F70)),NA())</f>
        <v>#N/A</v>
      </c>
      <c r="M76" s="90" t="e">
        <f ca="true">+IF(AND(ISNUMBER(OFFSET('Water Data'!$G$4,0,10*ROW('Water Data'!G70))),'Data Summary'!CB76="Yes"),100-OFFSET('Water Data'!$G$4,0,10*ROW('Water Data'!G70)),NA())</f>
        <v>#N/A</v>
      </c>
      <c r="N76" s="90" t="e">
        <f ca="true">+IF(AND(ISNUMBER(OFFSET('Water Data'!$G$6,0,10*ROW('Water Data'!G70))),'Data Summary'!CC76="Yes"),OFFSET('Water Data'!$G$6,0,10*ROW('Water Data'!G70)),NA())</f>
        <v>#N/A</v>
      </c>
      <c r="O76" s="90" t="e">
        <f ca="true">+IF(AND(ISNUMBER(OFFSET('Water Data'!$G$9,0,10*ROW('Water Data'!G70))),'Data Summary'!CD76="Yes"),OFFSET('Water Data'!$G$9,0,10*ROW('Water Data'!G70)),NA())</f>
        <v>#N/A</v>
      </c>
      <c r="P76" s="90" t="e">
        <f ca="true">+IF(AND(ISNUMBER(OFFSET('Water Data'!$H$4,0,10*ROW('Water Data'!H70))),'Data Summary'!CE76="Yes"),100-OFFSET('Water Data'!$H$4,0,10*ROW('Water Data'!H70)),NA())</f>
        <v>#N/A</v>
      </c>
      <c r="Q76" s="90" t="e">
        <f ca="true">+IF(AND(ISNUMBER(OFFSET('Water Data'!$H$6,0,10*ROW('Water Data'!H70))),'Data Summary'!CF76="Yes"),OFFSET('Water Data'!$H$6,0,10*ROW('Water Data'!H70)),NA())</f>
        <v>#N/A</v>
      </c>
      <c r="R76" s="90" t="e">
        <f ca="true">+IF(AND(ISNUMBER(OFFSET('Water Data'!$H$9,0,10*ROW('Water Data'!H70))),'Data Summary'!CG76="Yes"),OFFSET('Water Data'!$H$9,0,10*ROW('Water Data'!H70)),NA())</f>
        <v>#N/A</v>
      </c>
      <c r="S76" s="90" t="e">
        <f ca="true">+IF(AND(ISNUMBER(OFFSET('Water Data'!$I$4,0,10*ROW('Water Data'!I70))),'Data Summary'!CH76="Yes"),100-OFFSET('Water Data'!$I$4,0,10*ROW('Water Data'!I70)),NA())</f>
        <v>#N/A</v>
      </c>
      <c r="T76" s="90" t="e">
        <f ca="true">+IF(AND(ISNUMBER(OFFSET('Water Data'!$I$6,0,10*ROW('Water Data'!I70))),'Data Summary'!CI76="Yes"),OFFSET('Water Data'!$I$6,0,10*ROW('Water Data'!I70)),NA())</f>
        <v>#N/A</v>
      </c>
      <c r="U76" s="90" t="e">
        <f ca="true">+IF(AND(ISNUMBER(OFFSET('Water Data'!$I$9,0,10*ROW('Water Data'!I70))),'Data Summary'!CJ76="Yes"),OFFSET('Water Data'!$I$9,0,10*ROW('Water Data'!I70)),NA())</f>
        <v>#N/A</v>
      </c>
      <c r="V76" s="91" t="e">
        <f ca="true">+IF(AND(ISNUMBER(OFFSET('Sanitation Data'!$D$4,0,10*ROW('Sanitation Data'!D70))),'Data Summary'!CK76="Yes"),100-OFFSET('Sanitation Data'!$D$4,0,10*ROW('Sanitation Data'!D70)),NA())</f>
        <v>#N/A</v>
      </c>
      <c r="W76" s="91" t="e">
        <f ca="true">+IF(AND(ISNUMBER(OFFSET('Sanitation Data'!$D$6,0,10*ROW('Sanitation Data'!D70))),'Data Summary'!CL76="Yes"),OFFSET('Sanitation Data'!$D$6,0,10*ROW('Sanitation Data'!D70)),NA())</f>
        <v>#N/A</v>
      </c>
      <c r="X76" s="91" t="e">
        <f ca="true">+IF(AND(ISNUMBER(OFFSET('Sanitation Data'!$D$10,0,10*ROW('Sanitation Data'!D70))),'Data Summary'!CM76="Yes"),OFFSET('Sanitation Data'!$D$10,0,10*ROW('Sanitation Data'!D70)),NA())</f>
        <v>#N/A</v>
      </c>
      <c r="Y76" s="91" t="e">
        <f ca="true">+IF(AND(ISNUMBER(OFFSET('Sanitation Data'!$D$11,0,10*ROW('Sanitation Data'!D70))),'Data Summary'!CN76="Yes"),OFFSET('Sanitation Data'!$D$11,0,10*ROW('Sanitation Data'!D70)),NA())</f>
        <v>#N/A</v>
      </c>
      <c r="Z76" s="91" t="e">
        <f ca="true">+IF(AND(ISNUMBER(OFFSET('Sanitation Data'!$D$12,0,10*ROW('Sanitation Data'!D70))),'Data Summary'!CO76="Yes"),OFFSET('Sanitation Data'!$D$12,0,10*ROW('Sanitation Data'!D70)),NA())</f>
        <v>#N/A</v>
      </c>
      <c r="AA76" s="91" t="e">
        <f ca="true">+IF(AND(ISNUMBER(OFFSET('Sanitation Data'!$E$4,0,10*ROW('Sanitation Data'!E70))),'Data Summary'!CP76="Yes"),100-OFFSET('Sanitation Data'!$E$4,0,10*ROW('Sanitation Data'!E70)),NA())</f>
        <v>#N/A</v>
      </c>
      <c r="AB76" s="91" t="e">
        <f ca="true">+IF(AND(ISNUMBER(OFFSET('Sanitation Data'!$E$6,0,10*ROW('Sanitation Data'!E70))),'Data Summary'!CQ76="Yes"),OFFSET('Sanitation Data'!$E$6,0,10*ROW('Sanitation Data'!E70)),NA())</f>
        <v>#N/A</v>
      </c>
      <c r="AC76" s="91" t="e">
        <f ca="true">+IF(AND(ISNUMBER(OFFSET('Sanitation Data'!$E$10,0,10*ROW('Sanitation Data'!E70))),'Data Summary'!CR76="Yes"),OFFSET('Sanitation Data'!$E$10,0,10*ROW('Sanitation Data'!E70)),NA())</f>
        <v>#N/A</v>
      </c>
      <c r="AD76" s="91" t="e">
        <f ca="true">+IF(AND(ISNUMBER(OFFSET('Sanitation Data'!$E$11,0,10*ROW('Sanitation Data'!E70))),'Data Summary'!CS76="Yes"),OFFSET('Sanitation Data'!$E$11,0,10*ROW('Sanitation Data'!E70)),NA())</f>
        <v>#N/A</v>
      </c>
      <c r="AE76" s="91" t="e">
        <f ca="true">+IF(AND(ISNUMBER(OFFSET('Sanitation Data'!$E$12,0,10*ROW('Sanitation Data'!E70))),'Data Summary'!CT76="Yes"),OFFSET('Sanitation Data'!$E$12,0,10*ROW('Sanitation Data'!E70)),NA())</f>
        <v>#N/A</v>
      </c>
      <c r="AF76" s="91" t="e">
        <f ca="true">+IF(AND(ISNUMBER(OFFSET('Sanitation Data'!$F$4,0,10*ROW('Sanitation Data'!F70))),'Data Summary'!CU76="Yes"),100-OFFSET('Sanitation Data'!$F$4,0,10*ROW('Sanitation Data'!F70)),NA())</f>
        <v>#N/A</v>
      </c>
      <c r="AG76" s="91" t="e">
        <f ca="true">+IF(AND(ISNUMBER(OFFSET('Sanitation Data'!$F$6,0,10*ROW('Sanitation Data'!F70))),'Data Summary'!CV76="Yes"),OFFSET('Sanitation Data'!$F$6,0,10*ROW('Sanitation Data'!F70)),NA())</f>
        <v>#N/A</v>
      </c>
      <c r="AH76" s="91" t="e">
        <f ca="true">+IF(AND(ISNUMBER(OFFSET('Sanitation Data'!$F$10,0,10*ROW('Sanitation Data'!F70))),'Data Summary'!CW76="Yes"),OFFSET('Sanitation Data'!$F$10,0,10*ROW('Sanitation Data'!F70)),NA())</f>
        <v>#N/A</v>
      </c>
      <c r="AI76" s="91" t="e">
        <f ca="true">+IF(AND(ISNUMBER(OFFSET('Sanitation Data'!$F$11,0,10*ROW('Sanitation Data'!F70))),'Data Summary'!CX76="Yes"),OFFSET('Sanitation Data'!$F$11,0,10*ROW('Sanitation Data'!F70)),NA())</f>
        <v>#N/A</v>
      </c>
      <c r="AJ76" s="91" t="e">
        <f ca="true">+IF(AND(ISNUMBER(OFFSET('Sanitation Data'!$F$12,0,10*ROW('Sanitation Data'!F70))),'Data Summary'!CY76="Yes"),OFFSET('Sanitation Data'!$F$12,0,10*ROW('Sanitation Data'!F70)),NA())</f>
        <v>#N/A</v>
      </c>
      <c r="AK76" s="91" t="e">
        <f ca="true">+IF(AND(ISNUMBER(OFFSET('Sanitation Data'!$G$4,0,10*ROW('Sanitation Data'!G70))),'Data Summary'!CZ76="Yes"),100-OFFSET('Sanitation Data'!$G$4,0,10*ROW('Sanitation Data'!G70)),NA())</f>
        <v>#N/A</v>
      </c>
      <c r="AL76" s="91" t="e">
        <f ca="true">+IF(AND(ISNUMBER(OFFSET('Sanitation Data'!$G$6,0,10*ROW('Sanitation Data'!G70))),'Data Summary'!DA76="Yes"),OFFSET('Sanitation Data'!$G$6,0,10*ROW('Sanitation Data'!G70)),NA())</f>
        <v>#N/A</v>
      </c>
      <c r="AM76" s="91" t="e">
        <f ca="true">+IF(AND(ISNUMBER(OFFSET('Sanitation Data'!$G$10,0,10*ROW('Sanitation Data'!G70))),'Data Summary'!DB76="Yes"),OFFSET('Sanitation Data'!$G$10,0,10*ROW('Sanitation Data'!G70)),NA())</f>
        <v>#N/A</v>
      </c>
      <c r="AN76" s="91" t="e">
        <f ca="true">+IF(AND(ISNUMBER(OFFSET('Sanitation Data'!$G$11,0,10*ROW('Sanitation Data'!G70))),'Data Summary'!DC76="Yes"),OFFSET('Sanitation Data'!$G$11,0,10*ROW('Sanitation Data'!G70)),NA())</f>
        <v>#N/A</v>
      </c>
      <c r="AO76" s="91" t="e">
        <f ca="true">+IF(AND(ISNUMBER(OFFSET('Sanitation Data'!$G$12,0,10*ROW('Sanitation Data'!G70))),'Data Summary'!DD76="Yes"),OFFSET('Sanitation Data'!$G$12,0,10*ROW('Sanitation Data'!G70)),NA())</f>
        <v>#N/A</v>
      </c>
      <c r="AP76" s="91" t="e">
        <f ca="true">+IF(AND(ISNUMBER(OFFSET('Sanitation Data'!$H$4,0,10*ROW('Sanitation Data'!H70))),'Data Summary'!DE76="Yes"),100-OFFSET('Sanitation Data'!$H$4,0,10*ROW('Sanitation Data'!H70)),NA())</f>
        <v>#N/A</v>
      </c>
      <c r="AQ76" s="91" t="e">
        <f ca="true">+IF(AND(ISNUMBER(OFFSET('Sanitation Data'!$H$6,0,10*ROW('Sanitation Data'!H70))),'Data Summary'!DF76="Yes"),OFFSET('Sanitation Data'!$H$6,0,10*ROW('Sanitation Data'!H70)),NA())</f>
        <v>#N/A</v>
      </c>
      <c r="AR76" s="91" t="e">
        <f ca="true">+IF(AND(ISNUMBER(OFFSET('Sanitation Data'!$H$10,0,10*ROW('Sanitation Data'!H70))),'Data Summary'!DG76="Yes"),OFFSET('Sanitation Data'!$H$10,0,10*ROW('Sanitation Data'!H70)),NA())</f>
        <v>#N/A</v>
      </c>
      <c r="AS76" s="91" t="e">
        <f ca="true">+IF(AND(ISNUMBER(OFFSET('Sanitation Data'!$H$11,0,10*ROW('Sanitation Data'!H70))),'Data Summary'!DH76="Yes"),OFFSET('Sanitation Data'!$H$11,0,10*ROW('Sanitation Data'!H70)),NA())</f>
        <v>#N/A</v>
      </c>
      <c r="AT76" s="91" t="e">
        <f ca="true">+IF(AND(ISNUMBER(OFFSET('Sanitation Data'!$H$12,0,10*ROW('Sanitation Data'!H70))),'Data Summary'!DI76="Yes"),OFFSET('Sanitation Data'!$H$12,0,10*ROW('Sanitation Data'!H70)),NA())</f>
        <v>#N/A</v>
      </c>
      <c r="AU76" s="91" t="e">
        <f ca="true">+IF(AND(ISNUMBER(OFFSET('Sanitation Data'!$I$4,0,10*ROW('Sanitation Data'!I70))),'Data Summary'!DJ76="Yes"),100-OFFSET('Sanitation Data'!$I$4,0,10*ROW('Sanitation Data'!I70)),NA())</f>
        <v>#N/A</v>
      </c>
      <c r="AV76" s="91" t="e">
        <f ca="true">+IF(AND(ISNUMBER(OFFSET('Sanitation Data'!$I$6,0,10*ROW('Sanitation Data'!I70))),'Data Summary'!DK76="Yes"),OFFSET('Sanitation Data'!$I$6,0,10*ROW('Sanitation Data'!I70)),NA())</f>
        <v>#N/A</v>
      </c>
      <c r="AW76" s="91" t="e">
        <f ca="true">+IF(AND(ISNUMBER(OFFSET('Sanitation Data'!$I$10,0,10*ROW('Sanitation Data'!I70))),'Data Summary'!DL76="Yes"),OFFSET('Sanitation Data'!$I$10,0,10*ROW('Sanitation Data'!I70)),NA())</f>
        <v>#N/A</v>
      </c>
      <c r="AX76" s="91" t="e">
        <f ca="true">+IF(AND(ISNUMBER(OFFSET('Sanitation Data'!$I$11,0,10*ROW('Sanitation Data'!I70))),'Data Summary'!DM76="Yes"),OFFSET('Sanitation Data'!$I$11,0,10*ROW('Sanitation Data'!I70)),NA())</f>
        <v>#N/A</v>
      </c>
      <c r="AY76" s="91" t="e">
        <f ca="true">+IF(AND(ISNUMBER(OFFSET('Sanitation Data'!$I$12,0,10*ROW('Sanitation Data'!I70))),'Data Summary'!DN76="Yes"),OFFSET('Sanitation Data'!$I$12,0,10*ROW('Sanitation Data'!I70)),NA())</f>
        <v>#N/A</v>
      </c>
      <c r="AZ76" s="92" t="e">
        <f ca="true">+IF(AND(ISNUMBER(OFFSET('Hygiene Data'!$D$5,0,10*ROW('Hygiene Data'!D70))),'Data Summary'!DO76="Yes"),OFFSET('Hygiene Data'!$D$5,0,10*ROW('Hygiene Data'!D70)),NA())</f>
        <v>#N/A</v>
      </c>
      <c r="BA76" s="92" t="e">
        <f ca="true">+IF(AND(ISNUMBER(OFFSET('Hygiene Data'!$D$7,0,10*ROW('Hygiene Data'!D70))),'Data Summary'!DP76="Yes"),OFFSET('Hygiene Data'!$D$7,0,10*ROW('Hygiene Data'!D70)),NA())</f>
        <v>#N/A</v>
      </c>
      <c r="BB76" s="92" t="e">
        <f ca="true">+IF(AND(ISNUMBER(OFFSET('Hygiene Data'!$D$9,0,10*ROW('Hygiene Data'!D70))),'Data Summary'!DQ76="Yes"),OFFSET('Hygiene Data'!$D$9,0,10*ROW('Hygiene Data'!D70)),NA())</f>
        <v>#N/A</v>
      </c>
      <c r="BC76" s="92" t="e">
        <f ca="true">+IF(AND(ISNUMBER(OFFSET('Hygiene Data'!$E$5,0,10*ROW('Hygiene Data'!E70))),'Data Summary'!DR76="Yes"),OFFSET('Hygiene Data'!$E$5,0,10*ROW('Hygiene Data'!E70)),NA())</f>
        <v>#N/A</v>
      </c>
      <c r="BD76" s="92" t="e">
        <f ca="true">+IF(AND(ISNUMBER(OFFSET('Hygiene Data'!$E$7,0,10*ROW('Hygiene Data'!E70))),'Data Summary'!DS76="Yes"),OFFSET('Hygiene Data'!$E$7,0,10*ROW('Hygiene Data'!E70)),NA())</f>
        <v>#N/A</v>
      </c>
      <c r="BE76" s="92" t="e">
        <f ca="true">+IF(AND(ISNUMBER(OFFSET('Hygiene Data'!$E$9,0,10*ROW('Hygiene Data'!E70))),'Data Summary'!DT76="Yes"),OFFSET('Hygiene Data'!$E$9,0,10*ROW('Hygiene Data'!E70)),NA())</f>
        <v>#N/A</v>
      </c>
      <c r="BF76" s="92" t="e">
        <f ca="true">+IF(AND(ISNUMBER(OFFSET('Hygiene Data'!$F$5,0,10*ROW('Hygiene Data'!F70))),'Data Summary'!DU76="Yes"),OFFSET('Hygiene Data'!$F$5,0,10*ROW('Hygiene Data'!F70)),NA())</f>
        <v>#N/A</v>
      </c>
      <c r="BG76" s="92" t="e">
        <f ca="true">+IF(AND(ISNUMBER(OFFSET('Hygiene Data'!$F$7,0,10*ROW('Hygiene Data'!F70))),'Data Summary'!DV76="Yes"),OFFSET('Hygiene Data'!$F$7,0,10*ROW('Hygiene Data'!F70)),NA())</f>
        <v>#N/A</v>
      </c>
      <c r="BH76" s="92" t="e">
        <f ca="true">+IF(AND(ISNUMBER(OFFSET('Hygiene Data'!$F$9,0,10*ROW('Hygiene Data'!F70))),'Data Summary'!DW76="Yes"),OFFSET('Hygiene Data'!$F$9,0,10*ROW('Hygiene Data'!F70)),NA())</f>
        <v>#N/A</v>
      </c>
      <c r="BI76" s="92" t="e">
        <f ca="true">+IF(AND(ISNUMBER(OFFSET('Hygiene Data'!$G$5,0,10*ROW('Hygiene Data'!G70))),'Data Summary'!DX76="Yes"),OFFSET('Hygiene Data'!$G$5,0,10*ROW('Hygiene Data'!G70)),NA())</f>
        <v>#N/A</v>
      </c>
      <c r="BJ76" s="92" t="e">
        <f ca="true">+IF(AND(ISNUMBER(OFFSET('Hygiene Data'!$G$7,0,10*ROW('Hygiene Data'!G70))),'Data Summary'!DY76="Yes"),OFFSET('Hygiene Data'!$G$7,0,10*ROW('Hygiene Data'!G70)),NA())</f>
        <v>#N/A</v>
      </c>
      <c r="BK76" s="92" t="e">
        <f ca="true">+IF(AND(ISNUMBER(OFFSET('Hygiene Data'!$G$9,0,10*ROW('Hygiene Data'!G70))),'Data Summary'!DZ76="Yes"),OFFSET('Hygiene Data'!$G$9,0,10*ROW('Hygiene Data'!G70)),NA())</f>
        <v>#N/A</v>
      </c>
      <c r="BL76" s="92" t="e">
        <f ca="true">+IF(AND(ISNUMBER(OFFSET('Hygiene Data'!$H$5,0,10*ROW('Hygiene Data'!H70))),'Data Summary'!EA76="Yes"),OFFSET('Hygiene Data'!$H$5,0,10*ROW('Hygiene Data'!H70)),NA())</f>
        <v>#N/A</v>
      </c>
      <c r="BM76" s="92" t="e">
        <f ca="true">+IF(AND(ISNUMBER(OFFSET('Hygiene Data'!$H$7,0,10*ROW('Hygiene Data'!H70))),'Data Summary'!EB76="Yes"),OFFSET('Hygiene Data'!$H$7,0,10*ROW('Hygiene Data'!H70)),NA())</f>
        <v>#N/A</v>
      </c>
      <c r="BN76" s="92" t="e">
        <f ca="true">+IF(AND(ISNUMBER(OFFSET('Hygiene Data'!$H$9,0,10*ROW('Hygiene Data'!H70))),'Data Summary'!EC76="Yes"),OFFSET('Hygiene Data'!$H$9,0,10*ROW('Hygiene Data'!H70)),NA())</f>
        <v>#N/A</v>
      </c>
      <c r="BO76" s="92" t="e">
        <f ca="true">+IF(AND(ISNUMBER(OFFSET('Hygiene Data'!$I$5,0,10*ROW('Hygiene Data'!I70))),'Data Summary'!ED76="Yes"),OFFSET('Hygiene Data'!$I$5,0,10*ROW('Hygiene Data'!I70)),NA())</f>
        <v>#N/A</v>
      </c>
      <c r="BP76" s="92" t="e">
        <f ca="true">+IF(AND(ISNUMBER(OFFSET('Hygiene Data'!$I$7,0,10*ROW('Hygiene Data'!I70))),'Data Summary'!EE76="Yes"),OFFSET('Hygiene Data'!$I$7,0,10*ROW('Hygiene Data'!I70)),NA())</f>
        <v>#N/A</v>
      </c>
      <c r="BQ76" s="92" t="e">
        <f ca="true">+IF(AND(ISNUMBER(OFFSET('Hygiene Data'!$I$9,0,10*ROW('Hygiene Data'!I70))),'Data Summary'!EF76="Yes"),OFFSET('Hygiene Data'!$I$9,0,10*ROW('Hygiene Data'!I70)),NA())</f>
        <v>#N/A</v>
      </c>
    </row>
    <row xmlns:x14ac="http://schemas.microsoft.com/office/spreadsheetml/2009/9/ac" r="77" x14ac:dyDescent="0.2">
      <c r="A77" s="340" t="e">
        <f ca="true">+RIGHT('Data Summary'!A77,LEN('Data Summary'!A77)-9)</f>
        <v>#VALUE!</v>
      </c>
      <c r="B77" s="34" t="str">
        <f ca="true">+IF(ISTEXT('Data Summary'!B77),'Data Summary'!B77,"")</f>
        <v/>
      </c>
      <c r="C77" s="339" t="e">
        <f ca="true">+VALUE('Data Summary'!C77)</f>
        <v>#VALUE!</v>
      </c>
      <c r="D77" s="90" t="e">
        <f ca="true">+IF(AND(ISNUMBER(OFFSET('Water Data'!$D$4,0,10*ROW('Water Data'!D71))),'Data Summary'!BS77="Yes"),100-OFFSET('Water Data'!$D$4,0,10*ROW('Water Data'!D71)),NA())</f>
        <v>#N/A</v>
      </c>
      <c r="E77" s="90" t="e">
        <f ca="true">+IF(AND(ISNUMBER(OFFSET('Water Data'!$D$6,0,10*ROW('Water Data'!D71))),'Data Summary'!BT77="Yes"),OFFSET('Water Data'!$D$6,0,10*ROW('Water Data'!D71)),NA())</f>
        <v>#N/A</v>
      </c>
      <c r="F77" s="90" t="e">
        <f ca="true">+IF(AND(ISNUMBER(OFFSET('Water Data'!$D$9,0,10*ROW('Water Data'!D71))),'Data Summary'!BU77="Yes"),OFFSET('Water Data'!$D$9,0,10*ROW('Water Data'!D71)),NA())</f>
        <v>#N/A</v>
      </c>
      <c r="G77" s="90" t="e">
        <f ca="true">+IF(AND(ISNUMBER(OFFSET('Water Data'!$E$4,0,10*ROW('Water Data'!E71))),'Data Summary'!BV77="Yes"),100-OFFSET('Water Data'!$E$4,0,10*ROW('Water Data'!E71)),NA())</f>
        <v>#N/A</v>
      </c>
      <c r="H77" s="90" t="e">
        <f ca="true">+IF(AND(ISNUMBER(OFFSET('Water Data'!$E$6,0,10*ROW('Water Data'!E71))),'Data Summary'!BW77="Yes"),OFFSET('Water Data'!$E$6,0,10*ROW('Water Data'!E71)),NA())</f>
        <v>#N/A</v>
      </c>
      <c r="I77" s="90" t="e">
        <f ca="true">+IF(AND(ISNUMBER(OFFSET('Water Data'!$E$9,0,10*ROW('Water Data'!E71))),'Data Summary'!BX77="Yes"),OFFSET('Water Data'!$E$9,0,10*ROW('Water Data'!E71)),NA())</f>
        <v>#N/A</v>
      </c>
      <c r="J77" s="90" t="e">
        <f ca="true">+IF(AND(ISNUMBER(OFFSET('Water Data'!$F$4,0,10*ROW('Water Data'!F71))),'Data Summary'!BY77="Yes"),100-OFFSET('Water Data'!$F$4,0,10*ROW('Water Data'!F71)),NA())</f>
        <v>#N/A</v>
      </c>
      <c r="K77" s="90" t="e">
        <f ca="true">+IF(AND(ISNUMBER(OFFSET('Water Data'!$F$6,0,10*ROW('Water Data'!F71))),'Data Summary'!BZ77="Yes"),OFFSET('Water Data'!$F$6,0,10*ROW('Water Data'!F71)),NA())</f>
        <v>#N/A</v>
      </c>
      <c r="L77" s="90" t="e">
        <f ca="true">+IF(AND(ISNUMBER(OFFSET('Water Data'!$F$9,0,10*ROW('Water Data'!F71))),'Data Summary'!CA77="Yes"),OFFSET('Water Data'!$F$9,0,10*ROW('Water Data'!F71)),NA())</f>
        <v>#N/A</v>
      </c>
      <c r="M77" s="90" t="e">
        <f ca="true">+IF(AND(ISNUMBER(OFFSET('Water Data'!$G$4,0,10*ROW('Water Data'!G71))),'Data Summary'!CB77="Yes"),100-OFFSET('Water Data'!$G$4,0,10*ROW('Water Data'!G71)),NA())</f>
        <v>#N/A</v>
      </c>
      <c r="N77" s="90" t="e">
        <f ca="true">+IF(AND(ISNUMBER(OFFSET('Water Data'!$G$6,0,10*ROW('Water Data'!G71))),'Data Summary'!CC77="Yes"),OFFSET('Water Data'!$G$6,0,10*ROW('Water Data'!G71)),NA())</f>
        <v>#N/A</v>
      </c>
      <c r="O77" s="90" t="e">
        <f ca="true">+IF(AND(ISNUMBER(OFFSET('Water Data'!$G$9,0,10*ROW('Water Data'!G71))),'Data Summary'!CD77="Yes"),OFFSET('Water Data'!$G$9,0,10*ROW('Water Data'!G71)),NA())</f>
        <v>#N/A</v>
      </c>
      <c r="P77" s="90" t="e">
        <f ca="true">+IF(AND(ISNUMBER(OFFSET('Water Data'!$H$4,0,10*ROW('Water Data'!H71))),'Data Summary'!CE77="Yes"),100-OFFSET('Water Data'!$H$4,0,10*ROW('Water Data'!H71)),NA())</f>
        <v>#N/A</v>
      </c>
      <c r="Q77" s="90" t="e">
        <f ca="true">+IF(AND(ISNUMBER(OFFSET('Water Data'!$H$6,0,10*ROW('Water Data'!H71))),'Data Summary'!CF77="Yes"),OFFSET('Water Data'!$H$6,0,10*ROW('Water Data'!H71)),NA())</f>
        <v>#N/A</v>
      </c>
      <c r="R77" s="90" t="e">
        <f ca="true">+IF(AND(ISNUMBER(OFFSET('Water Data'!$H$9,0,10*ROW('Water Data'!H71))),'Data Summary'!CG77="Yes"),OFFSET('Water Data'!$H$9,0,10*ROW('Water Data'!H71)),NA())</f>
        <v>#N/A</v>
      </c>
      <c r="S77" s="90" t="e">
        <f ca="true">+IF(AND(ISNUMBER(OFFSET('Water Data'!$I$4,0,10*ROW('Water Data'!I71))),'Data Summary'!CH77="Yes"),100-OFFSET('Water Data'!$I$4,0,10*ROW('Water Data'!I71)),NA())</f>
        <v>#N/A</v>
      </c>
      <c r="T77" s="90" t="e">
        <f ca="true">+IF(AND(ISNUMBER(OFFSET('Water Data'!$I$6,0,10*ROW('Water Data'!I71))),'Data Summary'!CI77="Yes"),OFFSET('Water Data'!$I$6,0,10*ROW('Water Data'!I71)),NA())</f>
        <v>#N/A</v>
      </c>
      <c r="U77" s="90" t="e">
        <f ca="true">+IF(AND(ISNUMBER(OFFSET('Water Data'!$I$9,0,10*ROW('Water Data'!I71))),'Data Summary'!CJ77="Yes"),OFFSET('Water Data'!$I$9,0,10*ROW('Water Data'!I71)),NA())</f>
        <v>#N/A</v>
      </c>
      <c r="V77" s="91" t="e">
        <f ca="true">+IF(AND(ISNUMBER(OFFSET('Sanitation Data'!$D$4,0,10*ROW('Sanitation Data'!D71))),'Data Summary'!CK77="Yes"),100-OFFSET('Sanitation Data'!$D$4,0,10*ROW('Sanitation Data'!D71)),NA())</f>
        <v>#N/A</v>
      </c>
      <c r="W77" s="91" t="e">
        <f ca="true">+IF(AND(ISNUMBER(OFFSET('Sanitation Data'!$D$6,0,10*ROW('Sanitation Data'!D71))),'Data Summary'!CL77="Yes"),OFFSET('Sanitation Data'!$D$6,0,10*ROW('Sanitation Data'!D71)),NA())</f>
        <v>#N/A</v>
      </c>
      <c r="X77" s="91" t="e">
        <f ca="true">+IF(AND(ISNUMBER(OFFSET('Sanitation Data'!$D$10,0,10*ROW('Sanitation Data'!D71))),'Data Summary'!CM77="Yes"),OFFSET('Sanitation Data'!$D$10,0,10*ROW('Sanitation Data'!D71)),NA())</f>
        <v>#N/A</v>
      </c>
      <c r="Y77" s="91" t="e">
        <f ca="true">+IF(AND(ISNUMBER(OFFSET('Sanitation Data'!$D$11,0,10*ROW('Sanitation Data'!D71))),'Data Summary'!CN77="Yes"),OFFSET('Sanitation Data'!$D$11,0,10*ROW('Sanitation Data'!D71)),NA())</f>
        <v>#N/A</v>
      </c>
      <c r="Z77" s="91" t="e">
        <f ca="true">+IF(AND(ISNUMBER(OFFSET('Sanitation Data'!$D$12,0,10*ROW('Sanitation Data'!D71))),'Data Summary'!CO77="Yes"),OFFSET('Sanitation Data'!$D$12,0,10*ROW('Sanitation Data'!D71)),NA())</f>
        <v>#N/A</v>
      </c>
      <c r="AA77" s="91" t="e">
        <f ca="true">+IF(AND(ISNUMBER(OFFSET('Sanitation Data'!$E$4,0,10*ROW('Sanitation Data'!E71))),'Data Summary'!CP77="Yes"),100-OFFSET('Sanitation Data'!$E$4,0,10*ROW('Sanitation Data'!E71)),NA())</f>
        <v>#N/A</v>
      </c>
      <c r="AB77" s="91" t="e">
        <f ca="true">+IF(AND(ISNUMBER(OFFSET('Sanitation Data'!$E$6,0,10*ROW('Sanitation Data'!E71))),'Data Summary'!CQ77="Yes"),OFFSET('Sanitation Data'!$E$6,0,10*ROW('Sanitation Data'!E71)),NA())</f>
        <v>#N/A</v>
      </c>
      <c r="AC77" s="91" t="e">
        <f ca="true">+IF(AND(ISNUMBER(OFFSET('Sanitation Data'!$E$10,0,10*ROW('Sanitation Data'!E71))),'Data Summary'!CR77="Yes"),OFFSET('Sanitation Data'!$E$10,0,10*ROW('Sanitation Data'!E71)),NA())</f>
        <v>#N/A</v>
      </c>
      <c r="AD77" s="91" t="e">
        <f ca="true">+IF(AND(ISNUMBER(OFFSET('Sanitation Data'!$E$11,0,10*ROW('Sanitation Data'!E71))),'Data Summary'!CS77="Yes"),OFFSET('Sanitation Data'!$E$11,0,10*ROW('Sanitation Data'!E71)),NA())</f>
        <v>#N/A</v>
      </c>
      <c r="AE77" s="91" t="e">
        <f ca="true">+IF(AND(ISNUMBER(OFFSET('Sanitation Data'!$E$12,0,10*ROW('Sanitation Data'!E71))),'Data Summary'!CT77="Yes"),OFFSET('Sanitation Data'!$E$12,0,10*ROW('Sanitation Data'!E71)),NA())</f>
        <v>#N/A</v>
      </c>
      <c r="AF77" s="91" t="e">
        <f ca="true">+IF(AND(ISNUMBER(OFFSET('Sanitation Data'!$F$4,0,10*ROW('Sanitation Data'!F71))),'Data Summary'!CU77="Yes"),100-OFFSET('Sanitation Data'!$F$4,0,10*ROW('Sanitation Data'!F71)),NA())</f>
        <v>#N/A</v>
      </c>
      <c r="AG77" s="91" t="e">
        <f ca="true">+IF(AND(ISNUMBER(OFFSET('Sanitation Data'!$F$6,0,10*ROW('Sanitation Data'!F71))),'Data Summary'!CV77="Yes"),OFFSET('Sanitation Data'!$F$6,0,10*ROW('Sanitation Data'!F71)),NA())</f>
        <v>#N/A</v>
      </c>
      <c r="AH77" s="91" t="e">
        <f ca="true">+IF(AND(ISNUMBER(OFFSET('Sanitation Data'!$F$10,0,10*ROW('Sanitation Data'!F71))),'Data Summary'!CW77="Yes"),OFFSET('Sanitation Data'!$F$10,0,10*ROW('Sanitation Data'!F71)),NA())</f>
        <v>#N/A</v>
      </c>
      <c r="AI77" s="91" t="e">
        <f ca="true">+IF(AND(ISNUMBER(OFFSET('Sanitation Data'!$F$11,0,10*ROW('Sanitation Data'!F71))),'Data Summary'!CX77="Yes"),OFFSET('Sanitation Data'!$F$11,0,10*ROW('Sanitation Data'!F71)),NA())</f>
        <v>#N/A</v>
      </c>
      <c r="AJ77" s="91" t="e">
        <f ca="true">+IF(AND(ISNUMBER(OFFSET('Sanitation Data'!$F$12,0,10*ROW('Sanitation Data'!F71))),'Data Summary'!CY77="Yes"),OFFSET('Sanitation Data'!$F$12,0,10*ROW('Sanitation Data'!F71)),NA())</f>
        <v>#N/A</v>
      </c>
      <c r="AK77" s="91" t="e">
        <f ca="true">+IF(AND(ISNUMBER(OFFSET('Sanitation Data'!$G$4,0,10*ROW('Sanitation Data'!G71))),'Data Summary'!CZ77="Yes"),100-OFFSET('Sanitation Data'!$G$4,0,10*ROW('Sanitation Data'!G71)),NA())</f>
        <v>#N/A</v>
      </c>
      <c r="AL77" s="91" t="e">
        <f ca="true">+IF(AND(ISNUMBER(OFFSET('Sanitation Data'!$G$6,0,10*ROW('Sanitation Data'!G71))),'Data Summary'!DA77="Yes"),OFFSET('Sanitation Data'!$G$6,0,10*ROW('Sanitation Data'!G71)),NA())</f>
        <v>#N/A</v>
      </c>
      <c r="AM77" s="91" t="e">
        <f ca="true">+IF(AND(ISNUMBER(OFFSET('Sanitation Data'!$G$10,0,10*ROW('Sanitation Data'!G71))),'Data Summary'!DB77="Yes"),OFFSET('Sanitation Data'!$G$10,0,10*ROW('Sanitation Data'!G71)),NA())</f>
        <v>#N/A</v>
      </c>
      <c r="AN77" s="91" t="e">
        <f ca="true">+IF(AND(ISNUMBER(OFFSET('Sanitation Data'!$G$11,0,10*ROW('Sanitation Data'!G71))),'Data Summary'!DC77="Yes"),OFFSET('Sanitation Data'!$G$11,0,10*ROW('Sanitation Data'!G71)),NA())</f>
        <v>#N/A</v>
      </c>
      <c r="AO77" s="91" t="e">
        <f ca="true">+IF(AND(ISNUMBER(OFFSET('Sanitation Data'!$G$12,0,10*ROW('Sanitation Data'!G71))),'Data Summary'!DD77="Yes"),OFFSET('Sanitation Data'!$G$12,0,10*ROW('Sanitation Data'!G71)),NA())</f>
        <v>#N/A</v>
      </c>
      <c r="AP77" s="91" t="e">
        <f ca="true">+IF(AND(ISNUMBER(OFFSET('Sanitation Data'!$H$4,0,10*ROW('Sanitation Data'!H71))),'Data Summary'!DE77="Yes"),100-OFFSET('Sanitation Data'!$H$4,0,10*ROW('Sanitation Data'!H71)),NA())</f>
        <v>#N/A</v>
      </c>
      <c r="AQ77" s="91" t="e">
        <f ca="true">+IF(AND(ISNUMBER(OFFSET('Sanitation Data'!$H$6,0,10*ROW('Sanitation Data'!H71))),'Data Summary'!DF77="Yes"),OFFSET('Sanitation Data'!$H$6,0,10*ROW('Sanitation Data'!H71)),NA())</f>
        <v>#N/A</v>
      </c>
      <c r="AR77" s="91" t="e">
        <f ca="true">+IF(AND(ISNUMBER(OFFSET('Sanitation Data'!$H$10,0,10*ROW('Sanitation Data'!H71))),'Data Summary'!DG77="Yes"),OFFSET('Sanitation Data'!$H$10,0,10*ROW('Sanitation Data'!H71)),NA())</f>
        <v>#N/A</v>
      </c>
      <c r="AS77" s="91" t="e">
        <f ca="true">+IF(AND(ISNUMBER(OFFSET('Sanitation Data'!$H$11,0,10*ROW('Sanitation Data'!H71))),'Data Summary'!DH77="Yes"),OFFSET('Sanitation Data'!$H$11,0,10*ROW('Sanitation Data'!H71)),NA())</f>
        <v>#N/A</v>
      </c>
      <c r="AT77" s="91" t="e">
        <f ca="true">+IF(AND(ISNUMBER(OFFSET('Sanitation Data'!$H$12,0,10*ROW('Sanitation Data'!H71))),'Data Summary'!DI77="Yes"),OFFSET('Sanitation Data'!$H$12,0,10*ROW('Sanitation Data'!H71)),NA())</f>
        <v>#N/A</v>
      </c>
      <c r="AU77" s="91" t="e">
        <f ca="true">+IF(AND(ISNUMBER(OFFSET('Sanitation Data'!$I$4,0,10*ROW('Sanitation Data'!I71))),'Data Summary'!DJ77="Yes"),100-OFFSET('Sanitation Data'!$I$4,0,10*ROW('Sanitation Data'!I71)),NA())</f>
        <v>#N/A</v>
      </c>
      <c r="AV77" s="91" t="e">
        <f ca="true">+IF(AND(ISNUMBER(OFFSET('Sanitation Data'!$I$6,0,10*ROW('Sanitation Data'!I71))),'Data Summary'!DK77="Yes"),OFFSET('Sanitation Data'!$I$6,0,10*ROW('Sanitation Data'!I71)),NA())</f>
        <v>#N/A</v>
      </c>
      <c r="AW77" s="91" t="e">
        <f ca="true">+IF(AND(ISNUMBER(OFFSET('Sanitation Data'!$I$10,0,10*ROW('Sanitation Data'!I71))),'Data Summary'!DL77="Yes"),OFFSET('Sanitation Data'!$I$10,0,10*ROW('Sanitation Data'!I71)),NA())</f>
        <v>#N/A</v>
      </c>
      <c r="AX77" s="91" t="e">
        <f ca="true">+IF(AND(ISNUMBER(OFFSET('Sanitation Data'!$I$11,0,10*ROW('Sanitation Data'!I71))),'Data Summary'!DM77="Yes"),OFFSET('Sanitation Data'!$I$11,0,10*ROW('Sanitation Data'!I71)),NA())</f>
        <v>#N/A</v>
      </c>
      <c r="AY77" s="91" t="e">
        <f ca="true">+IF(AND(ISNUMBER(OFFSET('Sanitation Data'!$I$12,0,10*ROW('Sanitation Data'!I71))),'Data Summary'!DN77="Yes"),OFFSET('Sanitation Data'!$I$12,0,10*ROW('Sanitation Data'!I71)),NA())</f>
        <v>#N/A</v>
      </c>
      <c r="AZ77" s="92" t="e">
        <f ca="true">+IF(AND(ISNUMBER(OFFSET('Hygiene Data'!$D$5,0,10*ROW('Hygiene Data'!D71))),'Data Summary'!DO77="Yes"),OFFSET('Hygiene Data'!$D$5,0,10*ROW('Hygiene Data'!D71)),NA())</f>
        <v>#N/A</v>
      </c>
      <c r="BA77" s="92" t="e">
        <f ca="true">+IF(AND(ISNUMBER(OFFSET('Hygiene Data'!$D$7,0,10*ROW('Hygiene Data'!D71))),'Data Summary'!DP77="Yes"),OFFSET('Hygiene Data'!$D$7,0,10*ROW('Hygiene Data'!D71)),NA())</f>
        <v>#N/A</v>
      </c>
      <c r="BB77" s="92" t="e">
        <f ca="true">+IF(AND(ISNUMBER(OFFSET('Hygiene Data'!$D$9,0,10*ROW('Hygiene Data'!D71))),'Data Summary'!DQ77="Yes"),OFFSET('Hygiene Data'!$D$9,0,10*ROW('Hygiene Data'!D71)),NA())</f>
        <v>#N/A</v>
      </c>
      <c r="BC77" s="92" t="e">
        <f ca="true">+IF(AND(ISNUMBER(OFFSET('Hygiene Data'!$E$5,0,10*ROW('Hygiene Data'!E71))),'Data Summary'!DR77="Yes"),OFFSET('Hygiene Data'!$E$5,0,10*ROW('Hygiene Data'!E71)),NA())</f>
        <v>#N/A</v>
      </c>
      <c r="BD77" s="92" t="e">
        <f ca="true">+IF(AND(ISNUMBER(OFFSET('Hygiene Data'!$E$7,0,10*ROW('Hygiene Data'!E71))),'Data Summary'!DS77="Yes"),OFFSET('Hygiene Data'!$E$7,0,10*ROW('Hygiene Data'!E71)),NA())</f>
        <v>#N/A</v>
      </c>
      <c r="BE77" s="92" t="e">
        <f ca="true">+IF(AND(ISNUMBER(OFFSET('Hygiene Data'!$E$9,0,10*ROW('Hygiene Data'!E71))),'Data Summary'!DT77="Yes"),OFFSET('Hygiene Data'!$E$9,0,10*ROW('Hygiene Data'!E71)),NA())</f>
        <v>#N/A</v>
      </c>
      <c r="BF77" s="92" t="e">
        <f ca="true">+IF(AND(ISNUMBER(OFFSET('Hygiene Data'!$F$5,0,10*ROW('Hygiene Data'!F71))),'Data Summary'!DU77="Yes"),OFFSET('Hygiene Data'!$F$5,0,10*ROW('Hygiene Data'!F71)),NA())</f>
        <v>#N/A</v>
      </c>
      <c r="BG77" s="92" t="e">
        <f ca="true">+IF(AND(ISNUMBER(OFFSET('Hygiene Data'!$F$7,0,10*ROW('Hygiene Data'!F71))),'Data Summary'!DV77="Yes"),OFFSET('Hygiene Data'!$F$7,0,10*ROW('Hygiene Data'!F71)),NA())</f>
        <v>#N/A</v>
      </c>
      <c r="BH77" s="92" t="e">
        <f ca="true">+IF(AND(ISNUMBER(OFFSET('Hygiene Data'!$F$9,0,10*ROW('Hygiene Data'!F71))),'Data Summary'!DW77="Yes"),OFFSET('Hygiene Data'!$F$9,0,10*ROW('Hygiene Data'!F71)),NA())</f>
        <v>#N/A</v>
      </c>
      <c r="BI77" s="92" t="e">
        <f ca="true">+IF(AND(ISNUMBER(OFFSET('Hygiene Data'!$G$5,0,10*ROW('Hygiene Data'!G71))),'Data Summary'!DX77="Yes"),OFFSET('Hygiene Data'!$G$5,0,10*ROW('Hygiene Data'!G71)),NA())</f>
        <v>#N/A</v>
      </c>
      <c r="BJ77" s="92" t="e">
        <f ca="true">+IF(AND(ISNUMBER(OFFSET('Hygiene Data'!$G$7,0,10*ROW('Hygiene Data'!G71))),'Data Summary'!DY77="Yes"),OFFSET('Hygiene Data'!$G$7,0,10*ROW('Hygiene Data'!G71)),NA())</f>
        <v>#N/A</v>
      </c>
      <c r="BK77" s="92" t="e">
        <f ca="true">+IF(AND(ISNUMBER(OFFSET('Hygiene Data'!$G$9,0,10*ROW('Hygiene Data'!G71))),'Data Summary'!DZ77="Yes"),OFFSET('Hygiene Data'!$G$9,0,10*ROW('Hygiene Data'!G71)),NA())</f>
        <v>#N/A</v>
      </c>
      <c r="BL77" s="92" t="e">
        <f ca="true">+IF(AND(ISNUMBER(OFFSET('Hygiene Data'!$H$5,0,10*ROW('Hygiene Data'!H71))),'Data Summary'!EA77="Yes"),OFFSET('Hygiene Data'!$H$5,0,10*ROW('Hygiene Data'!H71)),NA())</f>
        <v>#N/A</v>
      </c>
      <c r="BM77" s="92" t="e">
        <f ca="true">+IF(AND(ISNUMBER(OFFSET('Hygiene Data'!$H$7,0,10*ROW('Hygiene Data'!H71))),'Data Summary'!EB77="Yes"),OFFSET('Hygiene Data'!$H$7,0,10*ROW('Hygiene Data'!H71)),NA())</f>
        <v>#N/A</v>
      </c>
      <c r="BN77" s="92" t="e">
        <f ca="true">+IF(AND(ISNUMBER(OFFSET('Hygiene Data'!$H$9,0,10*ROW('Hygiene Data'!H71))),'Data Summary'!EC77="Yes"),OFFSET('Hygiene Data'!$H$9,0,10*ROW('Hygiene Data'!H71)),NA())</f>
        <v>#N/A</v>
      </c>
      <c r="BO77" s="92" t="e">
        <f ca="true">+IF(AND(ISNUMBER(OFFSET('Hygiene Data'!$I$5,0,10*ROW('Hygiene Data'!I71))),'Data Summary'!ED77="Yes"),OFFSET('Hygiene Data'!$I$5,0,10*ROW('Hygiene Data'!I71)),NA())</f>
        <v>#N/A</v>
      </c>
      <c r="BP77" s="92" t="e">
        <f ca="true">+IF(AND(ISNUMBER(OFFSET('Hygiene Data'!$I$7,0,10*ROW('Hygiene Data'!I71))),'Data Summary'!EE77="Yes"),OFFSET('Hygiene Data'!$I$7,0,10*ROW('Hygiene Data'!I71)),NA())</f>
        <v>#N/A</v>
      </c>
      <c r="BQ77" s="92" t="e">
        <f ca="true">+IF(AND(ISNUMBER(OFFSET('Hygiene Data'!$I$9,0,10*ROW('Hygiene Data'!I71))),'Data Summary'!EF77="Yes"),OFFSET('Hygiene Data'!$I$9,0,10*ROW('Hygiene Data'!I71)),NA())</f>
        <v>#N/A</v>
      </c>
    </row>
    <row xmlns:x14ac="http://schemas.microsoft.com/office/spreadsheetml/2009/9/ac" r="78" x14ac:dyDescent="0.2">
      <c r="A78" s="340" t="e">
        <f ca="true">+RIGHT('Data Summary'!A78,LEN('Data Summary'!A78)-9)</f>
        <v>#VALUE!</v>
      </c>
      <c r="B78" s="34" t="str">
        <f ca="true">+IF(ISTEXT('Data Summary'!B78),'Data Summary'!B78,"")</f>
        <v/>
      </c>
      <c r="C78" s="339" t="e">
        <f ca="true">+VALUE('Data Summary'!C78)</f>
        <v>#VALUE!</v>
      </c>
      <c r="D78" s="90" t="e">
        <f ca="true">+IF(AND(ISNUMBER(OFFSET('Water Data'!$D$4,0,10*ROW('Water Data'!D72))),'Data Summary'!BS78="Yes"),100-OFFSET('Water Data'!$D$4,0,10*ROW('Water Data'!D72)),NA())</f>
        <v>#N/A</v>
      </c>
      <c r="E78" s="90" t="e">
        <f ca="true">+IF(AND(ISNUMBER(OFFSET('Water Data'!$D$6,0,10*ROW('Water Data'!D72))),'Data Summary'!BT78="Yes"),OFFSET('Water Data'!$D$6,0,10*ROW('Water Data'!D72)),NA())</f>
        <v>#N/A</v>
      </c>
      <c r="F78" s="90" t="e">
        <f ca="true">+IF(AND(ISNUMBER(OFFSET('Water Data'!$D$9,0,10*ROW('Water Data'!D72))),'Data Summary'!BU78="Yes"),OFFSET('Water Data'!$D$9,0,10*ROW('Water Data'!D72)),NA())</f>
        <v>#N/A</v>
      </c>
      <c r="G78" s="90" t="e">
        <f ca="true">+IF(AND(ISNUMBER(OFFSET('Water Data'!$E$4,0,10*ROW('Water Data'!E72))),'Data Summary'!BV78="Yes"),100-OFFSET('Water Data'!$E$4,0,10*ROW('Water Data'!E72)),NA())</f>
        <v>#N/A</v>
      </c>
      <c r="H78" s="90" t="e">
        <f ca="true">+IF(AND(ISNUMBER(OFFSET('Water Data'!$E$6,0,10*ROW('Water Data'!E72))),'Data Summary'!BW78="Yes"),OFFSET('Water Data'!$E$6,0,10*ROW('Water Data'!E72)),NA())</f>
        <v>#N/A</v>
      </c>
      <c r="I78" s="90" t="e">
        <f ca="true">+IF(AND(ISNUMBER(OFFSET('Water Data'!$E$9,0,10*ROW('Water Data'!E72))),'Data Summary'!BX78="Yes"),OFFSET('Water Data'!$E$9,0,10*ROW('Water Data'!E72)),NA())</f>
        <v>#N/A</v>
      </c>
      <c r="J78" s="90" t="e">
        <f ca="true">+IF(AND(ISNUMBER(OFFSET('Water Data'!$F$4,0,10*ROW('Water Data'!F72))),'Data Summary'!BY78="Yes"),100-OFFSET('Water Data'!$F$4,0,10*ROW('Water Data'!F72)),NA())</f>
        <v>#N/A</v>
      </c>
      <c r="K78" s="90" t="e">
        <f ca="true">+IF(AND(ISNUMBER(OFFSET('Water Data'!$F$6,0,10*ROW('Water Data'!F72))),'Data Summary'!BZ78="Yes"),OFFSET('Water Data'!$F$6,0,10*ROW('Water Data'!F72)),NA())</f>
        <v>#N/A</v>
      </c>
      <c r="L78" s="90" t="e">
        <f ca="true">+IF(AND(ISNUMBER(OFFSET('Water Data'!$F$9,0,10*ROW('Water Data'!F72))),'Data Summary'!CA78="Yes"),OFFSET('Water Data'!$F$9,0,10*ROW('Water Data'!F72)),NA())</f>
        <v>#N/A</v>
      </c>
      <c r="M78" s="90" t="e">
        <f ca="true">+IF(AND(ISNUMBER(OFFSET('Water Data'!$G$4,0,10*ROW('Water Data'!G72))),'Data Summary'!CB78="Yes"),100-OFFSET('Water Data'!$G$4,0,10*ROW('Water Data'!G72)),NA())</f>
        <v>#N/A</v>
      </c>
      <c r="N78" s="90" t="e">
        <f ca="true">+IF(AND(ISNUMBER(OFFSET('Water Data'!$G$6,0,10*ROW('Water Data'!G72))),'Data Summary'!CC78="Yes"),OFFSET('Water Data'!$G$6,0,10*ROW('Water Data'!G72)),NA())</f>
        <v>#N/A</v>
      </c>
      <c r="O78" s="90" t="e">
        <f ca="true">+IF(AND(ISNUMBER(OFFSET('Water Data'!$G$9,0,10*ROW('Water Data'!G72))),'Data Summary'!CD78="Yes"),OFFSET('Water Data'!$G$9,0,10*ROW('Water Data'!G72)),NA())</f>
        <v>#N/A</v>
      </c>
      <c r="P78" s="90" t="e">
        <f ca="true">+IF(AND(ISNUMBER(OFFSET('Water Data'!$H$4,0,10*ROW('Water Data'!H72))),'Data Summary'!CE78="Yes"),100-OFFSET('Water Data'!$H$4,0,10*ROW('Water Data'!H72)),NA())</f>
        <v>#N/A</v>
      </c>
      <c r="Q78" s="90" t="e">
        <f ca="true">+IF(AND(ISNUMBER(OFFSET('Water Data'!$H$6,0,10*ROW('Water Data'!H72))),'Data Summary'!CF78="Yes"),OFFSET('Water Data'!$H$6,0,10*ROW('Water Data'!H72)),NA())</f>
        <v>#N/A</v>
      </c>
      <c r="R78" s="90" t="e">
        <f ca="true">+IF(AND(ISNUMBER(OFFSET('Water Data'!$H$9,0,10*ROW('Water Data'!H72))),'Data Summary'!CG78="Yes"),OFFSET('Water Data'!$H$9,0,10*ROW('Water Data'!H72)),NA())</f>
        <v>#N/A</v>
      </c>
      <c r="S78" s="90" t="e">
        <f ca="true">+IF(AND(ISNUMBER(OFFSET('Water Data'!$I$4,0,10*ROW('Water Data'!I72))),'Data Summary'!CH78="Yes"),100-OFFSET('Water Data'!$I$4,0,10*ROW('Water Data'!I72)),NA())</f>
        <v>#N/A</v>
      </c>
      <c r="T78" s="90" t="e">
        <f ca="true">+IF(AND(ISNUMBER(OFFSET('Water Data'!$I$6,0,10*ROW('Water Data'!I72))),'Data Summary'!CI78="Yes"),OFFSET('Water Data'!$I$6,0,10*ROW('Water Data'!I72)),NA())</f>
        <v>#N/A</v>
      </c>
      <c r="U78" s="90" t="e">
        <f ca="true">+IF(AND(ISNUMBER(OFFSET('Water Data'!$I$9,0,10*ROW('Water Data'!I72))),'Data Summary'!CJ78="Yes"),OFFSET('Water Data'!$I$9,0,10*ROW('Water Data'!I72)),NA())</f>
        <v>#N/A</v>
      </c>
      <c r="V78" s="91" t="e">
        <f ca="true">+IF(AND(ISNUMBER(OFFSET('Sanitation Data'!$D$4,0,10*ROW('Sanitation Data'!D72))),'Data Summary'!CK78="Yes"),100-OFFSET('Sanitation Data'!$D$4,0,10*ROW('Sanitation Data'!D72)),NA())</f>
        <v>#N/A</v>
      </c>
      <c r="W78" s="91" t="e">
        <f ca="true">+IF(AND(ISNUMBER(OFFSET('Sanitation Data'!$D$6,0,10*ROW('Sanitation Data'!D72))),'Data Summary'!CL78="Yes"),OFFSET('Sanitation Data'!$D$6,0,10*ROW('Sanitation Data'!D72)),NA())</f>
        <v>#N/A</v>
      </c>
      <c r="X78" s="91" t="e">
        <f ca="true">+IF(AND(ISNUMBER(OFFSET('Sanitation Data'!$D$10,0,10*ROW('Sanitation Data'!D72))),'Data Summary'!CM78="Yes"),OFFSET('Sanitation Data'!$D$10,0,10*ROW('Sanitation Data'!D72)),NA())</f>
        <v>#N/A</v>
      </c>
      <c r="Y78" s="91" t="e">
        <f ca="true">+IF(AND(ISNUMBER(OFFSET('Sanitation Data'!$D$11,0,10*ROW('Sanitation Data'!D72))),'Data Summary'!CN78="Yes"),OFFSET('Sanitation Data'!$D$11,0,10*ROW('Sanitation Data'!D72)),NA())</f>
        <v>#N/A</v>
      </c>
      <c r="Z78" s="91" t="e">
        <f ca="true">+IF(AND(ISNUMBER(OFFSET('Sanitation Data'!$D$12,0,10*ROW('Sanitation Data'!D72))),'Data Summary'!CO78="Yes"),OFFSET('Sanitation Data'!$D$12,0,10*ROW('Sanitation Data'!D72)),NA())</f>
        <v>#N/A</v>
      </c>
      <c r="AA78" s="91" t="e">
        <f ca="true">+IF(AND(ISNUMBER(OFFSET('Sanitation Data'!$E$4,0,10*ROW('Sanitation Data'!E72))),'Data Summary'!CP78="Yes"),100-OFFSET('Sanitation Data'!$E$4,0,10*ROW('Sanitation Data'!E72)),NA())</f>
        <v>#N/A</v>
      </c>
      <c r="AB78" s="91" t="e">
        <f ca="true">+IF(AND(ISNUMBER(OFFSET('Sanitation Data'!$E$6,0,10*ROW('Sanitation Data'!E72))),'Data Summary'!CQ78="Yes"),OFFSET('Sanitation Data'!$E$6,0,10*ROW('Sanitation Data'!E72)),NA())</f>
        <v>#N/A</v>
      </c>
      <c r="AC78" s="91" t="e">
        <f ca="true">+IF(AND(ISNUMBER(OFFSET('Sanitation Data'!$E$10,0,10*ROW('Sanitation Data'!E72))),'Data Summary'!CR78="Yes"),OFFSET('Sanitation Data'!$E$10,0,10*ROW('Sanitation Data'!E72)),NA())</f>
        <v>#N/A</v>
      </c>
      <c r="AD78" s="91" t="e">
        <f ca="true">+IF(AND(ISNUMBER(OFFSET('Sanitation Data'!$E$11,0,10*ROW('Sanitation Data'!E72))),'Data Summary'!CS78="Yes"),OFFSET('Sanitation Data'!$E$11,0,10*ROW('Sanitation Data'!E72)),NA())</f>
        <v>#N/A</v>
      </c>
      <c r="AE78" s="91" t="e">
        <f ca="true">+IF(AND(ISNUMBER(OFFSET('Sanitation Data'!$E$12,0,10*ROW('Sanitation Data'!E72))),'Data Summary'!CT78="Yes"),OFFSET('Sanitation Data'!$E$12,0,10*ROW('Sanitation Data'!E72)),NA())</f>
        <v>#N/A</v>
      </c>
      <c r="AF78" s="91" t="e">
        <f ca="true">+IF(AND(ISNUMBER(OFFSET('Sanitation Data'!$F$4,0,10*ROW('Sanitation Data'!F72))),'Data Summary'!CU78="Yes"),100-OFFSET('Sanitation Data'!$F$4,0,10*ROW('Sanitation Data'!F72)),NA())</f>
        <v>#N/A</v>
      </c>
      <c r="AG78" s="91" t="e">
        <f ca="true">+IF(AND(ISNUMBER(OFFSET('Sanitation Data'!$F$6,0,10*ROW('Sanitation Data'!F72))),'Data Summary'!CV78="Yes"),OFFSET('Sanitation Data'!$F$6,0,10*ROW('Sanitation Data'!F72)),NA())</f>
        <v>#N/A</v>
      </c>
      <c r="AH78" s="91" t="e">
        <f ca="true">+IF(AND(ISNUMBER(OFFSET('Sanitation Data'!$F$10,0,10*ROW('Sanitation Data'!F72))),'Data Summary'!CW78="Yes"),OFFSET('Sanitation Data'!$F$10,0,10*ROW('Sanitation Data'!F72)),NA())</f>
        <v>#N/A</v>
      </c>
      <c r="AI78" s="91" t="e">
        <f ca="true">+IF(AND(ISNUMBER(OFFSET('Sanitation Data'!$F$11,0,10*ROW('Sanitation Data'!F72))),'Data Summary'!CX78="Yes"),OFFSET('Sanitation Data'!$F$11,0,10*ROW('Sanitation Data'!F72)),NA())</f>
        <v>#N/A</v>
      </c>
      <c r="AJ78" s="91" t="e">
        <f ca="true">+IF(AND(ISNUMBER(OFFSET('Sanitation Data'!$F$12,0,10*ROW('Sanitation Data'!F72))),'Data Summary'!CY78="Yes"),OFFSET('Sanitation Data'!$F$12,0,10*ROW('Sanitation Data'!F72)),NA())</f>
        <v>#N/A</v>
      </c>
      <c r="AK78" s="91" t="e">
        <f ca="true">+IF(AND(ISNUMBER(OFFSET('Sanitation Data'!$G$4,0,10*ROW('Sanitation Data'!G72))),'Data Summary'!CZ78="Yes"),100-OFFSET('Sanitation Data'!$G$4,0,10*ROW('Sanitation Data'!G72)),NA())</f>
        <v>#N/A</v>
      </c>
      <c r="AL78" s="91" t="e">
        <f ca="true">+IF(AND(ISNUMBER(OFFSET('Sanitation Data'!$G$6,0,10*ROW('Sanitation Data'!G72))),'Data Summary'!DA78="Yes"),OFFSET('Sanitation Data'!$G$6,0,10*ROW('Sanitation Data'!G72)),NA())</f>
        <v>#N/A</v>
      </c>
      <c r="AM78" s="91" t="e">
        <f ca="true">+IF(AND(ISNUMBER(OFFSET('Sanitation Data'!$G$10,0,10*ROW('Sanitation Data'!G72))),'Data Summary'!DB78="Yes"),OFFSET('Sanitation Data'!$G$10,0,10*ROW('Sanitation Data'!G72)),NA())</f>
        <v>#N/A</v>
      </c>
      <c r="AN78" s="91" t="e">
        <f ca="true">+IF(AND(ISNUMBER(OFFSET('Sanitation Data'!$G$11,0,10*ROW('Sanitation Data'!G72))),'Data Summary'!DC78="Yes"),OFFSET('Sanitation Data'!$G$11,0,10*ROW('Sanitation Data'!G72)),NA())</f>
        <v>#N/A</v>
      </c>
      <c r="AO78" s="91" t="e">
        <f ca="true">+IF(AND(ISNUMBER(OFFSET('Sanitation Data'!$G$12,0,10*ROW('Sanitation Data'!G72))),'Data Summary'!DD78="Yes"),OFFSET('Sanitation Data'!$G$12,0,10*ROW('Sanitation Data'!G72)),NA())</f>
        <v>#N/A</v>
      </c>
      <c r="AP78" s="91" t="e">
        <f ca="true">+IF(AND(ISNUMBER(OFFSET('Sanitation Data'!$H$4,0,10*ROW('Sanitation Data'!H72))),'Data Summary'!DE78="Yes"),100-OFFSET('Sanitation Data'!$H$4,0,10*ROW('Sanitation Data'!H72)),NA())</f>
        <v>#N/A</v>
      </c>
      <c r="AQ78" s="91" t="e">
        <f ca="true">+IF(AND(ISNUMBER(OFFSET('Sanitation Data'!$H$6,0,10*ROW('Sanitation Data'!H72))),'Data Summary'!DF78="Yes"),OFFSET('Sanitation Data'!$H$6,0,10*ROW('Sanitation Data'!H72)),NA())</f>
        <v>#N/A</v>
      </c>
      <c r="AR78" s="91" t="e">
        <f ca="true">+IF(AND(ISNUMBER(OFFSET('Sanitation Data'!$H$10,0,10*ROW('Sanitation Data'!H72))),'Data Summary'!DG78="Yes"),OFFSET('Sanitation Data'!$H$10,0,10*ROW('Sanitation Data'!H72)),NA())</f>
        <v>#N/A</v>
      </c>
      <c r="AS78" s="91" t="e">
        <f ca="true">+IF(AND(ISNUMBER(OFFSET('Sanitation Data'!$H$11,0,10*ROW('Sanitation Data'!H72))),'Data Summary'!DH78="Yes"),OFFSET('Sanitation Data'!$H$11,0,10*ROW('Sanitation Data'!H72)),NA())</f>
        <v>#N/A</v>
      </c>
      <c r="AT78" s="91" t="e">
        <f ca="true">+IF(AND(ISNUMBER(OFFSET('Sanitation Data'!$H$12,0,10*ROW('Sanitation Data'!H72))),'Data Summary'!DI78="Yes"),OFFSET('Sanitation Data'!$H$12,0,10*ROW('Sanitation Data'!H72)),NA())</f>
        <v>#N/A</v>
      </c>
      <c r="AU78" s="91" t="e">
        <f ca="true">+IF(AND(ISNUMBER(OFFSET('Sanitation Data'!$I$4,0,10*ROW('Sanitation Data'!I72))),'Data Summary'!DJ78="Yes"),100-OFFSET('Sanitation Data'!$I$4,0,10*ROW('Sanitation Data'!I72)),NA())</f>
        <v>#N/A</v>
      </c>
      <c r="AV78" s="91" t="e">
        <f ca="true">+IF(AND(ISNUMBER(OFFSET('Sanitation Data'!$I$6,0,10*ROW('Sanitation Data'!I72))),'Data Summary'!DK78="Yes"),OFFSET('Sanitation Data'!$I$6,0,10*ROW('Sanitation Data'!I72)),NA())</f>
        <v>#N/A</v>
      </c>
      <c r="AW78" s="91" t="e">
        <f ca="true">+IF(AND(ISNUMBER(OFFSET('Sanitation Data'!$I$10,0,10*ROW('Sanitation Data'!I72))),'Data Summary'!DL78="Yes"),OFFSET('Sanitation Data'!$I$10,0,10*ROW('Sanitation Data'!I72)),NA())</f>
        <v>#N/A</v>
      </c>
      <c r="AX78" s="91" t="e">
        <f ca="true">+IF(AND(ISNUMBER(OFFSET('Sanitation Data'!$I$11,0,10*ROW('Sanitation Data'!I72))),'Data Summary'!DM78="Yes"),OFFSET('Sanitation Data'!$I$11,0,10*ROW('Sanitation Data'!I72)),NA())</f>
        <v>#N/A</v>
      </c>
      <c r="AY78" s="91" t="e">
        <f ca="true">+IF(AND(ISNUMBER(OFFSET('Sanitation Data'!$I$12,0,10*ROW('Sanitation Data'!I72))),'Data Summary'!DN78="Yes"),OFFSET('Sanitation Data'!$I$12,0,10*ROW('Sanitation Data'!I72)),NA())</f>
        <v>#N/A</v>
      </c>
      <c r="AZ78" s="92" t="e">
        <f ca="true">+IF(AND(ISNUMBER(OFFSET('Hygiene Data'!$D$5,0,10*ROW('Hygiene Data'!D72))),'Data Summary'!DO78="Yes"),OFFSET('Hygiene Data'!$D$5,0,10*ROW('Hygiene Data'!D72)),NA())</f>
        <v>#N/A</v>
      </c>
      <c r="BA78" s="92" t="e">
        <f ca="true">+IF(AND(ISNUMBER(OFFSET('Hygiene Data'!$D$7,0,10*ROW('Hygiene Data'!D72))),'Data Summary'!DP78="Yes"),OFFSET('Hygiene Data'!$D$7,0,10*ROW('Hygiene Data'!D72)),NA())</f>
        <v>#N/A</v>
      </c>
      <c r="BB78" s="92" t="e">
        <f ca="true">+IF(AND(ISNUMBER(OFFSET('Hygiene Data'!$D$9,0,10*ROW('Hygiene Data'!D72))),'Data Summary'!DQ78="Yes"),OFFSET('Hygiene Data'!$D$9,0,10*ROW('Hygiene Data'!D72)),NA())</f>
        <v>#N/A</v>
      </c>
      <c r="BC78" s="92" t="e">
        <f ca="true">+IF(AND(ISNUMBER(OFFSET('Hygiene Data'!$E$5,0,10*ROW('Hygiene Data'!E72))),'Data Summary'!DR78="Yes"),OFFSET('Hygiene Data'!$E$5,0,10*ROW('Hygiene Data'!E72)),NA())</f>
        <v>#N/A</v>
      </c>
      <c r="BD78" s="92" t="e">
        <f ca="true">+IF(AND(ISNUMBER(OFFSET('Hygiene Data'!$E$7,0,10*ROW('Hygiene Data'!E72))),'Data Summary'!DS78="Yes"),OFFSET('Hygiene Data'!$E$7,0,10*ROW('Hygiene Data'!E72)),NA())</f>
        <v>#N/A</v>
      </c>
      <c r="BE78" s="92" t="e">
        <f ca="true">+IF(AND(ISNUMBER(OFFSET('Hygiene Data'!$E$9,0,10*ROW('Hygiene Data'!E72))),'Data Summary'!DT78="Yes"),OFFSET('Hygiene Data'!$E$9,0,10*ROW('Hygiene Data'!E72)),NA())</f>
        <v>#N/A</v>
      </c>
      <c r="BF78" s="92" t="e">
        <f ca="true">+IF(AND(ISNUMBER(OFFSET('Hygiene Data'!$F$5,0,10*ROW('Hygiene Data'!F72))),'Data Summary'!DU78="Yes"),OFFSET('Hygiene Data'!$F$5,0,10*ROW('Hygiene Data'!F72)),NA())</f>
        <v>#N/A</v>
      </c>
      <c r="BG78" s="92" t="e">
        <f ca="true">+IF(AND(ISNUMBER(OFFSET('Hygiene Data'!$F$7,0,10*ROW('Hygiene Data'!F72))),'Data Summary'!DV78="Yes"),OFFSET('Hygiene Data'!$F$7,0,10*ROW('Hygiene Data'!F72)),NA())</f>
        <v>#N/A</v>
      </c>
      <c r="BH78" s="92" t="e">
        <f ca="true">+IF(AND(ISNUMBER(OFFSET('Hygiene Data'!$F$9,0,10*ROW('Hygiene Data'!F72))),'Data Summary'!DW78="Yes"),OFFSET('Hygiene Data'!$F$9,0,10*ROW('Hygiene Data'!F72)),NA())</f>
        <v>#N/A</v>
      </c>
      <c r="BI78" s="92" t="e">
        <f ca="true">+IF(AND(ISNUMBER(OFFSET('Hygiene Data'!$G$5,0,10*ROW('Hygiene Data'!G72))),'Data Summary'!DX78="Yes"),OFFSET('Hygiene Data'!$G$5,0,10*ROW('Hygiene Data'!G72)),NA())</f>
        <v>#N/A</v>
      </c>
      <c r="BJ78" s="92" t="e">
        <f ca="true">+IF(AND(ISNUMBER(OFFSET('Hygiene Data'!$G$7,0,10*ROW('Hygiene Data'!G72))),'Data Summary'!DY78="Yes"),OFFSET('Hygiene Data'!$G$7,0,10*ROW('Hygiene Data'!G72)),NA())</f>
        <v>#N/A</v>
      </c>
      <c r="BK78" s="92" t="e">
        <f ca="true">+IF(AND(ISNUMBER(OFFSET('Hygiene Data'!$G$9,0,10*ROW('Hygiene Data'!G72))),'Data Summary'!DZ78="Yes"),OFFSET('Hygiene Data'!$G$9,0,10*ROW('Hygiene Data'!G72)),NA())</f>
        <v>#N/A</v>
      </c>
      <c r="BL78" s="92" t="e">
        <f ca="true">+IF(AND(ISNUMBER(OFFSET('Hygiene Data'!$H$5,0,10*ROW('Hygiene Data'!H72))),'Data Summary'!EA78="Yes"),OFFSET('Hygiene Data'!$H$5,0,10*ROW('Hygiene Data'!H72)),NA())</f>
        <v>#N/A</v>
      </c>
      <c r="BM78" s="92" t="e">
        <f ca="true">+IF(AND(ISNUMBER(OFFSET('Hygiene Data'!$H$7,0,10*ROW('Hygiene Data'!H72))),'Data Summary'!EB78="Yes"),OFFSET('Hygiene Data'!$H$7,0,10*ROW('Hygiene Data'!H72)),NA())</f>
        <v>#N/A</v>
      </c>
      <c r="BN78" s="92" t="e">
        <f ca="true">+IF(AND(ISNUMBER(OFFSET('Hygiene Data'!$H$9,0,10*ROW('Hygiene Data'!H72))),'Data Summary'!EC78="Yes"),OFFSET('Hygiene Data'!$H$9,0,10*ROW('Hygiene Data'!H72)),NA())</f>
        <v>#N/A</v>
      </c>
      <c r="BO78" s="92" t="e">
        <f ca="true">+IF(AND(ISNUMBER(OFFSET('Hygiene Data'!$I$5,0,10*ROW('Hygiene Data'!I72))),'Data Summary'!ED78="Yes"),OFFSET('Hygiene Data'!$I$5,0,10*ROW('Hygiene Data'!I72)),NA())</f>
        <v>#N/A</v>
      </c>
      <c r="BP78" s="92" t="e">
        <f ca="true">+IF(AND(ISNUMBER(OFFSET('Hygiene Data'!$I$7,0,10*ROW('Hygiene Data'!I72))),'Data Summary'!EE78="Yes"),OFFSET('Hygiene Data'!$I$7,0,10*ROW('Hygiene Data'!I72)),NA())</f>
        <v>#N/A</v>
      </c>
      <c r="BQ78" s="92" t="e">
        <f ca="true">+IF(AND(ISNUMBER(OFFSET('Hygiene Data'!$I$9,0,10*ROW('Hygiene Data'!I72))),'Data Summary'!EF78="Yes"),OFFSET('Hygiene Data'!$I$9,0,10*ROW('Hygiene Data'!I72)),NA())</f>
        <v>#N/A</v>
      </c>
    </row>
    <row xmlns:x14ac="http://schemas.microsoft.com/office/spreadsheetml/2009/9/ac" r="79" x14ac:dyDescent="0.2">
      <c r="A79" s="340" t="e">
        <f ca="true">+RIGHT('Data Summary'!A79,LEN('Data Summary'!A79)-9)</f>
        <v>#VALUE!</v>
      </c>
      <c r="B79" s="34" t="str">
        <f ca="true">+IF(ISTEXT('Data Summary'!B79),'Data Summary'!B79,"")</f>
        <v/>
      </c>
      <c r="C79" s="339" t="e">
        <f ca="true">+VALUE('Data Summary'!C79)</f>
        <v>#VALUE!</v>
      </c>
      <c r="D79" s="90" t="e">
        <f ca="true">+IF(AND(ISNUMBER(OFFSET('Water Data'!$D$4,0,10*ROW('Water Data'!D73))),'Data Summary'!BS79="Yes"),100-OFFSET('Water Data'!$D$4,0,10*ROW('Water Data'!D73)),NA())</f>
        <v>#N/A</v>
      </c>
      <c r="E79" s="90" t="e">
        <f ca="true">+IF(AND(ISNUMBER(OFFSET('Water Data'!$D$6,0,10*ROW('Water Data'!D73))),'Data Summary'!BT79="Yes"),OFFSET('Water Data'!$D$6,0,10*ROW('Water Data'!D73)),NA())</f>
        <v>#N/A</v>
      </c>
      <c r="F79" s="90" t="e">
        <f ca="true">+IF(AND(ISNUMBER(OFFSET('Water Data'!$D$9,0,10*ROW('Water Data'!D73))),'Data Summary'!BU79="Yes"),OFFSET('Water Data'!$D$9,0,10*ROW('Water Data'!D73)),NA())</f>
        <v>#N/A</v>
      </c>
      <c r="G79" s="90" t="e">
        <f ca="true">+IF(AND(ISNUMBER(OFFSET('Water Data'!$E$4,0,10*ROW('Water Data'!E73))),'Data Summary'!BV79="Yes"),100-OFFSET('Water Data'!$E$4,0,10*ROW('Water Data'!E73)),NA())</f>
        <v>#N/A</v>
      </c>
      <c r="H79" s="90" t="e">
        <f ca="true">+IF(AND(ISNUMBER(OFFSET('Water Data'!$E$6,0,10*ROW('Water Data'!E73))),'Data Summary'!BW79="Yes"),OFFSET('Water Data'!$E$6,0,10*ROW('Water Data'!E73)),NA())</f>
        <v>#N/A</v>
      </c>
      <c r="I79" s="90" t="e">
        <f ca="true">+IF(AND(ISNUMBER(OFFSET('Water Data'!$E$9,0,10*ROW('Water Data'!E73))),'Data Summary'!BX79="Yes"),OFFSET('Water Data'!$E$9,0,10*ROW('Water Data'!E73)),NA())</f>
        <v>#N/A</v>
      </c>
      <c r="J79" s="90" t="e">
        <f ca="true">+IF(AND(ISNUMBER(OFFSET('Water Data'!$F$4,0,10*ROW('Water Data'!F73))),'Data Summary'!BY79="Yes"),100-OFFSET('Water Data'!$F$4,0,10*ROW('Water Data'!F73)),NA())</f>
        <v>#N/A</v>
      </c>
      <c r="K79" s="90" t="e">
        <f ca="true">+IF(AND(ISNUMBER(OFFSET('Water Data'!$F$6,0,10*ROW('Water Data'!F73))),'Data Summary'!BZ79="Yes"),OFFSET('Water Data'!$F$6,0,10*ROW('Water Data'!F73)),NA())</f>
        <v>#N/A</v>
      </c>
      <c r="L79" s="90" t="e">
        <f ca="true">+IF(AND(ISNUMBER(OFFSET('Water Data'!$F$9,0,10*ROW('Water Data'!F73))),'Data Summary'!CA79="Yes"),OFFSET('Water Data'!$F$9,0,10*ROW('Water Data'!F73)),NA())</f>
        <v>#N/A</v>
      </c>
      <c r="M79" s="90" t="e">
        <f ca="true">+IF(AND(ISNUMBER(OFFSET('Water Data'!$G$4,0,10*ROW('Water Data'!G73))),'Data Summary'!CB79="Yes"),100-OFFSET('Water Data'!$G$4,0,10*ROW('Water Data'!G73)),NA())</f>
        <v>#N/A</v>
      </c>
      <c r="N79" s="90" t="e">
        <f ca="true">+IF(AND(ISNUMBER(OFFSET('Water Data'!$G$6,0,10*ROW('Water Data'!G73))),'Data Summary'!CC79="Yes"),OFFSET('Water Data'!$G$6,0,10*ROW('Water Data'!G73)),NA())</f>
        <v>#N/A</v>
      </c>
      <c r="O79" s="90" t="e">
        <f ca="true">+IF(AND(ISNUMBER(OFFSET('Water Data'!$G$9,0,10*ROW('Water Data'!G73))),'Data Summary'!CD79="Yes"),OFFSET('Water Data'!$G$9,0,10*ROW('Water Data'!G73)),NA())</f>
        <v>#N/A</v>
      </c>
      <c r="P79" s="90" t="e">
        <f ca="true">+IF(AND(ISNUMBER(OFFSET('Water Data'!$H$4,0,10*ROW('Water Data'!H73))),'Data Summary'!CE79="Yes"),100-OFFSET('Water Data'!$H$4,0,10*ROW('Water Data'!H73)),NA())</f>
        <v>#N/A</v>
      </c>
      <c r="Q79" s="90" t="e">
        <f ca="true">+IF(AND(ISNUMBER(OFFSET('Water Data'!$H$6,0,10*ROW('Water Data'!H73))),'Data Summary'!CF79="Yes"),OFFSET('Water Data'!$H$6,0,10*ROW('Water Data'!H73)),NA())</f>
        <v>#N/A</v>
      </c>
      <c r="R79" s="90" t="e">
        <f ca="true">+IF(AND(ISNUMBER(OFFSET('Water Data'!$H$9,0,10*ROW('Water Data'!H73))),'Data Summary'!CG79="Yes"),OFFSET('Water Data'!$H$9,0,10*ROW('Water Data'!H73)),NA())</f>
        <v>#N/A</v>
      </c>
      <c r="S79" s="90" t="e">
        <f ca="true">+IF(AND(ISNUMBER(OFFSET('Water Data'!$I$4,0,10*ROW('Water Data'!I73))),'Data Summary'!CH79="Yes"),100-OFFSET('Water Data'!$I$4,0,10*ROW('Water Data'!I73)),NA())</f>
        <v>#N/A</v>
      </c>
      <c r="T79" s="90" t="e">
        <f ca="true">+IF(AND(ISNUMBER(OFFSET('Water Data'!$I$6,0,10*ROW('Water Data'!I73))),'Data Summary'!CI79="Yes"),OFFSET('Water Data'!$I$6,0,10*ROW('Water Data'!I73)),NA())</f>
        <v>#N/A</v>
      </c>
      <c r="U79" s="90" t="e">
        <f ca="true">+IF(AND(ISNUMBER(OFFSET('Water Data'!$I$9,0,10*ROW('Water Data'!I73))),'Data Summary'!CJ79="Yes"),OFFSET('Water Data'!$I$9,0,10*ROW('Water Data'!I73)),NA())</f>
        <v>#N/A</v>
      </c>
      <c r="V79" s="91" t="e">
        <f ca="true">+IF(AND(ISNUMBER(OFFSET('Sanitation Data'!$D$4,0,10*ROW('Sanitation Data'!D73))),'Data Summary'!CK79="Yes"),100-OFFSET('Sanitation Data'!$D$4,0,10*ROW('Sanitation Data'!D73)),NA())</f>
        <v>#N/A</v>
      </c>
      <c r="W79" s="91" t="e">
        <f ca="true">+IF(AND(ISNUMBER(OFFSET('Sanitation Data'!$D$6,0,10*ROW('Sanitation Data'!D73))),'Data Summary'!CL79="Yes"),OFFSET('Sanitation Data'!$D$6,0,10*ROW('Sanitation Data'!D73)),NA())</f>
        <v>#N/A</v>
      </c>
      <c r="X79" s="91" t="e">
        <f ca="true">+IF(AND(ISNUMBER(OFFSET('Sanitation Data'!$D$10,0,10*ROW('Sanitation Data'!D73))),'Data Summary'!CM79="Yes"),OFFSET('Sanitation Data'!$D$10,0,10*ROW('Sanitation Data'!D73)),NA())</f>
        <v>#N/A</v>
      </c>
      <c r="Y79" s="91" t="e">
        <f ca="true">+IF(AND(ISNUMBER(OFFSET('Sanitation Data'!$D$11,0,10*ROW('Sanitation Data'!D73))),'Data Summary'!CN79="Yes"),OFFSET('Sanitation Data'!$D$11,0,10*ROW('Sanitation Data'!D73)),NA())</f>
        <v>#N/A</v>
      </c>
      <c r="Z79" s="91" t="e">
        <f ca="true">+IF(AND(ISNUMBER(OFFSET('Sanitation Data'!$D$12,0,10*ROW('Sanitation Data'!D73))),'Data Summary'!CO79="Yes"),OFFSET('Sanitation Data'!$D$12,0,10*ROW('Sanitation Data'!D73)),NA())</f>
        <v>#N/A</v>
      </c>
      <c r="AA79" s="91" t="e">
        <f ca="true">+IF(AND(ISNUMBER(OFFSET('Sanitation Data'!$E$4,0,10*ROW('Sanitation Data'!E73))),'Data Summary'!CP79="Yes"),100-OFFSET('Sanitation Data'!$E$4,0,10*ROW('Sanitation Data'!E73)),NA())</f>
        <v>#N/A</v>
      </c>
      <c r="AB79" s="91" t="e">
        <f ca="true">+IF(AND(ISNUMBER(OFFSET('Sanitation Data'!$E$6,0,10*ROW('Sanitation Data'!E73))),'Data Summary'!CQ79="Yes"),OFFSET('Sanitation Data'!$E$6,0,10*ROW('Sanitation Data'!E73)),NA())</f>
        <v>#N/A</v>
      </c>
      <c r="AC79" s="91" t="e">
        <f ca="true">+IF(AND(ISNUMBER(OFFSET('Sanitation Data'!$E$10,0,10*ROW('Sanitation Data'!E73))),'Data Summary'!CR79="Yes"),OFFSET('Sanitation Data'!$E$10,0,10*ROW('Sanitation Data'!E73)),NA())</f>
        <v>#N/A</v>
      </c>
      <c r="AD79" s="91" t="e">
        <f ca="true">+IF(AND(ISNUMBER(OFFSET('Sanitation Data'!$E$11,0,10*ROW('Sanitation Data'!E73))),'Data Summary'!CS79="Yes"),OFFSET('Sanitation Data'!$E$11,0,10*ROW('Sanitation Data'!E73)),NA())</f>
        <v>#N/A</v>
      </c>
      <c r="AE79" s="91" t="e">
        <f ca="true">+IF(AND(ISNUMBER(OFFSET('Sanitation Data'!$E$12,0,10*ROW('Sanitation Data'!E73))),'Data Summary'!CT79="Yes"),OFFSET('Sanitation Data'!$E$12,0,10*ROW('Sanitation Data'!E73)),NA())</f>
        <v>#N/A</v>
      </c>
      <c r="AF79" s="91" t="e">
        <f ca="true">+IF(AND(ISNUMBER(OFFSET('Sanitation Data'!$F$4,0,10*ROW('Sanitation Data'!F73))),'Data Summary'!CU79="Yes"),100-OFFSET('Sanitation Data'!$F$4,0,10*ROW('Sanitation Data'!F73)),NA())</f>
        <v>#N/A</v>
      </c>
      <c r="AG79" s="91" t="e">
        <f ca="true">+IF(AND(ISNUMBER(OFFSET('Sanitation Data'!$F$6,0,10*ROW('Sanitation Data'!F73))),'Data Summary'!CV79="Yes"),OFFSET('Sanitation Data'!$F$6,0,10*ROW('Sanitation Data'!F73)),NA())</f>
        <v>#N/A</v>
      </c>
      <c r="AH79" s="91" t="e">
        <f ca="true">+IF(AND(ISNUMBER(OFFSET('Sanitation Data'!$F$10,0,10*ROW('Sanitation Data'!F73))),'Data Summary'!CW79="Yes"),OFFSET('Sanitation Data'!$F$10,0,10*ROW('Sanitation Data'!F73)),NA())</f>
        <v>#N/A</v>
      </c>
      <c r="AI79" s="91" t="e">
        <f ca="true">+IF(AND(ISNUMBER(OFFSET('Sanitation Data'!$F$11,0,10*ROW('Sanitation Data'!F73))),'Data Summary'!CX79="Yes"),OFFSET('Sanitation Data'!$F$11,0,10*ROW('Sanitation Data'!F73)),NA())</f>
        <v>#N/A</v>
      </c>
      <c r="AJ79" s="91" t="e">
        <f ca="true">+IF(AND(ISNUMBER(OFFSET('Sanitation Data'!$F$12,0,10*ROW('Sanitation Data'!F73))),'Data Summary'!CY79="Yes"),OFFSET('Sanitation Data'!$F$12,0,10*ROW('Sanitation Data'!F73)),NA())</f>
        <v>#N/A</v>
      </c>
      <c r="AK79" s="91" t="e">
        <f ca="true">+IF(AND(ISNUMBER(OFFSET('Sanitation Data'!$G$4,0,10*ROW('Sanitation Data'!G73))),'Data Summary'!CZ79="Yes"),100-OFFSET('Sanitation Data'!$G$4,0,10*ROW('Sanitation Data'!G73)),NA())</f>
        <v>#N/A</v>
      </c>
      <c r="AL79" s="91" t="e">
        <f ca="true">+IF(AND(ISNUMBER(OFFSET('Sanitation Data'!$G$6,0,10*ROW('Sanitation Data'!G73))),'Data Summary'!DA79="Yes"),OFFSET('Sanitation Data'!$G$6,0,10*ROW('Sanitation Data'!G73)),NA())</f>
        <v>#N/A</v>
      </c>
      <c r="AM79" s="91" t="e">
        <f ca="true">+IF(AND(ISNUMBER(OFFSET('Sanitation Data'!$G$10,0,10*ROW('Sanitation Data'!G73))),'Data Summary'!DB79="Yes"),OFFSET('Sanitation Data'!$G$10,0,10*ROW('Sanitation Data'!G73)),NA())</f>
        <v>#N/A</v>
      </c>
      <c r="AN79" s="91" t="e">
        <f ca="true">+IF(AND(ISNUMBER(OFFSET('Sanitation Data'!$G$11,0,10*ROW('Sanitation Data'!G73))),'Data Summary'!DC79="Yes"),OFFSET('Sanitation Data'!$G$11,0,10*ROW('Sanitation Data'!G73)),NA())</f>
        <v>#N/A</v>
      </c>
      <c r="AO79" s="91" t="e">
        <f ca="true">+IF(AND(ISNUMBER(OFFSET('Sanitation Data'!$G$12,0,10*ROW('Sanitation Data'!G73))),'Data Summary'!DD79="Yes"),OFFSET('Sanitation Data'!$G$12,0,10*ROW('Sanitation Data'!G73)),NA())</f>
        <v>#N/A</v>
      </c>
      <c r="AP79" s="91" t="e">
        <f ca="true">+IF(AND(ISNUMBER(OFFSET('Sanitation Data'!$H$4,0,10*ROW('Sanitation Data'!H73))),'Data Summary'!DE79="Yes"),100-OFFSET('Sanitation Data'!$H$4,0,10*ROW('Sanitation Data'!H73)),NA())</f>
        <v>#N/A</v>
      </c>
      <c r="AQ79" s="91" t="e">
        <f ca="true">+IF(AND(ISNUMBER(OFFSET('Sanitation Data'!$H$6,0,10*ROW('Sanitation Data'!H73))),'Data Summary'!DF79="Yes"),OFFSET('Sanitation Data'!$H$6,0,10*ROW('Sanitation Data'!H73)),NA())</f>
        <v>#N/A</v>
      </c>
      <c r="AR79" s="91" t="e">
        <f ca="true">+IF(AND(ISNUMBER(OFFSET('Sanitation Data'!$H$10,0,10*ROW('Sanitation Data'!H73))),'Data Summary'!DG79="Yes"),OFFSET('Sanitation Data'!$H$10,0,10*ROW('Sanitation Data'!H73)),NA())</f>
        <v>#N/A</v>
      </c>
      <c r="AS79" s="91" t="e">
        <f ca="true">+IF(AND(ISNUMBER(OFFSET('Sanitation Data'!$H$11,0,10*ROW('Sanitation Data'!H73))),'Data Summary'!DH79="Yes"),OFFSET('Sanitation Data'!$H$11,0,10*ROW('Sanitation Data'!H73)),NA())</f>
        <v>#N/A</v>
      </c>
      <c r="AT79" s="91" t="e">
        <f ca="true">+IF(AND(ISNUMBER(OFFSET('Sanitation Data'!$H$12,0,10*ROW('Sanitation Data'!H73))),'Data Summary'!DI79="Yes"),OFFSET('Sanitation Data'!$H$12,0,10*ROW('Sanitation Data'!H73)),NA())</f>
        <v>#N/A</v>
      </c>
      <c r="AU79" s="91" t="e">
        <f ca="true">+IF(AND(ISNUMBER(OFFSET('Sanitation Data'!$I$4,0,10*ROW('Sanitation Data'!I73))),'Data Summary'!DJ79="Yes"),100-OFFSET('Sanitation Data'!$I$4,0,10*ROW('Sanitation Data'!I73)),NA())</f>
        <v>#N/A</v>
      </c>
      <c r="AV79" s="91" t="e">
        <f ca="true">+IF(AND(ISNUMBER(OFFSET('Sanitation Data'!$I$6,0,10*ROW('Sanitation Data'!I73))),'Data Summary'!DK79="Yes"),OFFSET('Sanitation Data'!$I$6,0,10*ROW('Sanitation Data'!I73)),NA())</f>
        <v>#N/A</v>
      </c>
      <c r="AW79" s="91" t="e">
        <f ca="true">+IF(AND(ISNUMBER(OFFSET('Sanitation Data'!$I$10,0,10*ROW('Sanitation Data'!I73))),'Data Summary'!DL79="Yes"),OFFSET('Sanitation Data'!$I$10,0,10*ROW('Sanitation Data'!I73)),NA())</f>
        <v>#N/A</v>
      </c>
      <c r="AX79" s="91" t="e">
        <f ca="true">+IF(AND(ISNUMBER(OFFSET('Sanitation Data'!$I$11,0,10*ROW('Sanitation Data'!I73))),'Data Summary'!DM79="Yes"),OFFSET('Sanitation Data'!$I$11,0,10*ROW('Sanitation Data'!I73)),NA())</f>
        <v>#N/A</v>
      </c>
      <c r="AY79" s="91" t="e">
        <f ca="true">+IF(AND(ISNUMBER(OFFSET('Sanitation Data'!$I$12,0,10*ROW('Sanitation Data'!I73))),'Data Summary'!DN79="Yes"),OFFSET('Sanitation Data'!$I$12,0,10*ROW('Sanitation Data'!I73)),NA())</f>
        <v>#N/A</v>
      </c>
      <c r="AZ79" s="92" t="e">
        <f ca="true">+IF(AND(ISNUMBER(OFFSET('Hygiene Data'!$D$5,0,10*ROW('Hygiene Data'!D73))),'Data Summary'!DO79="Yes"),OFFSET('Hygiene Data'!$D$5,0,10*ROW('Hygiene Data'!D73)),NA())</f>
        <v>#N/A</v>
      </c>
      <c r="BA79" s="92" t="e">
        <f ca="true">+IF(AND(ISNUMBER(OFFSET('Hygiene Data'!$D$7,0,10*ROW('Hygiene Data'!D73))),'Data Summary'!DP79="Yes"),OFFSET('Hygiene Data'!$D$7,0,10*ROW('Hygiene Data'!D73)),NA())</f>
        <v>#N/A</v>
      </c>
      <c r="BB79" s="92" t="e">
        <f ca="true">+IF(AND(ISNUMBER(OFFSET('Hygiene Data'!$D$9,0,10*ROW('Hygiene Data'!D73))),'Data Summary'!DQ79="Yes"),OFFSET('Hygiene Data'!$D$9,0,10*ROW('Hygiene Data'!D73)),NA())</f>
        <v>#N/A</v>
      </c>
      <c r="BC79" s="92" t="e">
        <f ca="true">+IF(AND(ISNUMBER(OFFSET('Hygiene Data'!$E$5,0,10*ROW('Hygiene Data'!E73))),'Data Summary'!DR79="Yes"),OFFSET('Hygiene Data'!$E$5,0,10*ROW('Hygiene Data'!E73)),NA())</f>
        <v>#N/A</v>
      </c>
      <c r="BD79" s="92" t="e">
        <f ca="true">+IF(AND(ISNUMBER(OFFSET('Hygiene Data'!$E$7,0,10*ROW('Hygiene Data'!E73))),'Data Summary'!DS79="Yes"),OFFSET('Hygiene Data'!$E$7,0,10*ROW('Hygiene Data'!E73)),NA())</f>
        <v>#N/A</v>
      </c>
      <c r="BE79" s="92" t="e">
        <f ca="true">+IF(AND(ISNUMBER(OFFSET('Hygiene Data'!$E$9,0,10*ROW('Hygiene Data'!E73))),'Data Summary'!DT79="Yes"),OFFSET('Hygiene Data'!$E$9,0,10*ROW('Hygiene Data'!E73)),NA())</f>
        <v>#N/A</v>
      </c>
      <c r="BF79" s="92" t="e">
        <f ca="true">+IF(AND(ISNUMBER(OFFSET('Hygiene Data'!$F$5,0,10*ROW('Hygiene Data'!F73))),'Data Summary'!DU79="Yes"),OFFSET('Hygiene Data'!$F$5,0,10*ROW('Hygiene Data'!F73)),NA())</f>
        <v>#N/A</v>
      </c>
      <c r="BG79" s="92" t="e">
        <f ca="true">+IF(AND(ISNUMBER(OFFSET('Hygiene Data'!$F$7,0,10*ROW('Hygiene Data'!F73))),'Data Summary'!DV79="Yes"),OFFSET('Hygiene Data'!$F$7,0,10*ROW('Hygiene Data'!F73)),NA())</f>
        <v>#N/A</v>
      </c>
      <c r="BH79" s="92" t="e">
        <f ca="true">+IF(AND(ISNUMBER(OFFSET('Hygiene Data'!$F$9,0,10*ROW('Hygiene Data'!F73))),'Data Summary'!DW79="Yes"),OFFSET('Hygiene Data'!$F$9,0,10*ROW('Hygiene Data'!F73)),NA())</f>
        <v>#N/A</v>
      </c>
      <c r="BI79" s="92" t="e">
        <f ca="true">+IF(AND(ISNUMBER(OFFSET('Hygiene Data'!$G$5,0,10*ROW('Hygiene Data'!G73))),'Data Summary'!DX79="Yes"),OFFSET('Hygiene Data'!$G$5,0,10*ROW('Hygiene Data'!G73)),NA())</f>
        <v>#N/A</v>
      </c>
      <c r="BJ79" s="92" t="e">
        <f ca="true">+IF(AND(ISNUMBER(OFFSET('Hygiene Data'!$G$7,0,10*ROW('Hygiene Data'!G73))),'Data Summary'!DY79="Yes"),OFFSET('Hygiene Data'!$G$7,0,10*ROW('Hygiene Data'!G73)),NA())</f>
        <v>#N/A</v>
      </c>
      <c r="BK79" s="92" t="e">
        <f ca="true">+IF(AND(ISNUMBER(OFFSET('Hygiene Data'!$G$9,0,10*ROW('Hygiene Data'!G73))),'Data Summary'!DZ79="Yes"),OFFSET('Hygiene Data'!$G$9,0,10*ROW('Hygiene Data'!G73)),NA())</f>
        <v>#N/A</v>
      </c>
      <c r="BL79" s="92" t="e">
        <f ca="true">+IF(AND(ISNUMBER(OFFSET('Hygiene Data'!$H$5,0,10*ROW('Hygiene Data'!H73))),'Data Summary'!EA79="Yes"),OFFSET('Hygiene Data'!$H$5,0,10*ROW('Hygiene Data'!H73)),NA())</f>
        <v>#N/A</v>
      </c>
      <c r="BM79" s="92" t="e">
        <f ca="true">+IF(AND(ISNUMBER(OFFSET('Hygiene Data'!$H$7,0,10*ROW('Hygiene Data'!H73))),'Data Summary'!EB79="Yes"),OFFSET('Hygiene Data'!$H$7,0,10*ROW('Hygiene Data'!H73)),NA())</f>
        <v>#N/A</v>
      </c>
      <c r="BN79" s="92" t="e">
        <f ca="true">+IF(AND(ISNUMBER(OFFSET('Hygiene Data'!$H$9,0,10*ROW('Hygiene Data'!H73))),'Data Summary'!EC79="Yes"),OFFSET('Hygiene Data'!$H$9,0,10*ROW('Hygiene Data'!H73)),NA())</f>
        <v>#N/A</v>
      </c>
      <c r="BO79" s="92" t="e">
        <f ca="true">+IF(AND(ISNUMBER(OFFSET('Hygiene Data'!$I$5,0,10*ROW('Hygiene Data'!I73))),'Data Summary'!ED79="Yes"),OFFSET('Hygiene Data'!$I$5,0,10*ROW('Hygiene Data'!I73)),NA())</f>
        <v>#N/A</v>
      </c>
      <c r="BP79" s="92" t="e">
        <f ca="true">+IF(AND(ISNUMBER(OFFSET('Hygiene Data'!$I$7,0,10*ROW('Hygiene Data'!I73))),'Data Summary'!EE79="Yes"),OFFSET('Hygiene Data'!$I$7,0,10*ROW('Hygiene Data'!I73)),NA())</f>
        <v>#N/A</v>
      </c>
      <c r="BQ79" s="92" t="e">
        <f ca="true">+IF(AND(ISNUMBER(OFFSET('Hygiene Data'!$I$9,0,10*ROW('Hygiene Data'!I73))),'Data Summary'!EF79="Yes"),OFFSET('Hygiene Data'!$I$9,0,10*ROW('Hygiene Data'!I73)),NA())</f>
        <v>#N/A</v>
      </c>
    </row>
    <row xmlns:x14ac="http://schemas.microsoft.com/office/spreadsheetml/2009/9/ac" r="80" x14ac:dyDescent="0.2">
      <c r="A80" s="340" t="e">
        <f ca="true">+RIGHT('Data Summary'!A80,LEN('Data Summary'!A80)-9)</f>
        <v>#VALUE!</v>
      </c>
      <c r="B80" s="34" t="str">
        <f ca="true">+IF(ISTEXT('Data Summary'!B80),'Data Summary'!B80,"")</f>
        <v/>
      </c>
      <c r="C80" s="339" t="e">
        <f ca="true">+VALUE('Data Summary'!C80)</f>
        <v>#VALUE!</v>
      </c>
      <c r="D80" s="90" t="e">
        <f ca="true">+IF(AND(ISNUMBER(OFFSET('Water Data'!$D$4,0,10*ROW('Water Data'!D74))),'Data Summary'!BS80="Yes"),100-OFFSET('Water Data'!$D$4,0,10*ROW('Water Data'!D74)),NA())</f>
        <v>#N/A</v>
      </c>
      <c r="E80" s="90" t="e">
        <f ca="true">+IF(AND(ISNUMBER(OFFSET('Water Data'!$D$6,0,10*ROW('Water Data'!D74))),'Data Summary'!BT80="Yes"),OFFSET('Water Data'!$D$6,0,10*ROW('Water Data'!D74)),NA())</f>
        <v>#N/A</v>
      </c>
      <c r="F80" s="90" t="e">
        <f ca="true">+IF(AND(ISNUMBER(OFFSET('Water Data'!$D$9,0,10*ROW('Water Data'!D74))),'Data Summary'!BU80="Yes"),OFFSET('Water Data'!$D$9,0,10*ROW('Water Data'!D74)),NA())</f>
        <v>#N/A</v>
      </c>
      <c r="G80" s="90" t="e">
        <f ca="true">+IF(AND(ISNUMBER(OFFSET('Water Data'!$E$4,0,10*ROW('Water Data'!E74))),'Data Summary'!BV80="Yes"),100-OFFSET('Water Data'!$E$4,0,10*ROW('Water Data'!E74)),NA())</f>
        <v>#N/A</v>
      </c>
      <c r="H80" s="90" t="e">
        <f ca="true">+IF(AND(ISNUMBER(OFFSET('Water Data'!$E$6,0,10*ROW('Water Data'!E74))),'Data Summary'!BW80="Yes"),OFFSET('Water Data'!$E$6,0,10*ROW('Water Data'!E74)),NA())</f>
        <v>#N/A</v>
      </c>
      <c r="I80" s="90" t="e">
        <f ca="true">+IF(AND(ISNUMBER(OFFSET('Water Data'!$E$9,0,10*ROW('Water Data'!E74))),'Data Summary'!BX80="Yes"),OFFSET('Water Data'!$E$9,0,10*ROW('Water Data'!E74)),NA())</f>
        <v>#N/A</v>
      </c>
      <c r="J80" s="90" t="e">
        <f ca="true">+IF(AND(ISNUMBER(OFFSET('Water Data'!$F$4,0,10*ROW('Water Data'!F74))),'Data Summary'!BY80="Yes"),100-OFFSET('Water Data'!$F$4,0,10*ROW('Water Data'!F74)),NA())</f>
        <v>#N/A</v>
      </c>
      <c r="K80" s="90" t="e">
        <f ca="true">+IF(AND(ISNUMBER(OFFSET('Water Data'!$F$6,0,10*ROW('Water Data'!F74))),'Data Summary'!BZ80="Yes"),OFFSET('Water Data'!$F$6,0,10*ROW('Water Data'!F74)),NA())</f>
        <v>#N/A</v>
      </c>
      <c r="L80" s="90" t="e">
        <f ca="true">+IF(AND(ISNUMBER(OFFSET('Water Data'!$F$9,0,10*ROW('Water Data'!F74))),'Data Summary'!CA80="Yes"),OFFSET('Water Data'!$F$9,0,10*ROW('Water Data'!F74)),NA())</f>
        <v>#N/A</v>
      </c>
      <c r="M80" s="90" t="e">
        <f ca="true">+IF(AND(ISNUMBER(OFFSET('Water Data'!$G$4,0,10*ROW('Water Data'!G74))),'Data Summary'!CB80="Yes"),100-OFFSET('Water Data'!$G$4,0,10*ROW('Water Data'!G74)),NA())</f>
        <v>#N/A</v>
      </c>
      <c r="N80" s="90" t="e">
        <f ca="true">+IF(AND(ISNUMBER(OFFSET('Water Data'!$G$6,0,10*ROW('Water Data'!G74))),'Data Summary'!CC80="Yes"),OFFSET('Water Data'!$G$6,0,10*ROW('Water Data'!G74)),NA())</f>
        <v>#N/A</v>
      </c>
      <c r="O80" s="90" t="e">
        <f ca="true">+IF(AND(ISNUMBER(OFFSET('Water Data'!$G$9,0,10*ROW('Water Data'!G74))),'Data Summary'!CD80="Yes"),OFFSET('Water Data'!$G$9,0,10*ROW('Water Data'!G74)),NA())</f>
        <v>#N/A</v>
      </c>
      <c r="P80" s="90" t="e">
        <f ca="true">+IF(AND(ISNUMBER(OFFSET('Water Data'!$H$4,0,10*ROW('Water Data'!H74))),'Data Summary'!CE80="Yes"),100-OFFSET('Water Data'!$H$4,0,10*ROW('Water Data'!H74)),NA())</f>
        <v>#N/A</v>
      </c>
      <c r="Q80" s="90" t="e">
        <f ca="true">+IF(AND(ISNUMBER(OFFSET('Water Data'!$H$6,0,10*ROW('Water Data'!H74))),'Data Summary'!CF80="Yes"),OFFSET('Water Data'!$H$6,0,10*ROW('Water Data'!H74)),NA())</f>
        <v>#N/A</v>
      </c>
      <c r="R80" s="90" t="e">
        <f ca="true">+IF(AND(ISNUMBER(OFFSET('Water Data'!$H$9,0,10*ROW('Water Data'!H74))),'Data Summary'!CG80="Yes"),OFFSET('Water Data'!$H$9,0,10*ROW('Water Data'!H74)),NA())</f>
        <v>#N/A</v>
      </c>
      <c r="S80" s="90" t="e">
        <f ca="true">+IF(AND(ISNUMBER(OFFSET('Water Data'!$I$4,0,10*ROW('Water Data'!I74))),'Data Summary'!CH80="Yes"),100-OFFSET('Water Data'!$I$4,0,10*ROW('Water Data'!I74)),NA())</f>
        <v>#N/A</v>
      </c>
      <c r="T80" s="90" t="e">
        <f ca="true">+IF(AND(ISNUMBER(OFFSET('Water Data'!$I$6,0,10*ROW('Water Data'!I74))),'Data Summary'!CI80="Yes"),OFFSET('Water Data'!$I$6,0,10*ROW('Water Data'!I74)),NA())</f>
        <v>#N/A</v>
      </c>
      <c r="U80" s="90" t="e">
        <f ca="true">+IF(AND(ISNUMBER(OFFSET('Water Data'!$I$9,0,10*ROW('Water Data'!I74))),'Data Summary'!CJ80="Yes"),OFFSET('Water Data'!$I$9,0,10*ROW('Water Data'!I74)),NA())</f>
        <v>#N/A</v>
      </c>
      <c r="V80" s="91" t="e">
        <f ca="true">+IF(AND(ISNUMBER(OFFSET('Sanitation Data'!$D$4,0,10*ROW('Sanitation Data'!D74))),'Data Summary'!CK80="Yes"),100-OFFSET('Sanitation Data'!$D$4,0,10*ROW('Sanitation Data'!D74)),NA())</f>
        <v>#N/A</v>
      </c>
      <c r="W80" s="91" t="e">
        <f ca="true">+IF(AND(ISNUMBER(OFFSET('Sanitation Data'!$D$6,0,10*ROW('Sanitation Data'!D74))),'Data Summary'!CL80="Yes"),OFFSET('Sanitation Data'!$D$6,0,10*ROW('Sanitation Data'!D74)),NA())</f>
        <v>#N/A</v>
      </c>
      <c r="X80" s="91" t="e">
        <f ca="true">+IF(AND(ISNUMBER(OFFSET('Sanitation Data'!$D$10,0,10*ROW('Sanitation Data'!D74))),'Data Summary'!CM80="Yes"),OFFSET('Sanitation Data'!$D$10,0,10*ROW('Sanitation Data'!D74)),NA())</f>
        <v>#N/A</v>
      </c>
      <c r="Y80" s="91" t="e">
        <f ca="true">+IF(AND(ISNUMBER(OFFSET('Sanitation Data'!$D$11,0,10*ROW('Sanitation Data'!D74))),'Data Summary'!CN80="Yes"),OFFSET('Sanitation Data'!$D$11,0,10*ROW('Sanitation Data'!D74)),NA())</f>
        <v>#N/A</v>
      </c>
      <c r="Z80" s="91" t="e">
        <f ca="true">+IF(AND(ISNUMBER(OFFSET('Sanitation Data'!$D$12,0,10*ROW('Sanitation Data'!D74))),'Data Summary'!CO80="Yes"),OFFSET('Sanitation Data'!$D$12,0,10*ROW('Sanitation Data'!D74)),NA())</f>
        <v>#N/A</v>
      </c>
      <c r="AA80" s="91" t="e">
        <f ca="true">+IF(AND(ISNUMBER(OFFSET('Sanitation Data'!$E$4,0,10*ROW('Sanitation Data'!E74))),'Data Summary'!CP80="Yes"),100-OFFSET('Sanitation Data'!$E$4,0,10*ROW('Sanitation Data'!E74)),NA())</f>
        <v>#N/A</v>
      </c>
      <c r="AB80" s="91" t="e">
        <f ca="true">+IF(AND(ISNUMBER(OFFSET('Sanitation Data'!$E$6,0,10*ROW('Sanitation Data'!E74))),'Data Summary'!CQ80="Yes"),OFFSET('Sanitation Data'!$E$6,0,10*ROW('Sanitation Data'!E74)),NA())</f>
        <v>#N/A</v>
      </c>
      <c r="AC80" s="91" t="e">
        <f ca="true">+IF(AND(ISNUMBER(OFFSET('Sanitation Data'!$E$10,0,10*ROW('Sanitation Data'!E74))),'Data Summary'!CR80="Yes"),OFFSET('Sanitation Data'!$E$10,0,10*ROW('Sanitation Data'!E74)),NA())</f>
        <v>#N/A</v>
      </c>
      <c r="AD80" s="91" t="e">
        <f ca="true">+IF(AND(ISNUMBER(OFFSET('Sanitation Data'!$E$11,0,10*ROW('Sanitation Data'!E74))),'Data Summary'!CS80="Yes"),OFFSET('Sanitation Data'!$E$11,0,10*ROW('Sanitation Data'!E74)),NA())</f>
        <v>#N/A</v>
      </c>
      <c r="AE80" s="91" t="e">
        <f ca="true">+IF(AND(ISNUMBER(OFFSET('Sanitation Data'!$E$12,0,10*ROW('Sanitation Data'!E74))),'Data Summary'!CT80="Yes"),OFFSET('Sanitation Data'!$E$12,0,10*ROW('Sanitation Data'!E74)),NA())</f>
        <v>#N/A</v>
      </c>
      <c r="AF80" s="91" t="e">
        <f ca="true">+IF(AND(ISNUMBER(OFFSET('Sanitation Data'!$F$4,0,10*ROW('Sanitation Data'!F74))),'Data Summary'!CU80="Yes"),100-OFFSET('Sanitation Data'!$F$4,0,10*ROW('Sanitation Data'!F74)),NA())</f>
        <v>#N/A</v>
      </c>
      <c r="AG80" s="91" t="e">
        <f ca="true">+IF(AND(ISNUMBER(OFFSET('Sanitation Data'!$F$6,0,10*ROW('Sanitation Data'!F74))),'Data Summary'!CV80="Yes"),OFFSET('Sanitation Data'!$F$6,0,10*ROW('Sanitation Data'!F74)),NA())</f>
        <v>#N/A</v>
      </c>
      <c r="AH80" s="91" t="e">
        <f ca="true">+IF(AND(ISNUMBER(OFFSET('Sanitation Data'!$F$10,0,10*ROW('Sanitation Data'!F74))),'Data Summary'!CW80="Yes"),OFFSET('Sanitation Data'!$F$10,0,10*ROW('Sanitation Data'!F74)),NA())</f>
        <v>#N/A</v>
      </c>
      <c r="AI80" s="91" t="e">
        <f ca="true">+IF(AND(ISNUMBER(OFFSET('Sanitation Data'!$F$11,0,10*ROW('Sanitation Data'!F74))),'Data Summary'!CX80="Yes"),OFFSET('Sanitation Data'!$F$11,0,10*ROW('Sanitation Data'!F74)),NA())</f>
        <v>#N/A</v>
      </c>
      <c r="AJ80" s="91" t="e">
        <f ca="true">+IF(AND(ISNUMBER(OFFSET('Sanitation Data'!$F$12,0,10*ROW('Sanitation Data'!F74))),'Data Summary'!CY80="Yes"),OFFSET('Sanitation Data'!$F$12,0,10*ROW('Sanitation Data'!F74)),NA())</f>
        <v>#N/A</v>
      </c>
      <c r="AK80" s="91" t="e">
        <f ca="true">+IF(AND(ISNUMBER(OFFSET('Sanitation Data'!$G$4,0,10*ROW('Sanitation Data'!G74))),'Data Summary'!CZ80="Yes"),100-OFFSET('Sanitation Data'!$G$4,0,10*ROW('Sanitation Data'!G74)),NA())</f>
        <v>#N/A</v>
      </c>
      <c r="AL80" s="91" t="e">
        <f ca="true">+IF(AND(ISNUMBER(OFFSET('Sanitation Data'!$G$6,0,10*ROW('Sanitation Data'!G74))),'Data Summary'!DA80="Yes"),OFFSET('Sanitation Data'!$G$6,0,10*ROW('Sanitation Data'!G74)),NA())</f>
        <v>#N/A</v>
      </c>
      <c r="AM80" s="91" t="e">
        <f ca="true">+IF(AND(ISNUMBER(OFFSET('Sanitation Data'!$G$10,0,10*ROW('Sanitation Data'!G74))),'Data Summary'!DB80="Yes"),OFFSET('Sanitation Data'!$G$10,0,10*ROW('Sanitation Data'!G74)),NA())</f>
        <v>#N/A</v>
      </c>
      <c r="AN80" s="91" t="e">
        <f ca="true">+IF(AND(ISNUMBER(OFFSET('Sanitation Data'!$G$11,0,10*ROW('Sanitation Data'!G74))),'Data Summary'!DC80="Yes"),OFFSET('Sanitation Data'!$G$11,0,10*ROW('Sanitation Data'!G74)),NA())</f>
        <v>#N/A</v>
      </c>
      <c r="AO80" s="91" t="e">
        <f ca="true">+IF(AND(ISNUMBER(OFFSET('Sanitation Data'!$G$12,0,10*ROW('Sanitation Data'!G74))),'Data Summary'!DD80="Yes"),OFFSET('Sanitation Data'!$G$12,0,10*ROW('Sanitation Data'!G74)),NA())</f>
        <v>#N/A</v>
      </c>
      <c r="AP80" s="91" t="e">
        <f ca="true">+IF(AND(ISNUMBER(OFFSET('Sanitation Data'!$H$4,0,10*ROW('Sanitation Data'!H74))),'Data Summary'!DE80="Yes"),100-OFFSET('Sanitation Data'!$H$4,0,10*ROW('Sanitation Data'!H74)),NA())</f>
        <v>#N/A</v>
      </c>
      <c r="AQ80" s="91" t="e">
        <f ca="true">+IF(AND(ISNUMBER(OFFSET('Sanitation Data'!$H$6,0,10*ROW('Sanitation Data'!H74))),'Data Summary'!DF80="Yes"),OFFSET('Sanitation Data'!$H$6,0,10*ROW('Sanitation Data'!H74)),NA())</f>
        <v>#N/A</v>
      </c>
      <c r="AR80" s="91" t="e">
        <f ca="true">+IF(AND(ISNUMBER(OFFSET('Sanitation Data'!$H$10,0,10*ROW('Sanitation Data'!H74))),'Data Summary'!DG80="Yes"),OFFSET('Sanitation Data'!$H$10,0,10*ROW('Sanitation Data'!H74)),NA())</f>
        <v>#N/A</v>
      </c>
      <c r="AS80" s="91" t="e">
        <f ca="true">+IF(AND(ISNUMBER(OFFSET('Sanitation Data'!$H$11,0,10*ROW('Sanitation Data'!H74))),'Data Summary'!DH80="Yes"),OFFSET('Sanitation Data'!$H$11,0,10*ROW('Sanitation Data'!H74)),NA())</f>
        <v>#N/A</v>
      </c>
      <c r="AT80" s="91" t="e">
        <f ca="true">+IF(AND(ISNUMBER(OFFSET('Sanitation Data'!$H$12,0,10*ROW('Sanitation Data'!H74))),'Data Summary'!DI80="Yes"),OFFSET('Sanitation Data'!$H$12,0,10*ROW('Sanitation Data'!H74)),NA())</f>
        <v>#N/A</v>
      </c>
      <c r="AU80" s="91" t="e">
        <f ca="true">+IF(AND(ISNUMBER(OFFSET('Sanitation Data'!$I$4,0,10*ROW('Sanitation Data'!I74))),'Data Summary'!DJ80="Yes"),100-OFFSET('Sanitation Data'!$I$4,0,10*ROW('Sanitation Data'!I74)),NA())</f>
        <v>#N/A</v>
      </c>
      <c r="AV80" s="91" t="e">
        <f ca="true">+IF(AND(ISNUMBER(OFFSET('Sanitation Data'!$I$6,0,10*ROW('Sanitation Data'!I74))),'Data Summary'!DK80="Yes"),OFFSET('Sanitation Data'!$I$6,0,10*ROW('Sanitation Data'!I74)),NA())</f>
        <v>#N/A</v>
      </c>
      <c r="AW80" s="91" t="e">
        <f ca="true">+IF(AND(ISNUMBER(OFFSET('Sanitation Data'!$I$10,0,10*ROW('Sanitation Data'!I74))),'Data Summary'!DL80="Yes"),OFFSET('Sanitation Data'!$I$10,0,10*ROW('Sanitation Data'!I74)),NA())</f>
        <v>#N/A</v>
      </c>
      <c r="AX80" s="91" t="e">
        <f ca="true">+IF(AND(ISNUMBER(OFFSET('Sanitation Data'!$I$11,0,10*ROW('Sanitation Data'!I74))),'Data Summary'!DM80="Yes"),OFFSET('Sanitation Data'!$I$11,0,10*ROW('Sanitation Data'!I74)),NA())</f>
        <v>#N/A</v>
      </c>
      <c r="AY80" s="91" t="e">
        <f ca="true">+IF(AND(ISNUMBER(OFFSET('Sanitation Data'!$I$12,0,10*ROW('Sanitation Data'!I74))),'Data Summary'!DN80="Yes"),OFFSET('Sanitation Data'!$I$12,0,10*ROW('Sanitation Data'!I74)),NA())</f>
        <v>#N/A</v>
      </c>
      <c r="AZ80" s="92" t="e">
        <f ca="true">+IF(AND(ISNUMBER(OFFSET('Hygiene Data'!$D$5,0,10*ROW('Hygiene Data'!D74))),'Data Summary'!DO80="Yes"),OFFSET('Hygiene Data'!$D$5,0,10*ROW('Hygiene Data'!D74)),NA())</f>
        <v>#N/A</v>
      </c>
      <c r="BA80" s="92" t="e">
        <f ca="true">+IF(AND(ISNUMBER(OFFSET('Hygiene Data'!$D$7,0,10*ROW('Hygiene Data'!D74))),'Data Summary'!DP80="Yes"),OFFSET('Hygiene Data'!$D$7,0,10*ROW('Hygiene Data'!D74)),NA())</f>
        <v>#N/A</v>
      </c>
      <c r="BB80" s="92" t="e">
        <f ca="true">+IF(AND(ISNUMBER(OFFSET('Hygiene Data'!$D$9,0,10*ROW('Hygiene Data'!D74))),'Data Summary'!DQ80="Yes"),OFFSET('Hygiene Data'!$D$9,0,10*ROW('Hygiene Data'!D74)),NA())</f>
        <v>#N/A</v>
      </c>
      <c r="BC80" s="92" t="e">
        <f ca="true">+IF(AND(ISNUMBER(OFFSET('Hygiene Data'!$E$5,0,10*ROW('Hygiene Data'!E74))),'Data Summary'!DR80="Yes"),OFFSET('Hygiene Data'!$E$5,0,10*ROW('Hygiene Data'!E74)),NA())</f>
        <v>#N/A</v>
      </c>
      <c r="BD80" s="92" t="e">
        <f ca="true">+IF(AND(ISNUMBER(OFFSET('Hygiene Data'!$E$7,0,10*ROW('Hygiene Data'!E74))),'Data Summary'!DS80="Yes"),OFFSET('Hygiene Data'!$E$7,0,10*ROW('Hygiene Data'!E74)),NA())</f>
        <v>#N/A</v>
      </c>
      <c r="BE80" s="92" t="e">
        <f ca="true">+IF(AND(ISNUMBER(OFFSET('Hygiene Data'!$E$9,0,10*ROW('Hygiene Data'!E74))),'Data Summary'!DT80="Yes"),OFFSET('Hygiene Data'!$E$9,0,10*ROW('Hygiene Data'!E74)),NA())</f>
        <v>#N/A</v>
      </c>
      <c r="BF80" s="92" t="e">
        <f ca="true">+IF(AND(ISNUMBER(OFFSET('Hygiene Data'!$F$5,0,10*ROW('Hygiene Data'!F74))),'Data Summary'!DU80="Yes"),OFFSET('Hygiene Data'!$F$5,0,10*ROW('Hygiene Data'!F74)),NA())</f>
        <v>#N/A</v>
      </c>
      <c r="BG80" s="92" t="e">
        <f ca="true">+IF(AND(ISNUMBER(OFFSET('Hygiene Data'!$F$7,0,10*ROW('Hygiene Data'!F74))),'Data Summary'!DV80="Yes"),OFFSET('Hygiene Data'!$F$7,0,10*ROW('Hygiene Data'!F74)),NA())</f>
        <v>#N/A</v>
      </c>
      <c r="BH80" s="92" t="e">
        <f ca="true">+IF(AND(ISNUMBER(OFFSET('Hygiene Data'!$F$9,0,10*ROW('Hygiene Data'!F74))),'Data Summary'!DW80="Yes"),OFFSET('Hygiene Data'!$F$9,0,10*ROW('Hygiene Data'!F74)),NA())</f>
        <v>#N/A</v>
      </c>
      <c r="BI80" s="92" t="e">
        <f ca="true">+IF(AND(ISNUMBER(OFFSET('Hygiene Data'!$G$5,0,10*ROW('Hygiene Data'!G74))),'Data Summary'!DX80="Yes"),OFFSET('Hygiene Data'!$G$5,0,10*ROW('Hygiene Data'!G74)),NA())</f>
        <v>#N/A</v>
      </c>
      <c r="BJ80" s="92" t="e">
        <f ca="true">+IF(AND(ISNUMBER(OFFSET('Hygiene Data'!$G$7,0,10*ROW('Hygiene Data'!G74))),'Data Summary'!DY80="Yes"),OFFSET('Hygiene Data'!$G$7,0,10*ROW('Hygiene Data'!G74)),NA())</f>
        <v>#N/A</v>
      </c>
      <c r="BK80" s="92" t="e">
        <f ca="true">+IF(AND(ISNUMBER(OFFSET('Hygiene Data'!$G$9,0,10*ROW('Hygiene Data'!G74))),'Data Summary'!DZ80="Yes"),OFFSET('Hygiene Data'!$G$9,0,10*ROW('Hygiene Data'!G74)),NA())</f>
        <v>#N/A</v>
      </c>
      <c r="BL80" s="92" t="e">
        <f ca="true">+IF(AND(ISNUMBER(OFFSET('Hygiene Data'!$H$5,0,10*ROW('Hygiene Data'!H74))),'Data Summary'!EA80="Yes"),OFFSET('Hygiene Data'!$H$5,0,10*ROW('Hygiene Data'!H74)),NA())</f>
        <v>#N/A</v>
      </c>
      <c r="BM80" s="92" t="e">
        <f ca="true">+IF(AND(ISNUMBER(OFFSET('Hygiene Data'!$H$7,0,10*ROW('Hygiene Data'!H74))),'Data Summary'!EB80="Yes"),OFFSET('Hygiene Data'!$H$7,0,10*ROW('Hygiene Data'!H74)),NA())</f>
        <v>#N/A</v>
      </c>
      <c r="BN80" s="92" t="e">
        <f ca="true">+IF(AND(ISNUMBER(OFFSET('Hygiene Data'!$H$9,0,10*ROW('Hygiene Data'!H74))),'Data Summary'!EC80="Yes"),OFFSET('Hygiene Data'!$H$9,0,10*ROW('Hygiene Data'!H74)),NA())</f>
        <v>#N/A</v>
      </c>
      <c r="BO80" s="92" t="e">
        <f ca="true">+IF(AND(ISNUMBER(OFFSET('Hygiene Data'!$I$5,0,10*ROW('Hygiene Data'!I74))),'Data Summary'!ED80="Yes"),OFFSET('Hygiene Data'!$I$5,0,10*ROW('Hygiene Data'!I74)),NA())</f>
        <v>#N/A</v>
      </c>
      <c r="BP80" s="92" t="e">
        <f ca="true">+IF(AND(ISNUMBER(OFFSET('Hygiene Data'!$I$7,0,10*ROW('Hygiene Data'!I74))),'Data Summary'!EE80="Yes"),OFFSET('Hygiene Data'!$I$7,0,10*ROW('Hygiene Data'!I74)),NA())</f>
        <v>#N/A</v>
      </c>
      <c r="BQ80" s="92" t="e">
        <f ca="true">+IF(AND(ISNUMBER(OFFSET('Hygiene Data'!$I$9,0,10*ROW('Hygiene Data'!I74))),'Data Summary'!EF80="Yes"),OFFSET('Hygiene Data'!$I$9,0,10*ROW('Hygiene Data'!I74)),NA())</f>
        <v>#N/A</v>
      </c>
    </row>
    <row xmlns:x14ac="http://schemas.microsoft.com/office/spreadsheetml/2009/9/ac" r="81" x14ac:dyDescent="0.2">
      <c r="A81" s="340" t="e">
        <f ca="true">+RIGHT('Data Summary'!A81,LEN('Data Summary'!A81)-9)</f>
        <v>#VALUE!</v>
      </c>
      <c r="B81" s="34" t="str">
        <f ca="true">+IF(ISTEXT('Data Summary'!B81),'Data Summary'!B81,"")</f>
        <v/>
      </c>
      <c r="C81" s="339" t="e">
        <f ca="true">+VALUE('Data Summary'!C81)</f>
        <v>#VALUE!</v>
      </c>
      <c r="D81" s="90" t="e">
        <f ca="true">+IF(AND(ISNUMBER(OFFSET('Water Data'!$D$4,0,10*ROW('Water Data'!D75))),'Data Summary'!BS81="Yes"),100-OFFSET('Water Data'!$D$4,0,10*ROW('Water Data'!D75)),NA())</f>
        <v>#N/A</v>
      </c>
      <c r="E81" s="90" t="e">
        <f ca="true">+IF(AND(ISNUMBER(OFFSET('Water Data'!$D$6,0,10*ROW('Water Data'!D75))),'Data Summary'!BT81="Yes"),OFFSET('Water Data'!$D$6,0,10*ROW('Water Data'!D75)),NA())</f>
        <v>#N/A</v>
      </c>
      <c r="F81" s="90" t="e">
        <f ca="true">+IF(AND(ISNUMBER(OFFSET('Water Data'!$D$9,0,10*ROW('Water Data'!D75))),'Data Summary'!BU81="Yes"),OFFSET('Water Data'!$D$9,0,10*ROW('Water Data'!D75)),NA())</f>
        <v>#N/A</v>
      </c>
      <c r="G81" s="90" t="e">
        <f ca="true">+IF(AND(ISNUMBER(OFFSET('Water Data'!$E$4,0,10*ROW('Water Data'!E75))),'Data Summary'!BV81="Yes"),100-OFFSET('Water Data'!$E$4,0,10*ROW('Water Data'!E75)),NA())</f>
        <v>#N/A</v>
      </c>
      <c r="H81" s="90" t="e">
        <f ca="true">+IF(AND(ISNUMBER(OFFSET('Water Data'!$E$6,0,10*ROW('Water Data'!E75))),'Data Summary'!BW81="Yes"),OFFSET('Water Data'!$E$6,0,10*ROW('Water Data'!E75)),NA())</f>
        <v>#N/A</v>
      </c>
      <c r="I81" s="90" t="e">
        <f ca="true">+IF(AND(ISNUMBER(OFFSET('Water Data'!$E$9,0,10*ROW('Water Data'!E75))),'Data Summary'!BX81="Yes"),OFFSET('Water Data'!$E$9,0,10*ROW('Water Data'!E75)),NA())</f>
        <v>#N/A</v>
      </c>
      <c r="J81" s="90" t="e">
        <f ca="true">+IF(AND(ISNUMBER(OFFSET('Water Data'!$F$4,0,10*ROW('Water Data'!F75))),'Data Summary'!BY81="Yes"),100-OFFSET('Water Data'!$F$4,0,10*ROW('Water Data'!F75)),NA())</f>
        <v>#N/A</v>
      </c>
      <c r="K81" s="90" t="e">
        <f ca="true">+IF(AND(ISNUMBER(OFFSET('Water Data'!$F$6,0,10*ROW('Water Data'!F75))),'Data Summary'!BZ81="Yes"),OFFSET('Water Data'!$F$6,0,10*ROW('Water Data'!F75)),NA())</f>
        <v>#N/A</v>
      </c>
      <c r="L81" s="90" t="e">
        <f ca="true">+IF(AND(ISNUMBER(OFFSET('Water Data'!$F$9,0,10*ROW('Water Data'!F75))),'Data Summary'!CA81="Yes"),OFFSET('Water Data'!$F$9,0,10*ROW('Water Data'!F75)),NA())</f>
        <v>#N/A</v>
      </c>
      <c r="M81" s="90" t="e">
        <f ca="true">+IF(AND(ISNUMBER(OFFSET('Water Data'!$G$4,0,10*ROW('Water Data'!G75))),'Data Summary'!CB81="Yes"),100-OFFSET('Water Data'!$G$4,0,10*ROW('Water Data'!G75)),NA())</f>
        <v>#N/A</v>
      </c>
      <c r="N81" s="90" t="e">
        <f ca="true">+IF(AND(ISNUMBER(OFFSET('Water Data'!$G$6,0,10*ROW('Water Data'!G75))),'Data Summary'!CC81="Yes"),OFFSET('Water Data'!$G$6,0,10*ROW('Water Data'!G75)),NA())</f>
        <v>#N/A</v>
      </c>
      <c r="O81" s="90" t="e">
        <f ca="true">+IF(AND(ISNUMBER(OFFSET('Water Data'!$G$9,0,10*ROW('Water Data'!G75))),'Data Summary'!CD81="Yes"),OFFSET('Water Data'!$G$9,0,10*ROW('Water Data'!G75)),NA())</f>
        <v>#N/A</v>
      </c>
      <c r="P81" s="90" t="e">
        <f ca="true">+IF(AND(ISNUMBER(OFFSET('Water Data'!$H$4,0,10*ROW('Water Data'!H75))),'Data Summary'!CE81="Yes"),100-OFFSET('Water Data'!$H$4,0,10*ROW('Water Data'!H75)),NA())</f>
        <v>#N/A</v>
      </c>
      <c r="Q81" s="90" t="e">
        <f ca="true">+IF(AND(ISNUMBER(OFFSET('Water Data'!$H$6,0,10*ROW('Water Data'!H75))),'Data Summary'!CF81="Yes"),OFFSET('Water Data'!$H$6,0,10*ROW('Water Data'!H75)),NA())</f>
        <v>#N/A</v>
      </c>
      <c r="R81" s="90" t="e">
        <f ca="true">+IF(AND(ISNUMBER(OFFSET('Water Data'!$H$9,0,10*ROW('Water Data'!H75))),'Data Summary'!CG81="Yes"),OFFSET('Water Data'!$H$9,0,10*ROW('Water Data'!H75)),NA())</f>
        <v>#N/A</v>
      </c>
      <c r="S81" s="90" t="e">
        <f ca="true">+IF(AND(ISNUMBER(OFFSET('Water Data'!$I$4,0,10*ROW('Water Data'!I75))),'Data Summary'!CH81="Yes"),100-OFFSET('Water Data'!$I$4,0,10*ROW('Water Data'!I75)),NA())</f>
        <v>#N/A</v>
      </c>
      <c r="T81" s="90" t="e">
        <f ca="true">+IF(AND(ISNUMBER(OFFSET('Water Data'!$I$6,0,10*ROW('Water Data'!I75))),'Data Summary'!CI81="Yes"),OFFSET('Water Data'!$I$6,0,10*ROW('Water Data'!I75)),NA())</f>
        <v>#N/A</v>
      </c>
      <c r="U81" s="90" t="e">
        <f ca="true">+IF(AND(ISNUMBER(OFFSET('Water Data'!$I$9,0,10*ROW('Water Data'!I75))),'Data Summary'!CJ81="Yes"),OFFSET('Water Data'!$I$9,0,10*ROW('Water Data'!I75)),NA())</f>
        <v>#N/A</v>
      </c>
      <c r="V81" s="91" t="e">
        <f ca="true">+IF(AND(ISNUMBER(OFFSET('Sanitation Data'!$D$4,0,10*ROW('Sanitation Data'!D75))),'Data Summary'!CK81="Yes"),100-OFFSET('Sanitation Data'!$D$4,0,10*ROW('Sanitation Data'!D75)),NA())</f>
        <v>#N/A</v>
      </c>
      <c r="W81" s="91" t="e">
        <f ca="true">+IF(AND(ISNUMBER(OFFSET('Sanitation Data'!$D$6,0,10*ROW('Sanitation Data'!D75))),'Data Summary'!CL81="Yes"),OFFSET('Sanitation Data'!$D$6,0,10*ROW('Sanitation Data'!D75)),NA())</f>
        <v>#N/A</v>
      </c>
      <c r="X81" s="91" t="e">
        <f ca="true">+IF(AND(ISNUMBER(OFFSET('Sanitation Data'!$D$10,0,10*ROW('Sanitation Data'!D75))),'Data Summary'!CM81="Yes"),OFFSET('Sanitation Data'!$D$10,0,10*ROW('Sanitation Data'!D75)),NA())</f>
        <v>#N/A</v>
      </c>
      <c r="Y81" s="91" t="e">
        <f ca="true">+IF(AND(ISNUMBER(OFFSET('Sanitation Data'!$D$11,0,10*ROW('Sanitation Data'!D75))),'Data Summary'!CN81="Yes"),OFFSET('Sanitation Data'!$D$11,0,10*ROW('Sanitation Data'!D75)),NA())</f>
        <v>#N/A</v>
      </c>
      <c r="Z81" s="91" t="e">
        <f ca="true">+IF(AND(ISNUMBER(OFFSET('Sanitation Data'!$D$12,0,10*ROW('Sanitation Data'!D75))),'Data Summary'!CO81="Yes"),OFFSET('Sanitation Data'!$D$12,0,10*ROW('Sanitation Data'!D75)),NA())</f>
        <v>#N/A</v>
      </c>
      <c r="AA81" s="91" t="e">
        <f ca="true">+IF(AND(ISNUMBER(OFFSET('Sanitation Data'!$E$4,0,10*ROW('Sanitation Data'!E75))),'Data Summary'!CP81="Yes"),100-OFFSET('Sanitation Data'!$E$4,0,10*ROW('Sanitation Data'!E75)),NA())</f>
        <v>#N/A</v>
      </c>
      <c r="AB81" s="91" t="e">
        <f ca="true">+IF(AND(ISNUMBER(OFFSET('Sanitation Data'!$E$6,0,10*ROW('Sanitation Data'!E75))),'Data Summary'!CQ81="Yes"),OFFSET('Sanitation Data'!$E$6,0,10*ROW('Sanitation Data'!E75)),NA())</f>
        <v>#N/A</v>
      </c>
      <c r="AC81" s="91" t="e">
        <f ca="true">+IF(AND(ISNUMBER(OFFSET('Sanitation Data'!$E$10,0,10*ROW('Sanitation Data'!E75))),'Data Summary'!CR81="Yes"),OFFSET('Sanitation Data'!$E$10,0,10*ROW('Sanitation Data'!E75)),NA())</f>
        <v>#N/A</v>
      </c>
      <c r="AD81" s="91" t="e">
        <f ca="true">+IF(AND(ISNUMBER(OFFSET('Sanitation Data'!$E$11,0,10*ROW('Sanitation Data'!E75))),'Data Summary'!CS81="Yes"),OFFSET('Sanitation Data'!$E$11,0,10*ROW('Sanitation Data'!E75)),NA())</f>
        <v>#N/A</v>
      </c>
      <c r="AE81" s="91" t="e">
        <f ca="true">+IF(AND(ISNUMBER(OFFSET('Sanitation Data'!$E$12,0,10*ROW('Sanitation Data'!E75))),'Data Summary'!CT81="Yes"),OFFSET('Sanitation Data'!$E$12,0,10*ROW('Sanitation Data'!E75)),NA())</f>
        <v>#N/A</v>
      </c>
      <c r="AF81" s="91" t="e">
        <f ca="true">+IF(AND(ISNUMBER(OFFSET('Sanitation Data'!$F$4,0,10*ROW('Sanitation Data'!F75))),'Data Summary'!CU81="Yes"),100-OFFSET('Sanitation Data'!$F$4,0,10*ROW('Sanitation Data'!F75)),NA())</f>
        <v>#N/A</v>
      </c>
      <c r="AG81" s="91" t="e">
        <f ca="true">+IF(AND(ISNUMBER(OFFSET('Sanitation Data'!$F$6,0,10*ROW('Sanitation Data'!F75))),'Data Summary'!CV81="Yes"),OFFSET('Sanitation Data'!$F$6,0,10*ROW('Sanitation Data'!F75)),NA())</f>
        <v>#N/A</v>
      </c>
      <c r="AH81" s="91" t="e">
        <f ca="true">+IF(AND(ISNUMBER(OFFSET('Sanitation Data'!$F$10,0,10*ROW('Sanitation Data'!F75))),'Data Summary'!CW81="Yes"),OFFSET('Sanitation Data'!$F$10,0,10*ROW('Sanitation Data'!F75)),NA())</f>
        <v>#N/A</v>
      </c>
      <c r="AI81" s="91" t="e">
        <f ca="true">+IF(AND(ISNUMBER(OFFSET('Sanitation Data'!$F$11,0,10*ROW('Sanitation Data'!F75))),'Data Summary'!CX81="Yes"),OFFSET('Sanitation Data'!$F$11,0,10*ROW('Sanitation Data'!F75)),NA())</f>
        <v>#N/A</v>
      </c>
      <c r="AJ81" s="91" t="e">
        <f ca="true">+IF(AND(ISNUMBER(OFFSET('Sanitation Data'!$F$12,0,10*ROW('Sanitation Data'!F75))),'Data Summary'!CY81="Yes"),OFFSET('Sanitation Data'!$F$12,0,10*ROW('Sanitation Data'!F75)),NA())</f>
        <v>#N/A</v>
      </c>
      <c r="AK81" s="91" t="e">
        <f ca="true">+IF(AND(ISNUMBER(OFFSET('Sanitation Data'!$G$4,0,10*ROW('Sanitation Data'!G75))),'Data Summary'!CZ81="Yes"),100-OFFSET('Sanitation Data'!$G$4,0,10*ROW('Sanitation Data'!G75)),NA())</f>
        <v>#N/A</v>
      </c>
      <c r="AL81" s="91" t="e">
        <f ca="true">+IF(AND(ISNUMBER(OFFSET('Sanitation Data'!$G$6,0,10*ROW('Sanitation Data'!G75))),'Data Summary'!DA81="Yes"),OFFSET('Sanitation Data'!$G$6,0,10*ROW('Sanitation Data'!G75)),NA())</f>
        <v>#N/A</v>
      </c>
      <c r="AM81" s="91" t="e">
        <f ca="true">+IF(AND(ISNUMBER(OFFSET('Sanitation Data'!$G$10,0,10*ROW('Sanitation Data'!G75))),'Data Summary'!DB81="Yes"),OFFSET('Sanitation Data'!$G$10,0,10*ROW('Sanitation Data'!G75)),NA())</f>
        <v>#N/A</v>
      </c>
      <c r="AN81" s="91" t="e">
        <f ca="true">+IF(AND(ISNUMBER(OFFSET('Sanitation Data'!$G$11,0,10*ROW('Sanitation Data'!G75))),'Data Summary'!DC81="Yes"),OFFSET('Sanitation Data'!$G$11,0,10*ROW('Sanitation Data'!G75)),NA())</f>
        <v>#N/A</v>
      </c>
      <c r="AO81" s="91" t="e">
        <f ca="true">+IF(AND(ISNUMBER(OFFSET('Sanitation Data'!$G$12,0,10*ROW('Sanitation Data'!G75))),'Data Summary'!DD81="Yes"),OFFSET('Sanitation Data'!$G$12,0,10*ROW('Sanitation Data'!G75)),NA())</f>
        <v>#N/A</v>
      </c>
      <c r="AP81" s="91" t="e">
        <f ca="true">+IF(AND(ISNUMBER(OFFSET('Sanitation Data'!$H$4,0,10*ROW('Sanitation Data'!H75))),'Data Summary'!DE81="Yes"),100-OFFSET('Sanitation Data'!$H$4,0,10*ROW('Sanitation Data'!H75)),NA())</f>
        <v>#N/A</v>
      </c>
      <c r="AQ81" s="91" t="e">
        <f ca="true">+IF(AND(ISNUMBER(OFFSET('Sanitation Data'!$H$6,0,10*ROW('Sanitation Data'!H75))),'Data Summary'!DF81="Yes"),OFFSET('Sanitation Data'!$H$6,0,10*ROW('Sanitation Data'!H75)),NA())</f>
        <v>#N/A</v>
      </c>
      <c r="AR81" s="91" t="e">
        <f ca="true">+IF(AND(ISNUMBER(OFFSET('Sanitation Data'!$H$10,0,10*ROW('Sanitation Data'!H75))),'Data Summary'!DG81="Yes"),OFFSET('Sanitation Data'!$H$10,0,10*ROW('Sanitation Data'!H75)),NA())</f>
        <v>#N/A</v>
      </c>
      <c r="AS81" s="91" t="e">
        <f ca="true">+IF(AND(ISNUMBER(OFFSET('Sanitation Data'!$H$11,0,10*ROW('Sanitation Data'!H75))),'Data Summary'!DH81="Yes"),OFFSET('Sanitation Data'!$H$11,0,10*ROW('Sanitation Data'!H75)),NA())</f>
        <v>#N/A</v>
      </c>
      <c r="AT81" s="91" t="e">
        <f ca="true">+IF(AND(ISNUMBER(OFFSET('Sanitation Data'!$H$12,0,10*ROW('Sanitation Data'!H75))),'Data Summary'!DI81="Yes"),OFFSET('Sanitation Data'!$H$12,0,10*ROW('Sanitation Data'!H75)),NA())</f>
        <v>#N/A</v>
      </c>
      <c r="AU81" s="91" t="e">
        <f ca="true">+IF(AND(ISNUMBER(OFFSET('Sanitation Data'!$I$4,0,10*ROW('Sanitation Data'!I75))),'Data Summary'!DJ81="Yes"),100-OFFSET('Sanitation Data'!$I$4,0,10*ROW('Sanitation Data'!I75)),NA())</f>
        <v>#N/A</v>
      </c>
      <c r="AV81" s="91" t="e">
        <f ca="true">+IF(AND(ISNUMBER(OFFSET('Sanitation Data'!$I$6,0,10*ROW('Sanitation Data'!I75))),'Data Summary'!DK81="Yes"),OFFSET('Sanitation Data'!$I$6,0,10*ROW('Sanitation Data'!I75)),NA())</f>
        <v>#N/A</v>
      </c>
      <c r="AW81" s="91" t="e">
        <f ca="true">+IF(AND(ISNUMBER(OFFSET('Sanitation Data'!$I$10,0,10*ROW('Sanitation Data'!I75))),'Data Summary'!DL81="Yes"),OFFSET('Sanitation Data'!$I$10,0,10*ROW('Sanitation Data'!I75)),NA())</f>
        <v>#N/A</v>
      </c>
      <c r="AX81" s="91" t="e">
        <f ca="true">+IF(AND(ISNUMBER(OFFSET('Sanitation Data'!$I$11,0,10*ROW('Sanitation Data'!I75))),'Data Summary'!DM81="Yes"),OFFSET('Sanitation Data'!$I$11,0,10*ROW('Sanitation Data'!I75)),NA())</f>
        <v>#N/A</v>
      </c>
      <c r="AY81" s="91" t="e">
        <f ca="true">+IF(AND(ISNUMBER(OFFSET('Sanitation Data'!$I$12,0,10*ROW('Sanitation Data'!I75))),'Data Summary'!DN81="Yes"),OFFSET('Sanitation Data'!$I$12,0,10*ROW('Sanitation Data'!I75)),NA())</f>
        <v>#N/A</v>
      </c>
      <c r="AZ81" s="92" t="e">
        <f ca="true">+IF(AND(ISNUMBER(OFFSET('Hygiene Data'!$D$5,0,10*ROW('Hygiene Data'!D75))),'Data Summary'!DO81="Yes"),OFFSET('Hygiene Data'!$D$5,0,10*ROW('Hygiene Data'!D75)),NA())</f>
        <v>#N/A</v>
      </c>
      <c r="BA81" s="92" t="e">
        <f ca="true">+IF(AND(ISNUMBER(OFFSET('Hygiene Data'!$D$7,0,10*ROW('Hygiene Data'!D75))),'Data Summary'!DP81="Yes"),OFFSET('Hygiene Data'!$D$7,0,10*ROW('Hygiene Data'!D75)),NA())</f>
        <v>#N/A</v>
      </c>
      <c r="BB81" s="92" t="e">
        <f ca="true">+IF(AND(ISNUMBER(OFFSET('Hygiene Data'!$D$9,0,10*ROW('Hygiene Data'!D75))),'Data Summary'!DQ81="Yes"),OFFSET('Hygiene Data'!$D$9,0,10*ROW('Hygiene Data'!D75)),NA())</f>
        <v>#N/A</v>
      </c>
      <c r="BC81" s="92" t="e">
        <f ca="true">+IF(AND(ISNUMBER(OFFSET('Hygiene Data'!$E$5,0,10*ROW('Hygiene Data'!E75))),'Data Summary'!DR81="Yes"),OFFSET('Hygiene Data'!$E$5,0,10*ROW('Hygiene Data'!E75)),NA())</f>
        <v>#N/A</v>
      </c>
      <c r="BD81" s="92" t="e">
        <f ca="true">+IF(AND(ISNUMBER(OFFSET('Hygiene Data'!$E$7,0,10*ROW('Hygiene Data'!E75))),'Data Summary'!DS81="Yes"),OFFSET('Hygiene Data'!$E$7,0,10*ROW('Hygiene Data'!E75)),NA())</f>
        <v>#N/A</v>
      </c>
      <c r="BE81" s="92" t="e">
        <f ca="true">+IF(AND(ISNUMBER(OFFSET('Hygiene Data'!$E$9,0,10*ROW('Hygiene Data'!E75))),'Data Summary'!DT81="Yes"),OFFSET('Hygiene Data'!$E$9,0,10*ROW('Hygiene Data'!E75)),NA())</f>
        <v>#N/A</v>
      </c>
      <c r="BF81" s="92" t="e">
        <f ca="true">+IF(AND(ISNUMBER(OFFSET('Hygiene Data'!$F$5,0,10*ROW('Hygiene Data'!F75))),'Data Summary'!DU81="Yes"),OFFSET('Hygiene Data'!$F$5,0,10*ROW('Hygiene Data'!F75)),NA())</f>
        <v>#N/A</v>
      </c>
      <c r="BG81" s="92" t="e">
        <f ca="true">+IF(AND(ISNUMBER(OFFSET('Hygiene Data'!$F$7,0,10*ROW('Hygiene Data'!F75))),'Data Summary'!DV81="Yes"),OFFSET('Hygiene Data'!$F$7,0,10*ROW('Hygiene Data'!F75)),NA())</f>
        <v>#N/A</v>
      </c>
      <c r="BH81" s="92" t="e">
        <f ca="true">+IF(AND(ISNUMBER(OFFSET('Hygiene Data'!$F$9,0,10*ROW('Hygiene Data'!F75))),'Data Summary'!DW81="Yes"),OFFSET('Hygiene Data'!$F$9,0,10*ROW('Hygiene Data'!F75)),NA())</f>
        <v>#N/A</v>
      </c>
      <c r="BI81" s="92" t="e">
        <f ca="true">+IF(AND(ISNUMBER(OFFSET('Hygiene Data'!$G$5,0,10*ROW('Hygiene Data'!G75))),'Data Summary'!DX81="Yes"),OFFSET('Hygiene Data'!$G$5,0,10*ROW('Hygiene Data'!G75)),NA())</f>
        <v>#N/A</v>
      </c>
      <c r="BJ81" s="92" t="e">
        <f ca="true">+IF(AND(ISNUMBER(OFFSET('Hygiene Data'!$G$7,0,10*ROW('Hygiene Data'!G75))),'Data Summary'!DY81="Yes"),OFFSET('Hygiene Data'!$G$7,0,10*ROW('Hygiene Data'!G75)),NA())</f>
        <v>#N/A</v>
      </c>
      <c r="BK81" s="92" t="e">
        <f ca="true">+IF(AND(ISNUMBER(OFFSET('Hygiene Data'!$G$9,0,10*ROW('Hygiene Data'!G75))),'Data Summary'!DZ81="Yes"),OFFSET('Hygiene Data'!$G$9,0,10*ROW('Hygiene Data'!G75)),NA())</f>
        <v>#N/A</v>
      </c>
      <c r="BL81" s="92" t="e">
        <f ca="true">+IF(AND(ISNUMBER(OFFSET('Hygiene Data'!$H$5,0,10*ROW('Hygiene Data'!H75))),'Data Summary'!EA81="Yes"),OFFSET('Hygiene Data'!$H$5,0,10*ROW('Hygiene Data'!H75)),NA())</f>
        <v>#N/A</v>
      </c>
      <c r="BM81" s="92" t="e">
        <f ca="true">+IF(AND(ISNUMBER(OFFSET('Hygiene Data'!$H$7,0,10*ROW('Hygiene Data'!H75))),'Data Summary'!EB81="Yes"),OFFSET('Hygiene Data'!$H$7,0,10*ROW('Hygiene Data'!H75)),NA())</f>
        <v>#N/A</v>
      </c>
      <c r="BN81" s="92" t="e">
        <f ca="true">+IF(AND(ISNUMBER(OFFSET('Hygiene Data'!$H$9,0,10*ROW('Hygiene Data'!H75))),'Data Summary'!EC81="Yes"),OFFSET('Hygiene Data'!$H$9,0,10*ROW('Hygiene Data'!H75)),NA())</f>
        <v>#N/A</v>
      </c>
      <c r="BO81" s="92" t="e">
        <f ca="true">+IF(AND(ISNUMBER(OFFSET('Hygiene Data'!$I$5,0,10*ROW('Hygiene Data'!I75))),'Data Summary'!ED81="Yes"),OFFSET('Hygiene Data'!$I$5,0,10*ROW('Hygiene Data'!I75)),NA())</f>
        <v>#N/A</v>
      </c>
      <c r="BP81" s="92" t="e">
        <f ca="true">+IF(AND(ISNUMBER(OFFSET('Hygiene Data'!$I$7,0,10*ROW('Hygiene Data'!I75))),'Data Summary'!EE81="Yes"),OFFSET('Hygiene Data'!$I$7,0,10*ROW('Hygiene Data'!I75)),NA())</f>
        <v>#N/A</v>
      </c>
      <c r="BQ81" s="92" t="e">
        <f ca="true">+IF(AND(ISNUMBER(OFFSET('Hygiene Data'!$I$9,0,10*ROW('Hygiene Data'!I75))),'Data Summary'!EF81="Yes"),OFFSET('Hygiene Data'!$I$9,0,10*ROW('Hygiene Data'!I75)),NA())</f>
        <v>#N/A</v>
      </c>
    </row>
    <row xmlns:x14ac="http://schemas.microsoft.com/office/spreadsheetml/2009/9/ac" r="82" x14ac:dyDescent="0.2">
      <c r="A82" s="340" t="e">
        <f ca="true">+RIGHT('Data Summary'!A82,LEN('Data Summary'!A82)-9)</f>
        <v>#VALUE!</v>
      </c>
      <c r="B82" s="34" t="str">
        <f ca="true">+IF(ISTEXT('Data Summary'!B82),'Data Summary'!B82,"")</f>
        <v/>
      </c>
      <c r="C82" s="339" t="e">
        <f ca="true">+VALUE('Data Summary'!C82)</f>
        <v>#VALUE!</v>
      </c>
      <c r="D82" s="90" t="e">
        <f ca="true">+IF(AND(ISNUMBER(OFFSET('Water Data'!$D$4,0,10*ROW('Water Data'!D76))),'Data Summary'!BS82="Yes"),100-OFFSET('Water Data'!$D$4,0,10*ROW('Water Data'!D76)),NA())</f>
        <v>#N/A</v>
      </c>
      <c r="E82" s="90" t="e">
        <f ca="true">+IF(AND(ISNUMBER(OFFSET('Water Data'!$D$6,0,10*ROW('Water Data'!D76))),'Data Summary'!BT82="Yes"),OFFSET('Water Data'!$D$6,0,10*ROW('Water Data'!D76)),NA())</f>
        <v>#N/A</v>
      </c>
      <c r="F82" s="90" t="e">
        <f ca="true">+IF(AND(ISNUMBER(OFFSET('Water Data'!$D$9,0,10*ROW('Water Data'!D76))),'Data Summary'!BU82="Yes"),OFFSET('Water Data'!$D$9,0,10*ROW('Water Data'!D76)),NA())</f>
        <v>#N/A</v>
      </c>
      <c r="G82" s="90" t="e">
        <f ca="true">+IF(AND(ISNUMBER(OFFSET('Water Data'!$E$4,0,10*ROW('Water Data'!E76))),'Data Summary'!BV82="Yes"),100-OFFSET('Water Data'!$E$4,0,10*ROW('Water Data'!E76)),NA())</f>
        <v>#N/A</v>
      </c>
      <c r="H82" s="90" t="e">
        <f ca="true">+IF(AND(ISNUMBER(OFFSET('Water Data'!$E$6,0,10*ROW('Water Data'!E76))),'Data Summary'!BW82="Yes"),OFFSET('Water Data'!$E$6,0,10*ROW('Water Data'!E76)),NA())</f>
        <v>#N/A</v>
      </c>
      <c r="I82" s="90" t="e">
        <f ca="true">+IF(AND(ISNUMBER(OFFSET('Water Data'!$E$9,0,10*ROW('Water Data'!E76))),'Data Summary'!BX82="Yes"),OFFSET('Water Data'!$E$9,0,10*ROW('Water Data'!E76)),NA())</f>
        <v>#N/A</v>
      </c>
      <c r="J82" s="90" t="e">
        <f ca="true">+IF(AND(ISNUMBER(OFFSET('Water Data'!$F$4,0,10*ROW('Water Data'!F76))),'Data Summary'!BY82="Yes"),100-OFFSET('Water Data'!$F$4,0,10*ROW('Water Data'!F76)),NA())</f>
        <v>#N/A</v>
      </c>
      <c r="K82" s="90" t="e">
        <f ca="true">+IF(AND(ISNUMBER(OFFSET('Water Data'!$F$6,0,10*ROW('Water Data'!F76))),'Data Summary'!BZ82="Yes"),OFFSET('Water Data'!$F$6,0,10*ROW('Water Data'!F76)),NA())</f>
        <v>#N/A</v>
      </c>
      <c r="L82" s="90" t="e">
        <f ca="true">+IF(AND(ISNUMBER(OFFSET('Water Data'!$F$9,0,10*ROW('Water Data'!F76))),'Data Summary'!CA82="Yes"),OFFSET('Water Data'!$F$9,0,10*ROW('Water Data'!F76)),NA())</f>
        <v>#N/A</v>
      </c>
      <c r="M82" s="90" t="e">
        <f ca="true">+IF(AND(ISNUMBER(OFFSET('Water Data'!$G$4,0,10*ROW('Water Data'!G76))),'Data Summary'!CB82="Yes"),100-OFFSET('Water Data'!$G$4,0,10*ROW('Water Data'!G76)),NA())</f>
        <v>#N/A</v>
      </c>
      <c r="N82" s="90" t="e">
        <f ca="true">+IF(AND(ISNUMBER(OFFSET('Water Data'!$G$6,0,10*ROW('Water Data'!G76))),'Data Summary'!CC82="Yes"),OFFSET('Water Data'!$G$6,0,10*ROW('Water Data'!G76)),NA())</f>
        <v>#N/A</v>
      </c>
      <c r="O82" s="90" t="e">
        <f ca="true">+IF(AND(ISNUMBER(OFFSET('Water Data'!$G$9,0,10*ROW('Water Data'!G76))),'Data Summary'!CD82="Yes"),OFFSET('Water Data'!$G$9,0,10*ROW('Water Data'!G76)),NA())</f>
        <v>#N/A</v>
      </c>
      <c r="P82" s="90" t="e">
        <f ca="true">+IF(AND(ISNUMBER(OFFSET('Water Data'!$H$4,0,10*ROW('Water Data'!H76))),'Data Summary'!CE82="Yes"),100-OFFSET('Water Data'!$H$4,0,10*ROW('Water Data'!H76)),NA())</f>
        <v>#N/A</v>
      </c>
      <c r="Q82" s="90" t="e">
        <f ca="true">+IF(AND(ISNUMBER(OFFSET('Water Data'!$H$6,0,10*ROW('Water Data'!H76))),'Data Summary'!CF82="Yes"),OFFSET('Water Data'!$H$6,0,10*ROW('Water Data'!H76)),NA())</f>
        <v>#N/A</v>
      </c>
      <c r="R82" s="90" t="e">
        <f ca="true">+IF(AND(ISNUMBER(OFFSET('Water Data'!$H$9,0,10*ROW('Water Data'!H76))),'Data Summary'!CG82="Yes"),OFFSET('Water Data'!$H$9,0,10*ROW('Water Data'!H76)),NA())</f>
        <v>#N/A</v>
      </c>
      <c r="S82" s="90" t="e">
        <f ca="true">+IF(AND(ISNUMBER(OFFSET('Water Data'!$I$4,0,10*ROW('Water Data'!I76))),'Data Summary'!CH82="Yes"),100-OFFSET('Water Data'!$I$4,0,10*ROW('Water Data'!I76)),NA())</f>
        <v>#N/A</v>
      </c>
      <c r="T82" s="90" t="e">
        <f ca="true">+IF(AND(ISNUMBER(OFFSET('Water Data'!$I$6,0,10*ROW('Water Data'!I76))),'Data Summary'!CI82="Yes"),OFFSET('Water Data'!$I$6,0,10*ROW('Water Data'!I76)),NA())</f>
        <v>#N/A</v>
      </c>
      <c r="U82" s="90" t="e">
        <f ca="true">+IF(AND(ISNUMBER(OFFSET('Water Data'!$I$9,0,10*ROW('Water Data'!I76))),'Data Summary'!CJ82="Yes"),OFFSET('Water Data'!$I$9,0,10*ROW('Water Data'!I76)),NA())</f>
        <v>#N/A</v>
      </c>
      <c r="V82" s="91" t="e">
        <f ca="true">+IF(AND(ISNUMBER(OFFSET('Sanitation Data'!$D$4,0,10*ROW('Sanitation Data'!D76))),'Data Summary'!CK82="Yes"),100-OFFSET('Sanitation Data'!$D$4,0,10*ROW('Sanitation Data'!D76)),NA())</f>
        <v>#N/A</v>
      </c>
      <c r="W82" s="91" t="e">
        <f ca="true">+IF(AND(ISNUMBER(OFFSET('Sanitation Data'!$D$6,0,10*ROW('Sanitation Data'!D76))),'Data Summary'!CL82="Yes"),OFFSET('Sanitation Data'!$D$6,0,10*ROW('Sanitation Data'!D76)),NA())</f>
        <v>#N/A</v>
      </c>
      <c r="X82" s="91" t="e">
        <f ca="true">+IF(AND(ISNUMBER(OFFSET('Sanitation Data'!$D$10,0,10*ROW('Sanitation Data'!D76))),'Data Summary'!CM82="Yes"),OFFSET('Sanitation Data'!$D$10,0,10*ROW('Sanitation Data'!D76)),NA())</f>
        <v>#N/A</v>
      </c>
      <c r="Y82" s="91" t="e">
        <f ca="true">+IF(AND(ISNUMBER(OFFSET('Sanitation Data'!$D$11,0,10*ROW('Sanitation Data'!D76))),'Data Summary'!CN82="Yes"),OFFSET('Sanitation Data'!$D$11,0,10*ROW('Sanitation Data'!D76)),NA())</f>
        <v>#N/A</v>
      </c>
      <c r="Z82" s="91" t="e">
        <f ca="true">+IF(AND(ISNUMBER(OFFSET('Sanitation Data'!$D$12,0,10*ROW('Sanitation Data'!D76))),'Data Summary'!CO82="Yes"),OFFSET('Sanitation Data'!$D$12,0,10*ROW('Sanitation Data'!D76)),NA())</f>
        <v>#N/A</v>
      </c>
      <c r="AA82" s="91" t="e">
        <f ca="true">+IF(AND(ISNUMBER(OFFSET('Sanitation Data'!$E$4,0,10*ROW('Sanitation Data'!E76))),'Data Summary'!CP82="Yes"),100-OFFSET('Sanitation Data'!$E$4,0,10*ROW('Sanitation Data'!E76)),NA())</f>
        <v>#N/A</v>
      </c>
      <c r="AB82" s="91" t="e">
        <f ca="true">+IF(AND(ISNUMBER(OFFSET('Sanitation Data'!$E$6,0,10*ROW('Sanitation Data'!E76))),'Data Summary'!CQ82="Yes"),OFFSET('Sanitation Data'!$E$6,0,10*ROW('Sanitation Data'!E76)),NA())</f>
        <v>#N/A</v>
      </c>
      <c r="AC82" s="91" t="e">
        <f ca="true">+IF(AND(ISNUMBER(OFFSET('Sanitation Data'!$E$10,0,10*ROW('Sanitation Data'!E76))),'Data Summary'!CR82="Yes"),OFFSET('Sanitation Data'!$E$10,0,10*ROW('Sanitation Data'!E76)),NA())</f>
        <v>#N/A</v>
      </c>
      <c r="AD82" s="91" t="e">
        <f ca="true">+IF(AND(ISNUMBER(OFFSET('Sanitation Data'!$E$11,0,10*ROW('Sanitation Data'!E76))),'Data Summary'!CS82="Yes"),OFFSET('Sanitation Data'!$E$11,0,10*ROW('Sanitation Data'!E76)),NA())</f>
        <v>#N/A</v>
      </c>
      <c r="AE82" s="91" t="e">
        <f ca="true">+IF(AND(ISNUMBER(OFFSET('Sanitation Data'!$E$12,0,10*ROW('Sanitation Data'!E76))),'Data Summary'!CT82="Yes"),OFFSET('Sanitation Data'!$E$12,0,10*ROW('Sanitation Data'!E76)),NA())</f>
        <v>#N/A</v>
      </c>
      <c r="AF82" s="91" t="e">
        <f ca="true">+IF(AND(ISNUMBER(OFFSET('Sanitation Data'!$F$4,0,10*ROW('Sanitation Data'!F76))),'Data Summary'!CU82="Yes"),100-OFFSET('Sanitation Data'!$F$4,0,10*ROW('Sanitation Data'!F76)),NA())</f>
        <v>#N/A</v>
      </c>
      <c r="AG82" s="91" t="e">
        <f ca="true">+IF(AND(ISNUMBER(OFFSET('Sanitation Data'!$F$6,0,10*ROW('Sanitation Data'!F76))),'Data Summary'!CV82="Yes"),OFFSET('Sanitation Data'!$F$6,0,10*ROW('Sanitation Data'!F76)),NA())</f>
        <v>#N/A</v>
      </c>
      <c r="AH82" s="91" t="e">
        <f ca="true">+IF(AND(ISNUMBER(OFFSET('Sanitation Data'!$F$10,0,10*ROW('Sanitation Data'!F76))),'Data Summary'!CW82="Yes"),OFFSET('Sanitation Data'!$F$10,0,10*ROW('Sanitation Data'!F76)),NA())</f>
        <v>#N/A</v>
      </c>
      <c r="AI82" s="91" t="e">
        <f ca="true">+IF(AND(ISNUMBER(OFFSET('Sanitation Data'!$F$11,0,10*ROW('Sanitation Data'!F76))),'Data Summary'!CX82="Yes"),OFFSET('Sanitation Data'!$F$11,0,10*ROW('Sanitation Data'!F76)),NA())</f>
        <v>#N/A</v>
      </c>
      <c r="AJ82" s="91" t="e">
        <f ca="true">+IF(AND(ISNUMBER(OFFSET('Sanitation Data'!$F$12,0,10*ROW('Sanitation Data'!F76))),'Data Summary'!CY82="Yes"),OFFSET('Sanitation Data'!$F$12,0,10*ROW('Sanitation Data'!F76)),NA())</f>
        <v>#N/A</v>
      </c>
      <c r="AK82" s="91" t="e">
        <f ca="true">+IF(AND(ISNUMBER(OFFSET('Sanitation Data'!$G$4,0,10*ROW('Sanitation Data'!G76))),'Data Summary'!CZ82="Yes"),100-OFFSET('Sanitation Data'!$G$4,0,10*ROW('Sanitation Data'!G76)),NA())</f>
        <v>#N/A</v>
      </c>
      <c r="AL82" s="91" t="e">
        <f ca="true">+IF(AND(ISNUMBER(OFFSET('Sanitation Data'!$G$6,0,10*ROW('Sanitation Data'!G76))),'Data Summary'!DA82="Yes"),OFFSET('Sanitation Data'!$G$6,0,10*ROW('Sanitation Data'!G76)),NA())</f>
        <v>#N/A</v>
      </c>
      <c r="AM82" s="91" t="e">
        <f ca="true">+IF(AND(ISNUMBER(OFFSET('Sanitation Data'!$G$10,0,10*ROW('Sanitation Data'!G76))),'Data Summary'!DB82="Yes"),OFFSET('Sanitation Data'!$G$10,0,10*ROW('Sanitation Data'!G76)),NA())</f>
        <v>#N/A</v>
      </c>
      <c r="AN82" s="91" t="e">
        <f ca="true">+IF(AND(ISNUMBER(OFFSET('Sanitation Data'!$G$11,0,10*ROW('Sanitation Data'!G76))),'Data Summary'!DC82="Yes"),OFFSET('Sanitation Data'!$G$11,0,10*ROW('Sanitation Data'!G76)),NA())</f>
        <v>#N/A</v>
      </c>
      <c r="AO82" s="91" t="e">
        <f ca="true">+IF(AND(ISNUMBER(OFFSET('Sanitation Data'!$G$12,0,10*ROW('Sanitation Data'!G76))),'Data Summary'!DD82="Yes"),OFFSET('Sanitation Data'!$G$12,0,10*ROW('Sanitation Data'!G76)),NA())</f>
        <v>#N/A</v>
      </c>
      <c r="AP82" s="91" t="e">
        <f ca="true">+IF(AND(ISNUMBER(OFFSET('Sanitation Data'!$H$4,0,10*ROW('Sanitation Data'!H76))),'Data Summary'!DE82="Yes"),100-OFFSET('Sanitation Data'!$H$4,0,10*ROW('Sanitation Data'!H76)),NA())</f>
        <v>#N/A</v>
      </c>
      <c r="AQ82" s="91" t="e">
        <f ca="true">+IF(AND(ISNUMBER(OFFSET('Sanitation Data'!$H$6,0,10*ROW('Sanitation Data'!H76))),'Data Summary'!DF82="Yes"),OFFSET('Sanitation Data'!$H$6,0,10*ROW('Sanitation Data'!H76)),NA())</f>
        <v>#N/A</v>
      </c>
      <c r="AR82" s="91" t="e">
        <f ca="true">+IF(AND(ISNUMBER(OFFSET('Sanitation Data'!$H$10,0,10*ROW('Sanitation Data'!H76))),'Data Summary'!DG82="Yes"),OFFSET('Sanitation Data'!$H$10,0,10*ROW('Sanitation Data'!H76)),NA())</f>
        <v>#N/A</v>
      </c>
      <c r="AS82" s="91" t="e">
        <f ca="true">+IF(AND(ISNUMBER(OFFSET('Sanitation Data'!$H$11,0,10*ROW('Sanitation Data'!H76))),'Data Summary'!DH82="Yes"),OFFSET('Sanitation Data'!$H$11,0,10*ROW('Sanitation Data'!H76)),NA())</f>
        <v>#N/A</v>
      </c>
      <c r="AT82" s="91" t="e">
        <f ca="true">+IF(AND(ISNUMBER(OFFSET('Sanitation Data'!$H$12,0,10*ROW('Sanitation Data'!H76))),'Data Summary'!DI82="Yes"),OFFSET('Sanitation Data'!$H$12,0,10*ROW('Sanitation Data'!H76)),NA())</f>
        <v>#N/A</v>
      </c>
      <c r="AU82" s="91" t="e">
        <f ca="true">+IF(AND(ISNUMBER(OFFSET('Sanitation Data'!$I$4,0,10*ROW('Sanitation Data'!I76))),'Data Summary'!DJ82="Yes"),100-OFFSET('Sanitation Data'!$I$4,0,10*ROW('Sanitation Data'!I76)),NA())</f>
        <v>#N/A</v>
      </c>
      <c r="AV82" s="91" t="e">
        <f ca="true">+IF(AND(ISNUMBER(OFFSET('Sanitation Data'!$I$6,0,10*ROW('Sanitation Data'!I76))),'Data Summary'!DK82="Yes"),OFFSET('Sanitation Data'!$I$6,0,10*ROW('Sanitation Data'!I76)),NA())</f>
        <v>#N/A</v>
      </c>
      <c r="AW82" s="91" t="e">
        <f ca="true">+IF(AND(ISNUMBER(OFFSET('Sanitation Data'!$I$10,0,10*ROW('Sanitation Data'!I76))),'Data Summary'!DL82="Yes"),OFFSET('Sanitation Data'!$I$10,0,10*ROW('Sanitation Data'!I76)),NA())</f>
        <v>#N/A</v>
      </c>
      <c r="AX82" s="91" t="e">
        <f ca="true">+IF(AND(ISNUMBER(OFFSET('Sanitation Data'!$I$11,0,10*ROW('Sanitation Data'!I76))),'Data Summary'!DM82="Yes"),OFFSET('Sanitation Data'!$I$11,0,10*ROW('Sanitation Data'!I76)),NA())</f>
        <v>#N/A</v>
      </c>
      <c r="AY82" s="91" t="e">
        <f ca="true">+IF(AND(ISNUMBER(OFFSET('Sanitation Data'!$I$12,0,10*ROW('Sanitation Data'!I76))),'Data Summary'!DN82="Yes"),OFFSET('Sanitation Data'!$I$12,0,10*ROW('Sanitation Data'!I76)),NA())</f>
        <v>#N/A</v>
      </c>
      <c r="AZ82" s="92" t="e">
        <f ca="true">+IF(AND(ISNUMBER(OFFSET('Hygiene Data'!$D$5,0,10*ROW('Hygiene Data'!D76))),'Data Summary'!DO82="Yes"),OFFSET('Hygiene Data'!$D$5,0,10*ROW('Hygiene Data'!D76)),NA())</f>
        <v>#N/A</v>
      </c>
      <c r="BA82" s="92" t="e">
        <f ca="true">+IF(AND(ISNUMBER(OFFSET('Hygiene Data'!$D$7,0,10*ROW('Hygiene Data'!D76))),'Data Summary'!DP82="Yes"),OFFSET('Hygiene Data'!$D$7,0,10*ROW('Hygiene Data'!D76)),NA())</f>
        <v>#N/A</v>
      </c>
      <c r="BB82" s="92" t="e">
        <f ca="true">+IF(AND(ISNUMBER(OFFSET('Hygiene Data'!$D$9,0,10*ROW('Hygiene Data'!D76))),'Data Summary'!DQ82="Yes"),OFFSET('Hygiene Data'!$D$9,0,10*ROW('Hygiene Data'!D76)),NA())</f>
        <v>#N/A</v>
      </c>
      <c r="BC82" s="92" t="e">
        <f ca="true">+IF(AND(ISNUMBER(OFFSET('Hygiene Data'!$E$5,0,10*ROW('Hygiene Data'!E76))),'Data Summary'!DR82="Yes"),OFFSET('Hygiene Data'!$E$5,0,10*ROW('Hygiene Data'!E76)),NA())</f>
        <v>#N/A</v>
      </c>
      <c r="BD82" s="92" t="e">
        <f ca="true">+IF(AND(ISNUMBER(OFFSET('Hygiene Data'!$E$7,0,10*ROW('Hygiene Data'!E76))),'Data Summary'!DS82="Yes"),OFFSET('Hygiene Data'!$E$7,0,10*ROW('Hygiene Data'!E76)),NA())</f>
        <v>#N/A</v>
      </c>
      <c r="BE82" s="92" t="e">
        <f ca="true">+IF(AND(ISNUMBER(OFFSET('Hygiene Data'!$E$9,0,10*ROW('Hygiene Data'!E76))),'Data Summary'!DT82="Yes"),OFFSET('Hygiene Data'!$E$9,0,10*ROW('Hygiene Data'!E76)),NA())</f>
        <v>#N/A</v>
      </c>
      <c r="BF82" s="92" t="e">
        <f ca="true">+IF(AND(ISNUMBER(OFFSET('Hygiene Data'!$F$5,0,10*ROW('Hygiene Data'!F76))),'Data Summary'!DU82="Yes"),OFFSET('Hygiene Data'!$F$5,0,10*ROW('Hygiene Data'!F76)),NA())</f>
        <v>#N/A</v>
      </c>
      <c r="BG82" s="92" t="e">
        <f ca="true">+IF(AND(ISNUMBER(OFFSET('Hygiene Data'!$F$7,0,10*ROW('Hygiene Data'!F76))),'Data Summary'!DV82="Yes"),OFFSET('Hygiene Data'!$F$7,0,10*ROW('Hygiene Data'!F76)),NA())</f>
        <v>#N/A</v>
      </c>
      <c r="BH82" s="92" t="e">
        <f ca="true">+IF(AND(ISNUMBER(OFFSET('Hygiene Data'!$F$9,0,10*ROW('Hygiene Data'!F76))),'Data Summary'!DW82="Yes"),OFFSET('Hygiene Data'!$F$9,0,10*ROW('Hygiene Data'!F76)),NA())</f>
        <v>#N/A</v>
      </c>
      <c r="BI82" s="92" t="e">
        <f ca="true">+IF(AND(ISNUMBER(OFFSET('Hygiene Data'!$G$5,0,10*ROW('Hygiene Data'!G76))),'Data Summary'!DX82="Yes"),OFFSET('Hygiene Data'!$G$5,0,10*ROW('Hygiene Data'!G76)),NA())</f>
        <v>#N/A</v>
      </c>
      <c r="BJ82" s="92" t="e">
        <f ca="true">+IF(AND(ISNUMBER(OFFSET('Hygiene Data'!$G$7,0,10*ROW('Hygiene Data'!G76))),'Data Summary'!DY82="Yes"),OFFSET('Hygiene Data'!$G$7,0,10*ROW('Hygiene Data'!G76)),NA())</f>
        <v>#N/A</v>
      </c>
      <c r="BK82" s="92" t="e">
        <f ca="true">+IF(AND(ISNUMBER(OFFSET('Hygiene Data'!$G$9,0,10*ROW('Hygiene Data'!G76))),'Data Summary'!DZ82="Yes"),OFFSET('Hygiene Data'!$G$9,0,10*ROW('Hygiene Data'!G76)),NA())</f>
        <v>#N/A</v>
      </c>
      <c r="BL82" s="92" t="e">
        <f ca="true">+IF(AND(ISNUMBER(OFFSET('Hygiene Data'!$H$5,0,10*ROW('Hygiene Data'!H76))),'Data Summary'!EA82="Yes"),OFFSET('Hygiene Data'!$H$5,0,10*ROW('Hygiene Data'!H76)),NA())</f>
        <v>#N/A</v>
      </c>
      <c r="BM82" s="92" t="e">
        <f ca="true">+IF(AND(ISNUMBER(OFFSET('Hygiene Data'!$H$7,0,10*ROW('Hygiene Data'!H76))),'Data Summary'!EB82="Yes"),OFFSET('Hygiene Data'!$H$7,0,10*ROW('Hygiene Data'!H76)),NA())</f>
        <v>#N/A</v>
      </c>
      <c r="BN82" s="92" t="e">
        <f ca="true">+IF(AND(ISNUMBER(OFFSET('Hygiene Data'!$H$9,0,10*ROW('Hygiene Data'!H76))),'Data Summary'!EC82="Yes"),OFFSET('Hygiene Data'!$H$9,0,10*ROW('Hygiene Data'!H76)),NA())</f>
        <v>#N/A</v>
      </c>
      <c r="BO82" s="92" t="e">
        <f ca="true">+IF(AND(ISNUMBER(OFFSET('Hygiene Data'!$I$5,0,10*ROW('Hygiene Data'!I76))),'Data Summary'!ED82="Yes"),OFFSET('Hygiene Data'!$I$5,0,10*ROW('Hygiene Data'!I76)),NA())</f>
        <v>#N/A</v>
      </c>
      <c r="BP82" s="92" t="e">
        <f ca="true">+IF(AND(ISNUMBER(OFFSET('Hygiene Data'!$I$7,0,10*ROW('Hygiene Data'!I76))),'Data Summary'!EE82="Yes"),OFFSET('Hygiene Data'!$I$7,0,10*ROW('Hygiene Data'!I76)),NA())</f>
        <v>#N/A</v>
      </c>
      <c r="BQ82" s="92" t="e">
        <f ca="true">+IF(AND(ISNUMBER(OFFSET('Hygiene Data'!$I$9,0,10*ROW('Hygiene Data'!I76))),'Data Summary'!EF82="Yes"),OFFSET('Hygiene Data'!$I$9,0,10*ROW('Hygiene Data'!I76)),NA())</f>
        <v>#N/A</v>
      </c>
    </row>
    <row xmlns:x14ac="http://schemas.microsoft.com/office/spreadsheetml/2009/9/ac" r="83" x14ac:dyDescent="0.2">
      <c r="A83" s="340" t="e">
        <f ca="true">+RIGHT('Data Summary'!A83,LEN('Data Summary'!A83)-9)</f>
        <v>#VALUE!</v>
      </c>
      <c r="B83" s="34" t="str">
        <f ca="true">+IF(ISTEXT('Data Summary'!B83),'Data Summary'!B83,"")</f>
        <v/>
      </c>
      <c r="C83" s="339" t="e">
        <f ca="true">+VALUE('Data Summary'!C83)</f>
        <v>#VALUE!</v>
      </c>
      <c r="D83" s="90" t="e">
        <f ca="true">+IF(AND(ISNUMBER(OFFSET('Water Data'!$D$4,0,10*ROW('Water Data'!D77))),'Data Summary'!BS83="Yes"),100-OFFSET('Water Data'!$D$4,0,10*ROW('Water Data'!D77)),NA())</f>
        <v>#N/A</v>
      </c>
      <c r="E83" s="90" t="e">
        <f ca="true">+IF(AND(ISNUMBER(OFFSET('Water Data'!$D$6,0,10*ROW('Water Data'!D77))),'Data Summary'!BT83="Yes"),OFFSET('Water Data'!$D$6,0,10*ROW('Water Data'!D77)),NA())</f>
        <v>#N/A</v>
      </c>
      <c r="F83" s="90" t="e">
        <f ca="true">+IF(AND(ISNUMBER(OFFSET('Water Data'!$D$9,0,10*ROW('Water Data'!D77))),'Data Summary'!BU83="Yes"),OFFSET('Water Data'!$D$9,0,10*ROW('Water Data'!D77)),NA())</f>
        <v>#N/A</v>
      </c>
      <c r="G83" s="90" t="e">
        <f ca="true">+IF(AND(ISNUMBER(OFFSET('Water Data'!$E$4,0,10*ROW('Water Data'!E77))),'Data Summary'!BV83="Yes"),100-OFFSET('Water Data'!$E$4,0,10*ROW('Water Data'!E77)),NA())</f>
        <v>#N/A</v>
      </c>
      <c r="H83" s="90" t="e">
        <f ca="true">+IF(AND(ISNUMBER(OFFSET('Water Data'!$E$6,0,10*ROW('Water Data'!E77))),'Data Summary'!BW83="Yes"),OFFSET('Water Data'!$E$6,0,10*ROW('Water Data'!E77)),NA())</f>
        <v>#N/A</v>
      </c>
      <c r="I83" s="90" t="e">
        <f ca="true">+IF(AND(ISNUMBER(OFFSET('Water Data'!$E$9,0,10*ROW('Water Data'!E77))),'Data Summary'!BX83="Yes"),OFFSET('Water Data'!$E$9,0,10*ROW('Water Data'!E77)),NA())</f>
        <v>#N/A</v>
      </c>
      <c r="J83" s="90" t="e">
        <f ca="true">+IF(AND(ISNUMBER(OFFSET('Water Data'!$F$4,0,10*ROW('Water Data'!F77))),'Data Summary'!BY83="Yes"),100-OFFSET('Water Data'!$F$4,0,10*ROW('Water Data'!F77)),NA())</f>
        <v>#N/A</v>
      </c>
      <c r="K83" s="90" t="e">
        <f ca="true">+IF(AND(ISNUMBER(OFFSET('Water Data'!$F$6,0,10*ROW('Water Data'!F77))),'Data Summary'!BZ83="Yes"),OFFSET('Water Data'!$F$6,0,10*ROW('Water Data'!F77)),NA())</f>
        <v>#N/A</v>
      </c>
      <c r="L83" s="90" t="e">
        <f ca="true">+IF(AND(ISNUMBER(OFFSET('Water Data'!$F$9,0,10*ROW('Water Data'!F77))),'Data Summary'!CA83="Yes"),OFFSET('Water Data'!$F$9,0,10*ROW('Water Data'!F77)),NA())</f>
        <v>#N/A</v>
      </c>
      <c r="M83" s="90" t="e">
        <f ca="true">+IF(AND(ISNUMBER(OFFSET('Water Data'!$G$4,0,10*ROW('Water Data'!G77))),'Data Summary'!CB83="Yes"),100-OFFSET('Water Data'!$G$4,0,10*ROW('Water Data'!G77)),NA())</f>
        <v>#N/A</v>
      </c>
      <c r="N83" s="90" t="e">
        <f ca="true">+IF(AND(ISNUMBER(OFFSET('Water Data'!$G$6,0,10*ROW('Water Data'!G77))),'Data Summary'!CC83="Yes"),OFFSET('Water Data'!$G$6,0,10*ROW('Water Data'!G77)),NA())</f>
        <v>#N/A</v>
      </c>
      <c r="O83" s="90" t="e">
        <f ca="true">+IF(AND(ISNUMBER(OFFSET('Water Data'!$G$9,0,10*ROW('Water Data'!G77))),'Data Summary'!CD83="Yes"),OFFSET('Water Data'!$G$9,0,10*ROW('Water Data'!G77)),NA())</f>
        <v>#N/A</v>
      </c>
      <c r="P83" s="90" t="e">
        <f ca="true">+IF(AND(ISNUMBER(OFFSET('Water Data'!$H$4,0,10*ROW('Water Data'!H77))),'Data Summary'!CE83="Yes"),100-OFFSET('Water Data'!$H$4,0,10*ROW('Water Data'!H77)),NA())</f>
        <v>#N/A</v>
      </c>
      <c r="Q83" s="90" t="e">
        <f ca="true">+IF(AND(ISNUMBER(OFFSET('Water Data'!$H$6,0,10*ROW('Water Data'!H77))),'Data Summary'!CF83="Yes"),OFFSET('Water Data'!$H$6,0,10*ROW('Water Data'!H77)),NA())</f>
        <v>#N/A</v>
      </c>
      <c r="R83" s="90" t="e">
        <f ca="true">+IF(AND(ISNUMBER(OFFSET('Water Data'!$H$9,0,10*ROW('Water Data'!H77))),'Data Summary'!CG83="Yes"),OFFSET('Water Data'!$H$9,0,10*ROW('Water Data'!H77)),NA())</f>
        <v>#N/A</v>
      </c>
      <c r="S83" s="90" t="e">
        <f ca="true">+IF(AND(ISNUMBER(OFFSET('Water Data'!$I$4,0,10*ROW('Water Data'!I77))),'Data Summary'!CH83="Yes"),100-OFFSET('Water Data'!$I$4,0,10*ROW('Water Data'!I77)),NA())</f>
        <v>#N/A</v>
      </c>
      <c r="T83" s="90" t="e">
        <f ca="true">+IF(AND(ISNUMBER(OFFSET('Water Data'!$I$6,0,10*ROW('Water Data'!I77))),'Data Summary'!CI83="Yes"),OFFSET('Water Data'!$I$6,0,10*ROW('Water Data'!I77)),NA())</f>
        <v>#N/A</v>
      </c>
      <c r="U83" s="90" t="e">
        <f ca="true">+IF(AND(ISNUMBER(OFFSET('Water Data'!$I$9,0,10*ROW('Water Data'!I77))),'Data Summary'!CJ83="Yes"),OFFSET('Water Data'!$I$9,0,10*ROW('Water Data'!I77)),NA())</f>
        <v>#N/A</v>
      </c>
      <c r="V83" s="91" t="e">
        <f ca="true">+IF(AND(ISNUMBER(OFFSET('Sanitation Data'!$D$4,0,10*ROW('Sanitation Data'!D77))),'Data Summary'!CK83="Yes"),100-OFFSET('Sanitation Data'!$D$4,0,10*ROW('Sanitation Data'!D77)),NA())</f>
        <v>#N/A</v>
      </c>
      <c r="W83" s="91" t="e">
        <f ca="true">+IF(AND(ISNUMBER(OFFSET('Sanitation Data'!$D$6,0,10*ROW('Sanitation Data'!D77))),'Data Summary'!CL83="Yes"),OFFSET('Sanitation Data'!$D$6,0,10*ROW('Sanitation Data'!D77)),NA())</f>
        <v>#N/A</v>
      </c>
      <c r="X83" s="91" t="e">
        <f ca="true">+IF(AND(ISNUMBER(OFFSET('Sanitation Data'!$D$10,0,10*ROW('Sanitation Data'!D77))),'Data Summary'!CM83="Yes"),OFFSET('Sanitation Data'!$D$10,0,10*ROW('Sanitation Data'!D77)),NA())</f>
        <v>#N/A</v>
      </c>
      <c r="Y83" s="91" t="e">
        <f ca="true">+IF(AND(ISNUMBER(OFFSET('Sanitation Data'!$D$11,0,10*ROW('Sanitation Data'!D77))),'Data Summary'!CN83="Yes"),OFFSET('Sanitation Data'!$D$11,0,10*ROW('Sanitation Data'!D77)),NA())</f>
        <v>#N/A</v>
      </c>
      <c r="Z83" s="91" t="e">
        <f ca="true">+IF(AND(ISNUMBER(OFFSET('Sanitation Data'!$D$12,0,10*ROW('Sanitation Data'!D77))),'Data Summary'!CO83="Yes"),OFFSET('Sanitation Data'!$D$12,0,10*ROW('Sanitation Data'!D77)),NA())</f>
        <v>#N/A</v>
      </c>
      <c r="AA83" s="91" t="e">
        <f ca="true">+IF(AND(ISNUMBER(OFFSET('Sanitation Data'!$E$4,0,10*ROW('Sanitation Data'!E77))),'Data Summary'!CP83="Yes"),100-OFFSET('Sanitation Data'!$E$4,0,10*ROW('Sanitation Data'!E77)),NA())</f>
        <v>#N/A</v>
      </c>
      <c r="AB83" s="91" t="e">
        <f ca="true">+IF(AND(ISNUMBER(OFFSET('Sanitation Data'!$E$6,0,10*ROW('Sanitation Data'!E77))),'Data Summary'!CQ83="Yes"),OFFSET('Sanitation Data'!$E$6,0,10*ROW('Sanitation Data'!E77)),NA())</f>
        <v>#N/A</v>
      </c>
      <c r="AC83" s="91" t="e">
        <f ca="true">+IF(AND(ISNUMBER(OFFSET('Sanitation Data'!$E$10,0,10*ROW('Sanitation Data'!E77))),'Data Summary'!CR83="Yes"),OFFSET('Sanitation Data'!$E$10,0,10*ROW('Sanitation Data'!E77)),NA())</f>
        <v>#N/A</v>
      </c>
      <c r="AD83" s="91" t="e">
        <f ca="true">+IF(AND(ISNUMBER(OFFSET('Sanitation Data'!$E$11,0,10*ROW('Sanitation Data'!E77))),'Data Summary'!CS83="Yes"),OFFSET('Sanitation Data'!$E$11,0,10*ROW('Sanitation Data'!E77)),NA())</f>
        <v>#N/A</v>
      </c>
      <c r="AE83" s="91" t="e">
        <f ca="true">+IF(AND(ISNUMBER(OFFSET('Sanitation Data'!$E$12,0,10*ROW('Sanitation Data'!E77))),'Data Summary'!CT83="Yes"),OFFSET('Sanitation Data'!$E$12,0,10*ROW('Sanitation Data'!E77)),NA())</f>
        <v>#N/A</v>
      </c>
      <c r="AF83" s="91" t="e">
        <f ca="true">+IF(AND(ISNUMBER(OFFSET('Sanitation Data'!$F$4,0,10*ROW('Sanitation Data'!F77))),'Data Summary'!CU83="Yes"),100-OFFSET('Sanitation Data'!$F$4,0,10*ROW('Sanitation Data'!F77)),NA())</f>
        <v>#N/A</v>
      </c>
      <c r="AG83" s="91" t="e">
        <f ca="true">+IF(AND(ISNUMBER(OFFSET('Sanitation Data'!$F$6,0,10*ROW('Sanitation Data'!F77))),'Data Summary'!CV83="Yes"),OFFSET('Sanitation Data'!$F$6,0,10*ROW('Sanitation Data'!F77)),NA())</f>
        <v>#N/A</v>
      </c>
      <c r="AH83" s="91" t="e">
        <f ca="true">+IF(AND(ISNUMBER(OFFSET('Sanitation Data'!$F$10,0,10*ROW('Sanitation Data'!F77))),'Data Summary'!CW83="Yes"),OFFSET('Sanitation Data'!$F$10,0,10*ROW('Sanitation Data'!F77)),NA())</f>
        <v>#N/A</v>
      </c>
      <c r="AI83" s="91" t="e">
        <f ca="true">+IF(AND(ISNUMBER(OFFSET('Sanitation Data'!$F$11,0,10*ROW('Sanitation Data'!F77))),'Data Summary'!CX83="Yes"),OFFSET('Sanitation Data'!$F$11,0,10*ROW('Sanitation Data'!F77)),NA())</f>
        <v>#N/A</v>
      </c>
      <c r="AJ83" s="91" t="e">
        <f ca="true">+IF(AND(ISNUMBER(OFFSET('Sanitation Data'!$F$12,0,10*ROW('Sanitation Data'!F77))),'Data Summary'!CY83="Yes"),OFFSET('Sanitation Data'!$F$12,0,10*ROW('Sanitation Data'!F77)),NA())</f>
        <v>#N/A</v>
      </c>
      <c r="AK83" s="91" t="e">
        <f ca="true">+IF(AND(ISNUMBER(OFFSET('Sanitation Data'!$G$4,0,10*ROW('Sanitation Data'!G77))),'Data Summary'!CZ83="Yes"),100-OFFSET('Sanitation Data'!$G$4,0,10*ROW('Sanitation Data'!G77)),NA())</f>
        <v>#N/A</v>
      </c>
      <c r="AL83" s="91" t="e">
        <f ca="true">+IF(AND(ISNUMBER(OFFSET('Sanitation Data'!$G$6,0,10*ROW('Sanitation Data'!G77))),'Data Summary'!DA83="Yes"),OFFSET('Sanitation Data'!$G$6,0,10*ROW('Sanitation Data'!G77)),NA())</f>
        <v>#N/A</v>
      </c>
      <c r="AM83" s="91" t="e">
        <f ca="true">+IF(AND(ISNUMBER(OFFSET('Sanitation Data'!$G$10,0,10*ROW('Sanitation Data'!G77))),'Data Summary'!DB83="Yes"),OFFSET('Sanitation Data'!$G$10,0,10*ROW('Sanitation Data'!G77)),NA())</f>
        <v>#N/A</v>
      </c>
      <c r="AN83" s="91" t="e">
        <f ca="true">+IF(AND(ISNUMBER(OFFSET('Sanitation Data'!$G$11,0,10*ROW('Sanitation Data'!G77))),'Data Summary'!DC83="Yes"),OFFSET('Sanitation Data'!$G$11,0,10*ROW('Sanitation Data'!G77)),NA())</f>
        <v>#N/A</v>
      </c>
      <c r="AO83" s="91" t="e">
        <f ca="true">+IF(AND(ISNUMBER(OFFSET('Sanitation Data'!$G$12,0,10*ROW('Sanitation Data'!G77))),'Data Summary'!DD83="Yes"),OFFSET('Sanitation Data'!$G$12,0,10*ROW('Sanitation Data'!G77)),NA())</f>
        <v>#N/A</v>
      </c>
      <c r="AP83" s="91" t="e">
        <f ca="true">+IF(AND(ISNUMBER(OFFSET('Sanitation Data'!$H$4,0,10*ROW('Sanitation Data'!H77))),'Data Summary'!DE83="Yes"),100-OFFSET('Sanitation Data'!$H$4,0,10*ROW('Sanitation Data'!H77)),NA())</f>
        <v>#N/A</v>
      </c>
      <c r="AQ83" s="91" t="e">
        <f ca="true">+IF(AND(ISNUMBER(OFFSET('Sanitation Data'!$H$6,0,10*ROW('Sanitation Data'!H77))),'Data Summary'!DF83="Yes"),OFFSET('Sanitation Data'!$H$6,0,10*ROW('Sanitation Data'!H77)),NA())</f>
        <v>#N/A</v>
      </c>
      <c r="AR83" s="91" t="e">
        <f ca="true">+IF(AND(ISNUMBER(OFFSET('Sanitation Data'!$H$10,0,10*ROW('Sanitation Data'!H77))),'Data Summary'!DG83="Yes"),OFFSET('Sanitation Data'!$H$10,0,10*ROW('Sanitation Data'!H77)),NA())</f>
        <v>#N/A</v>
      </c>
      <c r="AS83" s="91" t="e">
        <f ca="true">+IF(AND(ISNUMBER(OFFSET('Sanitation Data'!$H$11,0,10*ROW('Sanitation Data'!H77))),'Data Summary'!DH83="Yes"),OFFSET('Sanitation Data'!$H$11,0,10*ROW('Sanitation Data'!H77)),NA())</f>
        <v>#N/A</v>
      </c>
      <c r="AT83" s="91" t="e">
        <f ca="true">+IF(AND(ISNUMBER(OFFSET('Sanitation Data'!$H$12,0,10*ROW('Sanitation Data'!H77))),'Data Summary'!DI83="Yes"),OFFSET('Sanitation Data'!$H$12,0,10*ROW('Sanitation Data'!H77)),NA())</f>
        <v>#N/A</v>
      </c>
      <c r="AU83" s="91" t="e">
        <f ca="true">+IF(AND(ISNUMBER(OFFSET('Sanitation Data'!$I$4,0,10*ROW('Sanitation Data'!I77))),'Data Summary'!DJ83="Yes"),100-OFFSET('Sanitation Data'!$I$4,0,10*ROW('Sanitation Data'!I77)),NA())</f>
        <v>#N/A</v>
      </c>
      <c r="AV83" s="91" t="e">
        <f ca="true">+IF(AND(ISNUMBER(OFFSET('Sanitation Data'!$I$6,0,10*ROW('Sanitation Data'!I77))),'Data Summary'!DK83="Yes"),OFFSET('Sanitation Data'!$I$6,0,10*ROW('Sanitation Data'!I77)),NA())</f>
        <v>#N/A</v>
      </c>
      <c r="AW83" s="91" t="e">
        <f ca="true">+IF(AND(ISNUMBER(OFFSET('Sanitation Data'!$I$10,0,10*ROW('Sanitation Data'!I77))),'Data Summary'!DL83="Yes"),OFFSET('Sanitation Data'!$I$10,0,10*ROW('Sanitation Data'!I77)),NA())</f>
        <v>#N/A</v>
      </c>
      <c r="AX83" s="91" t="e">
        <f ca="true">+IF(AND(ISNUMBER(OFFSET('Sanitation Data'!$I$11,0,10*ROW('Sanitation Data'!I77))),'Data Summary'!DM83="Yes"),OFFSET('Sanitation Data'!$I$11,0,10*ROW('Sanitation Data'!I77)),NA())</f>
        <v>#N/A</v>
      </c>
      <c r="AY83" s="91" t="e">
        <f ca="true">+IF(AND(ISNUMBER(OFFSET('Sanitation Data'!$I$12,0,10*ROW('Sanitation Data'!I77))),'Data Summary'!DN83="Yes"),OFFSET('Sanitation Data'!$I$12,0,10*ROW('Sanitation Data'!I77)),NA())</f>
        <v>#N/A</v>
      </c>
      <c r="AZ83" s="92" t="e">
        <f ca="true">+IF(AND(ISNUMBER(OFFSET('Hygiene Data'!$D$5,0,10*ROW('Hygiene Data'!D77))),'Data Summary'!DO83="Yes"),OFFSET('Hygiene Data'!$D$5,0,10*ROW('Hygiene Data'!D77)),NA())</f>
        <v>#N/A</v>
      </c>
      <c r="BA83" s="92" t="e">
        <f ca="true">+IF(AND(ISNUMBER(OFFSET('Hygiene Data'!$D$7,0,10*ROW('Hygiene Data'!D77))),'Data Summary'!DP83="Yes"),OFFSET('Hygiene Data'!$D$7,0,10*ROW('Hygiene Data'!D77)),NA())</f>
        <v>#N/A</v>
      </c>
      <c r="BB83" s="92" t="e">
        <f ca="true">+IF(AND(ISNUMBER(OFFSET('Hygiene Data'!$D$9,0,10*ROW('Hygiene Data'!D77))),'Data Summary'!DQ83="Yes"),OFFSET('Hygiene Data'!$D$9,0,10*ROW('Hygiene Data'!D77)),NA())</f>
        <v>#N/A</v>
      </c>
      <c r="BC83" s="92" t="e">
        <f ca="true">+IF(AND(ISNUMBER(OFFSET('Hygiene Data'!$E$5,0,10*ROW('Hygiene Data'!E77))),'Data Summary'!DR83="Yes"),OFFSET('Hygiene Data'!$E$5,0,10*ROW('Hygiene Data'!E77)),NA())</f>
        <v>#N/A</v>
      </c>
      <c r="BD83" s="92" t="e">
        <f ca="true">+IF(AND(ISNUMBER(OFFSET('Hygiene Data'!$E$7,0,10*ROW('Hygiene Data'!E77))),'Data Summary'!DS83="Yes"),OFFSET('Hygiene Data'!$E$7,0,10*ROW('Hygiene Data'!E77)),NA())</f>
        <v>#N/A</v>
      </c>
      <c r="BE83" s="92" t="e">
        <f ca="true">+IF(AND(ISNUMBER(OFFSET('Hygiene Data'!$E$9,0,10*ROW('Hygiene Data'!E77))),'Data Summary'!DT83="Yes"),OFFSET('Hygiene Data'!$E$9,0,10*ROW('Hygiene Data'!E77)),NA())</f>
        <v>#N/A</v>
      </c>
      <c r="BF83" s="92" t="e">
        <f ca="true">+IF(AND(ISNUMBER(OFFSET('Hygiene Data'!$F$5,0,10*ROW('Hygiene Data'!F77))),'Data Summary'!DU83="Yes"),OFFSET('Hygiene Data'!$F$5,0,10*ROW('Hygiene Data'!F77)),NA())</f>
        <v>#N/A</v>
      </c>
      <c r="BG83" s="92" t="e">
        <f ca="true">+IF(AND(ISNUMBER(OFFSET('Hygiene Data'!$F$7,0,10*ROW('Hygiene Data'!F77))),'Data Summary'!DV83="Yes"),OFFSET('Hygiene Data'!$F$7,0,10*ROW('Hygiene Data'!F77)),NA())</f>
        <v>#N/A</v>
      </c>
      <c r="BH83" s="92" t="e">
        <f ca="true">+IF(AND(ISNUMBER(OFFSET('Hygiene Data'!$F$9,0,10*ROW('Hygiene Data'!F77))),'Data Summary'!DW83="Yes"),OFFSET('Hygiene Data'!$F$9,0,10*ROW('Hygiene Data'!F77)),NA())</f>
        <v>#N/A</v>
      </c>
      <c r="BI83" s="92" t="e">
        <f ca="true">+IF(AND(ISNUMBER(OFFSET('Hygiene Data'!$G$5,0,10*ROW('Hygiene Data'!G77))),'Data Summary'!DX83="Yes"),OFFSET('Hygiene Data'!$G$5,0,10*ROW('Hygiene Data'!G77)),NA())</f>
        <v>#N/A</v>
      </c>
      <c r="BJ83" s="92" t="e">
        <f ca="true">+IF(AND(ISNUMBER(OFFSET('Hygiene Data'!$G$7,0,10*ROW('Hygiene Data'!G77))),'Data Summary'!DY83="Yes"),OFFSET('Hygiene Data'!$G$7,0,10*ROW('Hygiene Data'!G77)),NA())</f>
        <v>#N/A</v>
      </c>
      <c r="BK83" s="92" t="e">
        <f ca="true">+IF(AND(ISNUMBER(OFFSET('Hygiene Data'!$G$9,0,10*ROW('Hygiene Data'!G77))),'Data Summary'!DZ83="Yes"),OFFSET('Hygiene Data'!$G$9,0,10*ROW('Hygiene Data'!G77)),NA())</f>
        <v>#N/A</v>
      </c>
      <c r="BL83" s="92" t="e">
        <f ca="true">+IF(AND(ISNUMBER(OFFSET('Hygiene Data'!$H$5,0,10*ROW('Hygiene Data'!H77))),'Data Summary'!EA83="Yes"),OFFSET('Hygiene Data'!$H$5,0,10*ROW('Hygiene Data'!H77)),NA())</f>
        <v>#N/A</v>
      </c>
      <c r="BM83" s="92" t="e">
        <f ca="true">+IF(AND(ISNUMBER(OFFSET('Hygiene Data'!$H$7,0,10*ROW('Hygiene Data'!H77))),'Data Summary'!EB83="Yes"),OFFSET('Hygiene Data'!$H$7,0,10*ROW('Hygiene Data'!H77)),NA())</f>
        <v>#N/A</v>
      </c>
      <c r="BN83" s="92" t="e">
        <f ca="true">+IF(AND(ISNUMBER(OFFSET('Hygiene Data'!$H$9,0,10*ROW('Hygiene Data'!H77))),'Data Summary'!EC83="Yes"),OFFSET('Hygiene Data'!$H$9,0,10*ROW('Hygiene Data'!H77)),NA())</f>
        <v>#N/A</v>
      </c>
      <c r="BO83" s="92" t="e">
        <f ca="true">+IF(AND(ISNUMBER(OFFSET('Hygiene Data'!$I$5,0,10*ROW('Hygiene Data'!I77))),'Data Summary'!ED83="Yes"),OFFSET('Hygiene Data'!$I$5,0,10*ROW('Hygiene Data'!I77)),NA())</f>
        <v>#N/A</v>
      </c>
      <c r="BP83" s="92" t="e">
        <f ca="true">+IF(AND(ISNUMBER(OFFSET('Hygiene Data'!$I$7,0,10*ROW('Hygiene Data'!I77))),'Data Summary'!EE83="Yes"),OFFSET('Hygiene Data'!$I$7,0,10*ROW('Hygiene Data'!I77)),NA())</f>
        <v>#N/A</v>
      </c>
      <c r="BQ83" s="92" t="e">
        <f ca="true">+IF(AND(ISNUMBER(OFFSET('Hygiene Data'!$I$9,0,10*ROW('Hygiene Data'!I77))),'Data Summary'!EF83="Yes"),OFFSET('Hygiene Data'!$I$9,0,10*ROW('Hygiene Data'!I77)),NA())</f>
        <v>#N/A</v>
      </c>
    </row>
    <row xmlns:x14ac="http://schemas.microsoft.com/office/spreadsheetml/2009/9/ac" r="84" x14ac:dyDescent="0.2">
      <c r="A84" s="340" t="e">
        <f ca="true">+RIGHT('Data Summary'!A84,LEN('Data Summary'!A84)-9)</f>
        <v>#VALUE!</v>
      </c>
      <c r="B84" s="34" t="str">
        <f ca="true">+IF(ISTEXT('Data Summary'!B84),'Data Summary'!B84,"")</f>
        <v/>
      </c>
      <c r="C84" s="339" t="e">
        <f ca="true">+VALUE('Data Summary'!C84)</f>
        <v>#VALUE!</v>
      </c>
      <c r="D84" s="90" t="e">
        <f ca="true">+IF(AND(ISNUMBER(OFFSET('Water Data'!$D$4,0,10*ROW('Water Data'!D78))),'Data Summary'!BS84="Yes"),100-OFFSET('Water Data'!$D$4,0,10*ROW('Water Data'!D78)),NA())</f>
        <v>#N/A</v>
      </c>
      <c r="E84" s="90" t="e">
        <f ca="true">+IF(AND(ISNUMBER(OFFSET('Water Data'!$D$6,0,10*ROW('Water Data'!D78))),'Data Summary'!BT84="Yes"),OFFSET('Water Data'!$D$6,0,10*ROW('Water Data'!D78)),NA())</f>
        <v>#N/A</v>
      </c>
      <c r="F84" s="90" t="e">
        <f ca="true">+IF(AND(ISNUMBER(OFFSET('Water Data'!$D$9,0,10*ROW('Water Data'!D78))),'Data Summary'!BU84="Yes"),OFFSET('Water Data'!$D$9,0,10*ROW('Water Data'!D78)),NA())</f>
        <v>#N/A</v>
      </c>
      <c r="G84" s="90" t="e">
        <f ca="true">+IF(AND(ISNUMBER(OFFSET('Water Data'!$E$4,0,10*ROW('Water Data'!E78))),'Data Summary'!BV84="Yes"),100-OFFSET('Water Data'!$E$4,0,10*ROW('Water Data'!E78)),NA())</f>
        <v>#N/A</v>
      </c>
      <c r="H84" s="90" t="e">
        <f ca="true">+IF(AND(ISNUMBER(OFFSET('Water Data'!$E$6,0,10*ROW('Water Data'!E78))),'Data Summary'!BW84="Yes"),OFFSET('Water Data'!$E$6,0,10*ROW('Water Data'!E78)),NA())</f>
        <v>#N/A</v>
      </c>
      <c r="I84" s="90" t="e">
        <f ca="true">+IF(AND(ISNUMBER(OFFSET('Water Data'!$E$9,0,10*ROW('Water Data'!E78))),'Data Summary'!BX84="Yes"),OFFSET('Water Data'!$E$9,0,10*ROW('Water Data'!E78)),NA())</f>
        <v>#N/A</v>
      </c>
      <c r="J84" s="90" t="e">
        <f ca="true">+IF(AND(ISNUMBER(OFFSET('Water Data'!$F$4,0,10*ROW('Water Data'!F78))),'Data Summary'!BY84="Yes"),100-OFFSET('Water Data'!$F$4,0,10*ROW('Water Data'!F78)),NA())</f>
        <v>#N/A</v>
      </c>
      <c r="K84" s="90" t="e">
        <f ca="true">+IF(AND(ISNUMBER(OFFSET('Water Data'!$F$6,0,10*ROW('Water Data'!F78))),'Data Summary'!BZ84="Yes"),OFFSET('Water Data'!$F$6,0,10*ROW('Water Data'!F78)),NA())</f>
        <v>#N/A</v>
      </c>
      <c r="L84" s="90" t="e">
        <f ca="true">+IF(AND(ISNUMBER(OFFSET('Water Data'!$F$9,0,10*ROW('Water Data'!F78))),'Data Summary'!CA84="Yes"),OFFSET('Water Data'!$F$9,0,10*ROW('Water Data'!F78)),NA())</f>
        <v>#N/A</v>
      </c>
      <c r="M84" s="90" t="e">
        <f ca="true">+IF(AND(ISNUMBER(OFFSET('Water Data'!$G$4,0,10*ROW('Water Data'!G78))),'Data Summary'!CB84="Yes"),100-OFFSET('Water Data'!$G$4,0,10*ROW('Water Data'!G78)),NA())</f>
        <v>#N/A</v>
      </c>
      <c r="N84" s="90" t="e">
        <f ca="true">+IF(AND(ISNUMBER(OFFSET('Water Data'!$G$6,0,10*ROW('Water Data'!G78))),'Data Summary'!CC84="Yes"),OFFSET('Water Data'!$G$6,0,10*ROW('Water Data'!G78)),NA())</f>
        <v>#N/A</v>
      </c>
      <c r="O84" s="90" t="e">
        <f ca="true">+IF(AND(ISNUMBER(OFFSET('Water Data'!$G$9,0,10*ROW('Water Data'!G78))),'Data Summary'!CD84="Yes"),OFFSET('Water Data'!$G$9,0,10*ROW('Water Data'!G78)),NA())</f>
        <v>#N/A</v>
      </c>
      <c r="P84" s="90" t="e">
        <f ca="true">+IF(AND(ISNUMBER(OFFSET('Water Data'!$H$4,0,10*ROW('Water Data'!H78))),'Data Summary'!CE84="Yes"),100-OFFSET('Water Data'!$H$4,0,10*ROW('Water Data'!H78)),NA())</f>
        <v>#N/A</v>
      </c>
      <c r="Q84" s="90" t="e">
        <f ca="true">+IF(AND(ISNUMBER(OFFSET('Water Data'!$H$6,0,10*ROW('Water Data'!H78))),'Data Summary'!CF84="Yes"),OFFSET('Water Data'!$H$6,0,10*ROW('Water Data'!H78)),NA())</f>
        <v>#N/A</v>
      </c>
      <c r="R84" s="90" t="e">
        <f ca="true">+IF(AND(ISNUMBER(OFFSET('Water Data'!$H$9,0,10*ROW('Water Data'!H78))),'Data Summary'!CG84="Yes"),OFFSET('Water Data'!$H$9,0,10*ROW('Water Data'!H78)),NA())</f>
        <v>#N/A</v>
      </c>
      <c r="S84" s="90" t="e">
        <f ca="true">+IF(AND(ISNUMBER(OFFSET('Water Data'!$I$4,0,10*ROW('Water Data'!I78))),'Data Summary'!CH84="Yes"),100-OFFSET('Water Data'!$I$4,0,10*ROW('Water Data'!I78)),NA())</f>
        <v>#N/A</v>
      </c>
      <c r="T84" s="90" t="e">
        <f ca="true">+IF(AND(ISNUMBER(OFFSET('Water Data'!$I$6,0,10*ROW('Water Data'!I78))),'Data Summary'!CI84="Yes"),OFFSET('Water Data'!$I$6,0,10*ROW('Water Data'!I78)),NA())</f>
        <v>#N/A</v>
      </c>
      <c r="U84" s="90" t="e">
        <f ca="true">+IF(AND(ISNUMBER(OFFSET('Water Data'!$I$9,0,10*ROW('Water Data'!I78))),'Data Summary'!CJ84="Yes"),OFFSET('Water Data'!$I$9,0,10*ROW('Water Data'!I78)),NA())</f>
        <v>#N/A</v>
      </c>
      <c r="V84" s="91" t="e">
        <f ca="true">+IF(AND(ISNUMBER(OFFSET('Sanitation Data'!$D$4,0,10*ROW('Sanitation Data'!D78))),'Data Summary'!CK84="Yes"),100-OFFSET('Sanitation Data'!$D$4,0,10*ROW('Sanitation Data'!D78)),NA())</f>
        <v>#N/A</v>
      </c>
      <c r="W84" s="91" t="e">
        <f ca="true">+IF(AND(ISNUMBER(OFFSET('Sanitation Data'!$D$6,0,10*ROW('Sanitation Data'!D78))),'Data Summary'!CL84="Yes"),OFFSET('Sanitation Data'!$D$6,0,10*ROW('Sanitation Data'!D78)),NA())</f>
        <v>#N/A</v>
      </c>
      <c r="X84" s="91" t="e">
        <f ca="true">+IF(AND(ISNUMBER(OFFSET('Sanitation Data'!$D$10,0,10*ROW('Sanitation Data'!D78))),'Data Summary'!CM84="Yes"),OFFSET('Sanitation Data'!$D$10,0,10*ROW('Sanitation Data'!D78)),NA())</f>
        <v>#N/A</v>
      </c>
      <c r="Y84" s="91" t="e">
        <f ca="true">+IF(AND(ISNUMBER(OFFSET('Sanitation Data'!$D$11,0,10*ROW('Sanitation Data'!D78))),'Data Summary'!CN84="Yes"),OFFSET('Sanitation Data'!$D$11,0,10*ROW('Sanitation Data'!D78)),NA())</f>
        <v>#N/A</v>
      </c>
      <c r="Z84" s="91" t="e">
        <f ca="true">+IF(AND(ISNUMBER(OFFSET('Sanitation Data'!$D$12,0,10*ROW('Sanitation Data'!D78))),'Data Summary'!CO84="Yes"),OFFSET('Sanitation Data'!$D$12,0,10*ROW('Sanitation Data'!D78)),NA())</f>
        <v>#N/A</v>
      </c>
      <c r="AA84" s="91" t="e">
        <f ca="true">+IF(AND(ISNUMBER(OFFSET('Sanitation Data'!$E$4,0,10*ROW('Sanitation Data'!E78))),'Data Summary'!CP84="Yes"),100-OFFSET('Sanitation Data'!$E$4,0,10*ROW('Sanitation Data'!E78)),NA())</f>
        <v>#N/A</v>
      </c>
      <c r="AB84" s="91" t="e">
        <f ca="true">+IF(AND(ISNUMBER(OFFSET('Sanitation Data'!$E$6,0,10*ROW('Sanitation Data'!E78))),'Data Summary'!CQ84="Yes"),OFFSET('Sanitation Data'!$E$6,0,10*ROW('Sanitation Data'!E78)),NA())</f>
        <v>#N/A</v>
      </c>
      <c r="AC84" s="91" t="e">
        <f ca="true">+IF(AND(ISNUMBER(OFFSET('Sanitation Data'!$E$10,0,10*ROW('Sanitation Data'!E78))),'Data Summary'!CR84="Yes"),OFFSET('Sanitation Data'!$E$10,0,10*ROW('Sanitation Data'!E78)),NA())</f>
        <v>#N/A</v>
      </c>
      <c r="AD84" s="91" t="e">
        <f ca="true">+IF(AND(ISNUMBER(OFFSET('Sanitation Data'!$E$11,0,10*ROW('Sanitation Data'!E78))),'Data Summary'!CS84="Yes"),OFFSET('Sanitation Data'!$E$11,0,10*ROW('Sanitation Data'!E78)),NA())</f>
        <v>#N/A</v>
      </c>
      <c r="AE84" s="91" t="e">
        <f ca="true">+IF(AND(ISNUMBER(OFFSET('Sanitation Data'!$E$12,0,10*ROW('Sanitation Data'!E78))),'Data Summary'!CT84="Yes"),OFFSET('Sanitation Data'!$E$12,0,10*ROW('Sanitation Data'!E78)),NA())</f>
        <v>#N/A</v>
      </c>
      <c r="AF84" s="91" t="e">
        <f ca="true">+IF(AND(ISNUMBER(OFFSET('Sanitation Data'!$F$4,0,10*ROW('Sanitation Data'!F78))),'Data Summary'!CU84="Yes"),100-OFFSET('Sanitation Data'!$F$4,0,10*ROW('Sanitation Data'!F78)),NA())</f>
        <v>#N/A</v>
      </c>
      <c r="AG84" s="91" t="e">
        <f ca="true">+IF(AND(ISNUMBER(OFFSET('Sanitation Data'!$F$6,0,10*ROW('Sanitation Data'!F78))),'Data Summary'!CV84="Yes"),OFFSET('Sanitation Data'!$F$6,0,10*ROW('Sanitation Data'!F78)),NA())</f>
        <v>#N/A</v>
      </c>
      <c r="AH84" s="91" t="e">
        <f ca="true">+IF(AND(ISNUMBER(OFFSET('Sanitation Data'!$F$10,0,10*ROW('Sanitation Data'!F78))),'Data Summary'!CW84="Yes"),OFFSET('Sanitation Data'!$F$10,0,10*ROW('Sanitation Data'!F78)),NA())</f>
        <v>#N/A</v>
      </c>
      <c r="AI84" s="91" t="e">
        <f ca="true">+IF(AND(ISNUMBER(OFFSET('Sanitation Data'!$F$11,0,10*ROW('Sanitation Data'!F78))),'Data Summary'!CX84="Yes"),OFFSET('Sanitation Data'!$F$11,0,10*ROW('Sanitation Data'!F78)),NA())</f>
        <v>#N/A</v>
      </c>
      <c r="AJ84" s="91" t="e">
        <f ca="true">+IF(AND(ISNUMBER(OFFSET('Sanitation Data'!$F$12,0,10*ROW('Sanitation Data'!F78))),'Data Summary'!CY84="Yes"),OFFSET('Sanitation Data'!$F$12,0,10*ROW('Sanitation Data'!F78)),NA())</f>
        <v>#N/A</v>
      </c>
      <c r="AK84" s="91" t="e">
        <f ca="true">+IF(AND(ISNUMBER(OFFSET('Sanitation Data'!$G$4,0,10*ROW('Sanitation Data'!G78))),'Data Summary'!CZ84="Yes"),100-OFFSET('Sanitation Data'!$G$4,0,10*ROW('Sanitation Data'!G78)),NA())</f>
        <v>#N/A</v>
      </c>
      <c r="AL84" s="91" t="e">
        <f ca="true">+IF(AND(ISNUMBER(OFFSET('Sanitation Data'!$G$6,0,10*ROW('Sanitation Data'!G78))),'Data Summary'!DA84="Yes"),OFFSET('Sanitation Data'!$G$6,0,10*ROW('Sanitation Data'!G78)),NA())</f>
        <v>#N/A</v>
      </c>
      <c r="AM84" s="91" t="e">
        <f ca="true">+IF(AND(ISNUMBER(OFFSET('Sanitation Data'!$G$10,0,10*ROW('Sanitation Data'!G78))),'Data Summary'!DB84="Yes"),OFFSET('Sanitation Data'!$G$10,0,10*ROW('Sanitation Data'!G78)),NA())</f>
        <v>#N/A</v>
      </c>
      <c r="AN84" s="91" t="e">
        <f ca="true">+IF(AND(ISNUMBER(OFFSET('Sanitation Data'!$G$11,0,10*ROW('Sanitation Data'!G78))),'Data Summary'!DC84="Yes"),OFFSET('Sanitation Data'!$G$11,0,10*ROW('Sanitation Data'!G78)),NA())</f>
        <v>#N/A</v>
      </c>
      <c r="AO84" s="91" t="e">
        <f ca="true">+IF(AND(ISNUMBER(OFFSET('Sanitation Data'!$G$12,0,10*ROW('Sanitation Data'!G78))),'Data Summary'!DD84="Yes"),OFFSET('Sanitation Data'!$G$12,0,10*ROW('Sanitation Data'!G78)),NA())</f>
        <v>#N/A</v>
      </c>
      <c r="AP84" s="91" t="e">
        <f ca="true">+IF(AND(ISNUMBER(OFFSET('Sanitation Data'!$H$4,0,10*ROW('Sanitation Data'!H78))),'Data Summary'!DE84="Yes"),100-OFFSET('Sanitation Data'!$H$4,0,10*ROW('Sanitation Data'!H78)),NA())</f>
        <v>#N/A</v>
      </c>
      <c r="AQ84" s="91" t="e">
        <f ca="true">+IF(AND(ISNUMBER(OFFSET('Sanitation Data'!$H$6,0,10*ROW('Sanitation Data'!H78))),'Data Summary'!DF84="Yes"),OFFSET('Sanitation Data'!$H$6,0,10*ROW('Sanitation Data'!H78)),NA())</f>
        <v>#N/A</v>
      </c>
      <c r="AR84" s="91" t="e">
        <f ca="true">+IF(AND(ISNUMBER(OFFSET('Sanitation Data'!$H$10,0,10*ROW('Sanitation Data'!H78))),'Data Summary'!DG84="Yes"),OFFSET('Sanitation Data'!$H$10,0,10*ROW('Sanitation Data'!H78)),NA())</f>
        <v>#N/A</v>
      </c>
      <c r="AS84" s="91" t="e">
        <f ca="true">+IF(AND(ISNUMBER(OFFSET('Sanitation Data'!$H$11,0,10*ROW('Sanitation Data'!H78))),'Data Summary'!DH84="Yes"),OFFSET('Sanitation Data'!$H$11,0,10*ROW('Sanitation Data'!H78)),NA())</f>
        <v>#N/A</v>
      </c>
      <c r="AT84" s="91" t="e">
        <f ca="true">+IF(AND(ISNUMBER(OFFSET('Sanitation Data'!$H$12,0,10*ROW('Sanitation Data'!H78))),'Data Summary'!DI84="Yes"),OFFSET('Sanitation Data'!$H$12,0,10*ROW('Sanitation Data'!H78)),NA())</f>
        <v>#N/A</v>
      </c>
      <c r="AU84" s="91" t="e">
        <f ca="true">+IF(AND(ISNUMBER(OFFSET('Sanitation Data'!$I$4,0,10*ROW('Sanitation Data'!I78))),'Data Summary'!DJ84="Yes"),100-OFFSET('Sanitation Data'!$I$4,0,10*ROW('Sanitation Data'!I78)),NA())</f>
        <v>#N/A</v>
      </c>
      <c r="AV84" s="91" t="e">
        <f ca="true">+IF(AND(ISNUMBER(OFFSET('Sanitation Data'!$I$6,0,10*ROW('Sanitation Data'!I78))),'Data Summary'!DK84="Yes"),OFFSET('Sanitation Data'!$I$6,0,10*ROW('Sanitation Data'!I78)),NA())</f>
        <v>#N/A</v>
      </c>
      <c r="AW84" s="91" t="e">
        <f ca="true">+IF(AND(ISNUMBER(OFFSET('Sanitation Data'!$I$10,0,10*ROW('Sanitation Data'!I78))),'Data Summary'!DL84="Yes"),OFFSET('Sanitation Data'!$I$10,0,10*ROW('Sanitation Data'!I78)),NA())</f>
        <v>#N/A</v>
      </c>
      <c r="AX84" s="91" t="e">
        <f ca="true">+IF(AND(ISNUMBER(OFFSET('Sanitation Data'!$I$11,0,10*ROW('Sanitation Data'!I78))),'Data Summary'!DM84="Yes"),OFFSET('Sanitation Data'!$I$11,0,10*ROW('Sanitation Data'!I78)),NA())</f>
        <v>#N/A</v>
      </c>
      <c r="AY84" s="91" t="e">
        <f ca="true">+IF(AND(ISNUMBER(OFFSET('Sanitation Data'!$I$12,0,10*ROW('Sanitation Data'!I78))),'Data Summary'!DN84="Yes"),OFFSET('Sanitation Data'!$I$12,0,10*ROW('Sanitation Data'!I78)),NA())</f>
        <v>#N/A</v>
      </c>
      <c r="AZ84" s="92" t="e">
        <f ca="true">+IF(AND(ISNUMBER(OFFSET('Hygiene Data'!$D$5,0,10*ROW('Hygiene Data'!D78))),'Data Summary'!DO84="Yes"),OFFSET('Hygiene Data'!$D$5,0,10*ROW('Hygiene Data'!D78)),NA())</f>
        <v>#N/A</v>
      </c>
      <c r="BA84" s="92" t="e">
        <f ca="true">+IF(AND(ISNUMBER(OFFSET('Hygiene Data'!$D$7,0,10*ROW('Hygiene Data'!D78))),'Data Summary'!DP84="Yes"),OFFSET('Hygiene Data'!$D$7,0,10*ROW('Hygiene Data'!D78)),NA())</f>
        <v>#N/A</v>
      </c>
      <c r="BB84" s="92" t="e">
        <f ca="true">+IF(AND(ISNUMBER(OFFSET('Hygiene Data'!$D$9,0,10*ROW('Hygiene Data'!D78))),'Data Summary'!DQ84="Yes"),OFFSET('Hygiene Data'!$D$9,0,10*ROW('Hygiene Data'!D78)),NA())</f>
        <v>#N/A</v>
      </c>
      <c r="BC84" s="92" t="e">
        <f ca="true">+IF(AND(ISNUMBER(OFFSET('Hygiene Data'!$E$5,0,10*ROW('Hygiene Data'!E78))),'Data Summary'!DR84="Yes"),OFFSET('Hygiene Data'!$E$5,0,10*ROW('Hygiene Data'!E78)),NA())</f>
        <v>#N/A</v>
      </c>
      <c r="BD84" s="92" t="e">
        <f ca="true">+IF(AND(ISNUMBER(OFFSET('Hygiene Data'!$E$7,0,10*ROW('Hygiene Data'!E78))),'Data Summary'!DS84="Yes"),OFFSET('Hygiene Data'!$E$7,0,10*ROW('Hygiene Data'!E78)),NA())</f>
        <v>#N/A</v>
      </c>
      <c r="BE84" s="92" t="e">
        <f ca="true">+IF(AND(ISNUMBER(OFFSET('Hygiene Data'!$E$9,0,10*ROW('Hygiene Data'!E78))),'Data Summary'!DT84="Yes"),OFFSET('Hygiene Data'!$E$9,0,10*ROW('Hygiene Data'!E78)),NA())</f>
        <v>#N/A</v>
      </c>
      <c r="BF84" s="92" t="e">
        <f ca="true">+IF(AND(ISNUMBER(OFFSET('Hygiene Data'!$F$5,0,10*ROW('Hygiene Data'!F78))),'Data Summary'!DU84="Yes"),OFFSET('Hygiene Data'!$F$5,0,10*ROW('Hygiene Data'!F78)),NA())</f>
        <v>#N/A</v>
      </c>
      <c r="BG84" s="92" t="e">
        <f ca="true">+IF(AND(ISNUMBER(OFFSET('Hygiene Data'!$F$7,0,10*ROW('Hygiene Data'!F78))),'Data Summary'!DV84="Yes"),OFFSET('Hygiene Data'!$F$7,0,10*ROW('Hygiene Data'!F78)),NA())</f>
        <v>#N/A</v>
      </c>
      <c r="BH84" s="92" t="e">
        <f ca="true">+IF(AND(ISNUMBER(OFFSET('Hygiene Data'!$F$9,0,10*ROW('Hygiene Data'!F78))),'Data Summary'!DW84="Yes"),OFFSET('Hygiene Data'!$F$9,0,10*ROW('Hygiene Data'!F78)),NA())</f>
        <v>#N/A</v>
      </c>
      <c r="BI84" s="92" t="e">
        <f ca="true">+IF(AND(ISNUMBER(OFFSET('Hygiene Data'!$G$5,0,10*ROW('Hygiene Data'!G78))),'Data Summary'!DX84="Yes"),OFFSET('Hygiene Data'!$G$5,0,10*ROW('Hygiene Data'!G78)),NA())</f>
        <v>#N/A</v>
      </c>
      <c r="BJ84" s="92" t="e">
        <f ca="true">+IF(AND(ISNUMBER(OFFSET('Hygiene Data'!$G$7,0,10*ROW('Hygiene Data'!G78))),'Data Summary'!DY84="Yes"),OFFSET('Hygiene Data'!$G$7,0,10*ROW('Hygiene Data'!G78)),NA())</f>
        <v>#N/A</v>
      </c>
      <c r="BK84" s="92" t="e">
        <f ca="true">+IF(AND(ISNUMBER(OFFSET('Hygiene Data'!$G$9,0,10*ROW('Hygiene Data'!G78))),'Data Summary'!DZ84="Yes"),OFFSET('Hygiene Data'!$G$9,0,10*ROW('Hygiene Data'!G78)),NA())</f>
        <v>#N/A</v>
      </c>
      <c r="BL84" s="92" t="e">
        <f ca="true">+IF(AND(ISNUMBER(OFFSET('Hygiene Data'!$H$5,0,10*ROW('Hygiene Data'!H78))),'Data Summary'!EA84="Yes"),OFFSET('Hygiene Data'!$H$5,0,10*ROW('Hygiene Data'!H78)),NA())</f>
        <v>#N/A</v>
      </c>
      <c r="BM84" s="92" t="e">
        <f ca="true">+IF(AND(ISNUMBER(OFFSET('Hygiene Data'!$H$7,0,10*ROW('Hygiene Data'!H78))),'Data Summary'!EB84="Yes"),OFFSET('Hygiene Data'!$H$7,0,10*ROW('Hygiene Data'!H78)),NA())</f>
        <v>#N/A</v>
      </c>
      <c r="BN84" s="92" t="e">
        <f ca="true">+IF(AND(ISNUMBER(OFFSET('Hygiene Data'!$H$9,0,10*ROW('Hygiene Data'!H78))),'Data Summary'!EC84="Yes"),OFFSET('Hygiene Data'!$H$9,0,10*ROW('Hygiene Data'!H78)),NA())</f>
        <v>#N/A</v>
      </c>
      <c r="BO84" s="92" t="e">
        <f ca="true">+IF(AND(ISNUMBER(OFFSET('Hygiene Data'!$I$5,0,10*ROW('Hygiene Data'!I78))),'Data Summary'!ED84="Yes"),OFFSET('Hygiene Data'!$I$5,0,10*ROW('Hygiene Data'!I78)),NA())</f>
        <v>#N/A</v>
      </c>
      <c r="BP84" s="92" t="e">
        <f ca="true">+IF(AND(ISNUMBER(OFFSET('Hygiene Data'!$I$7,0,10*ROW('Hygiene Data'!I78))),'Data Summary'!EE84="Yes"),OFFSET('Hygiene Data'!$I$7,0,10*ROW('Hygiene Data'!I78)),NA())</f>
        <v>#N/A</v>
      </c>
      <c r="BQ84" s="92" t="e">
        <f ca="true">+IF(AND(ISNUMBER(OFFSET('Hygiene Data'!$I$9,0,10*ROW('Hygiene Data'!I78))),'Data Summary'!EF84="Yes"),OFFSET('Hygiene Data'!$I$9,0,10*ROW('Hygiene Data'!I78)),NA())</f>
        <v>#N/A</v>
      </c>
    </row>
    <row xmlns:x14ac="http://schemas.microsoft.com/office/spreadsheetml/2009/9/ac" r="85" x14ac:dyDescent="0.2">
      <c r="A85" s="340" t="e">
        <f ca="true">+RIGHT('Data Summary'!A85,LEN('Data Summary'!A85)-9)</f>
        <v>#VALUE!</v>
      </c>
      <c r="B85" s="34" t="str">
        <f ca="true">+IF(ISTEXT('Data Summary'!B85),'Data Summary'!B85,"")</f>
        <v/>
      </c>
      <c r="C85" s="339" t="e">
        <f ca="true">+VALUE('Data Summary'!C85)</f>
        <v>#VALUE!</v>
      </c>
      <c r="D85" s="90" t="e">
        <f ca="true">+IF(AND(ISNUMBER(OFFSET('Water Data'!$D$4,0,10*ROW('Water Data'!D79))),'Data Summary'!BS85="Yes"),100-OFFSET('Water Data'!$D$4,0,10*ROW('Water Data'!D79)),NA())</f>
        <v>#N/A</v>
      </c>
      <c r="E85" s="90" t="e">
        <f ca="true">+IF(AND(ISNUMBER(OFFSET('Water Data'!$D$6,0,10*ROW('Water Data'!D79))),'Data Summary'!BT85="Yes"),OFFSET('Water Data'!$D$6,0,10*ROW('Water Data'!D79)),NA())</f>
        <v>#N/A</v>
      </c>
      <c r="F85" s="90" t="e">
        <f ca="true">+IF(AND(ISNUMBER(OFFSET('Water Data'!$D$9,0,10*ROW('Water Data'!D79))),'Data Summary'!BU85="Yes"),OFFSET('Water Data'!$D$9,0,10*ROW('Water Data'!D79)),NA())</f>
        <v>#N/A</v>
      </c>
      <c r="G85" s="90" t="e">
        <f ca="true">+IF(AND(ISNUMBER(OFFSET('Water Data'!$E$4,0,10*ROW('Water Data'!E79))),'Data Summary'!BV85="Yes"),100-OFFSET('Water Data'!$E$4,0,10*ROW('Water Data'!E79)),NA())</f>
        <v>#N/A</v>
      </c>
      <c r="H85" s="90" t="e">
        <f ca="true">+IF(AND(ISNUMBER(OFFSET('Water Data'!$E$6,0,10*ROW('Water Data'!E79))),'Data Summary'!BW85="Yes"),OFFSET('Water Data'!$E$6,0,10*ROW('Water Data'!E79)),NA())</f>
        <v>#N/A</v>
      </c>
      <c r="I85" s="90" t="e">
        <f ca="true">+IF(AND(ISNUMBER(OFFSET('Water Data'!$E$9,0,10*ROW('Water Data'!E79))),'Data Summary'!BX85="Yes"),OFFSET('Water Data'!$E$9,0,10*ROW('Water Data'!E79)),NA())</f>
        <v>#N/A</v>
      </c>
      <c r="J85" s="90" t="e">
        <f ca="true">+IF(AND(ISNUMBER(OFFSET('Water Data'!$F$4,0,10*ROW('Water Data'!F79))),'Data Summary'!BY85="Yes"),100-OFFSET('Water Data'!$F$4,0,10*ROW('Water Data'!F79)),NA())</f>
        <v>#N/A</v>
      </c>
      <c r="K85" s="90" t="e">
        <f ca="true">+IF(AND(ISNUMBER(OFFSET('Water Data'!$F$6,0,10*ROW('Water Data'!F79))),'Data Summary'!BZ85="Yes"),OFFSET('Water Data'!$F$6,0,10*ROW('Water Data'!F79)),NA())</f>
        <v>#N/A</v>
      </c>
      <c r="L85" s="90" t="e">
        <f ca="true">+IF(AND(ISNUMBER(OFFSET('Water Data'!$F$9,0,10*ROW('Water Data'!F79))),'Data Summary'!CA85="Yes"),OFFSET('Water Data'!$F$9,0,10*ROW('Water Data'!F79)),NA())</f>
        <v>#N/A</v>
      </c>
      <c r="M85" s="90" t="e">
        <f ca="true">+IF(AND(ISNUMBER(OFFSET('Water Data'!$G$4,0,10*ROW('Water Data'!G79))),'Data Summary'!CB85="Yes"),100-OFFSET('Water Data'!$G$4,0,10*ROW('Water Data'!G79)),NA())</f>
        <v>#N/A</v>
      </c>
      <c r="N85" s="90" t="e">
        <f ca="true">+IF(AND(ISNUMBER(OFFSET('Water Data'!$G$6,0,10*ROW('Water Data'!G79))),'Data Summary'!CC85="Yes"),OFFSET('Water Data'!$G$6,0,10*ROW('Water Data'!G79)),NA())</f>
        <v>#N/A</v>
      </c>
      <c r="O85" s="90" t="e">
        <f ca="true">+IF(AND(ISNUMBER(OFFSET('Water Data'!$G$9,0,10*ROW('Water Data'!G79))),'Data Summary'!CD85="Yes"),OFFSET('Water Data'!$G$9,0,10*ROW('Water Data'!G79)),NA())</f>
        <v>#N/A</v>
      </c>
      <c r="P85" s="90" t="e">
        <f ca="true">+IF(AND(ISNUMBER(OFFSET('Water Data'!$H$4,0,10*ROW('Water Data'!H79))),'Data Summary'!CE85="Yes"),100-OFFSET('Water Data'!$H$4,0,10*ROW('Water Data'!H79)),NA())</f>
        <v>#N/A</v>
      </c>
      <c r="Q85" s="90" t="e">
        <f ca="true">+IF(AND(ISNUMBER(OFFSET('Water Data'!$H$6,0,10*ROW('Water Data'!H79))),'Data Summary'!CF85="Yes"),OFFSET('Water Data'!$H$6,0,10*ROW('Water Data'!H79)),NA())</f>
        <v>#N/A</v>
      </c>
      <c r="R85" s="90" t="e">
        <f ca="true">+IF(AND(ISNUMBER(OFFSET('Water Data'!$H$9,0,10*ROW('Water Data'!H79))),'Data Summary'!CG85="Yes"),OFFSET('Water Data'!$H$9,0,10*ROW('Water Data'!H79)),NA())</f>
        <v>#N/A</v>
      </c>
      <c r="S85" s="90" t="e">
        <f ca="true">+IF(AND(ISNUMBER(OFFSET('Water Data'!$I$4,0,10*ROW('Water Data'!I79))),'Data Summary'!CH85="Yes"),100-OFFSET('Water Data'!$I$4,0,10*ROW('Water Data'!I79)),NA())</f>
        <v>#N/A</v>
      </c>
      <c r="T85" s="90" t="e">
        <f ca="true">+IF(AND(ISNUMBER(OFFSET('Water Data'!$I$6,0,10*ROW('Water Data'!I79))),'Data Summary'!CI85="Yes"),OFFSET('Water Data'!$I$6,0,10*ROW('Water Data'!I79)),NA())</f>
        <v>#N/A</v>
      </c>
      <c r="U85" s="90" t="e">
        <f ca="true">+IF(AND(ISNUMBER(OFFSET('Water Data'!$I$9,0,10*ROW('Water Data'!I79))),'Data Summary'!CJ85="Yes"),OFFSET('Water Data'!$I$9,0,10*ROW('Water Data'!I79)),NA())</f>
        <v>#N/A</v>
      </c>
      <c r="V85" s="91" t="e">
        <f ca="true">+IF(AND(ISNUMBER(OFFSET('Sanitation Data'!$D$4,0,10*ROW('Sanitation Data'!D79))),'Data Summary'!CK85="Yes"),100-OFFSET('Sanitation Data'!$D$4,0,10*ROW('Sanitation Data'!D79)),NA())</f>
        <v>#N/A</v>
      </c>
      <c r="W85" s="91" t="e">
        <f ca="true">+IF(AND(ISNUMBER(OFFSET('Sanitation Data'!$D$6,0,10*ROW('Sanitation Data'!D79))),'Data Summary'!CL85="Yes"),OFFSET('Sanitation Data'!$D$6,0,10*ROW('Sanitation Data'!D79)),NA())</f>
        <v>#N/A</v>
      </c>
      <c r="X85" s="91" t="e">
        <f ca="true">+IF(AND(ISNUMBER(OFFSET('Sanitation Data'!$D$10,0,10*ROW('Sanitation Data'!D79))),'Data Summary'!CM85="Yes"),OFFSET('Sanitation Data'!$D$10,0,10*ROW('Sanitation Data'!D79)),NA())</f>
        <v>#N/A</v>
      </c>
      <c r="Y85" s="91" t="e">
        <f ca="true">+IF(AND(ISNUMBER(OFFSET('Sanitation Data'!$D$11,0,10*ROW('Sanitation Data'!D79))),'Data Summary'!CN85="Yes"),OFFSET('Sanitation Data'!$D$11,0,10*ROW('Sanitation Data'!D79)),NA())</f>
        <v>#N/A</v>
      </c>
      <c r="Z85" s="91" t="e">
        <f ca="true">+IF(AND(ISNUMBER(OFFSET('Sanitation Data'!$D$12,0,10*ROW('Sanitation Data'!D79))),'Data Summary'!CO85="Yes"),OFFSET('Sanitation Data'!$D$12,0,10*ROW('Sanitation Data'!D79)),NA())</f>
        <v>#N/A</v>
      </c>
      <c r="AA85" s="91" t="e">
        <f ca="true">+IF(AND(ISNUMBER(OFFSET('Sanitation Data'!$E$4,0,10*ROW('Sanitation Data'!E79))),'Data Summary'!CP85="Yes"),100-OFFSET('Sanitation Data'!$E$4,0,10*ROW('Sanitation Data'!E79)),NA())</f>
        <v>#N/A</v>
      </c>
      <c r="AB85" s="91" t="e">
        <f ca="true">+IF(AND(ISNUMBER(OFFSET('Sanitation Data'!$E$6,0,10*ROW('Sanitation Data'!E79))),'Data Summary'!CQ85="Yes"),OFFSET('Sanitation Data'!$E$6,0,10*ROW('Sanitation Data'!E79)),NA())</f>
        <v>#N/A</v>
      </c>
      <c r="AC85" s="91" t="e">
        <f ca="true">+IF(AND(ISNUMBER(OFFSET('Sanitation Data'!$E$10,0,10*ROW('Sanitation Data'!E79))),'Data Summary'!CR85="Yes"),OFFSET('Sanitation Data'!$E$10,0,10*ROW('Sanitation Data'!E79)),NA())</f>
        <v>#N/A</v>
      </c>
      <c r="AD85" s="91" t="e">
        <f ca="true">+IF(AND(ISNUMBER(OFFSET('Sanitation Data'!$E$11,0,10*ROW('Sanitation Data'!E79))),'Data Summary'!CS85="Yes"),OFFSET('Sanitation Data'!$E$11,0,10*ROW('Sanitation Data'!E79)),NA())</f>
        <v>#N/A</v>
      </c>
      <c r="AE85" s="91" t="e">
        <f ca="true">+IF(AND(ISNUMBER(OFFSET('Sanitation Data'!$E$12,0,10*ROW('Sanitation Data'!E79))),'Data Summary'!CT85="Yes"),OFFSET('Sanitation Data'!$E$12,0,10*ROW('Sanitation Data'!E79)),NA())</f>
        <v>#N/A</v>
      </c>
      <c r="AF85" s="91" t="e">
        <f ca="true">+IF(AND(ISNUMBER(OFFSET('Sanitation Data'!$F$4,0,10*ROW('Sanitation Data'!F79))),'Data Summary'!CU85="Yes"),100-OFFSET('Sanitation Data'!$F$4,0,10*ROW('Sanitation Data'!F79)),NA())</f>
        <v>#N/A</v>
      </c>
      <c r="AG85" s="91" t="e">
        <f ca="true">+IF(AND(ISNUMBER(OFFSET('Sanitation Data'!$F$6,0,10*ROW('Sanitation Data'!F79))),'Data Summary'!CV85="Yes"),OFFSET('Sanitation Data'!$F$6,0,10*ROW('Sanitation Data'!F79)),NA())</f>
        <v>#N/A</v>
      </c>
      <c r="AH85" s="91" t="e">
        <f ca="true">+IF(AND(ISNUMBER(OFFSET('Sanitation Data'!$F$10,0,10*ROW('Sanitation Data'!F79))),'Data Summary'!CW85="Yes"),OFFSET('Sanitation Data'!$F$10,0,10*ROW('Sanitation Data'!F79)),NA())</f>
        <v>#N/A</v>
      </c>
      <c r="AI85" s="91" t="e">
        <f ca="true">+IF(AND(ISNUMBER(OFFSET('Sanitation Data'!$F$11,0,10*ROW('Sanitation Data'!F79))),'Data Summary'!CX85="Yes"),OFFSET('Sanitation Data'!$F$11,0,10*ROW('Sanitation Data'!F79)),NA())</f>
        <v>#N/A</v>
      </c>
      <c r="AJ85" s="91" t="e">
        <f ca="true">+IF(AND(ISNUMBER(OFFSET('Sanitation Data'!$F$12,0,10*ROW('Sanitation Data'!F79))),'Data Summary'!CY85="Yes"),OFFSET('Sanitation Data'!$F$12,0,10*ROW('Sanitation Data'!F79)),NA())</f>
        <v>#N/A</v>
      </c>
      <c r="AK85" s="91" t="e">
        <f ca="true">+IF(AND(ISNUMBER(OFFSET('Sanitation Data'!$G$4,0,10*ROW('Sanitation Data'!G79))),'Data Summary'!CZ85="Yes"),100-OFFSET('Sanitation Data'!$G$4,0,10*ROW('Sanitation Data'!G79)),NA())</f>
        <v>#N/A</v>
      </c>
      <c r="AL85" s="91" t="e">
        <f ca="true">+IF(AND(ISNUMBER(OFFSET('Sanitation Data'!$G$6,0,10*ROW('Sanitation Data'!G79))),'Data Summary'!DA85="Yes"),OFFSET('Sanitation Data'!$G$6,0,10*ROW('Sanitation Data'!G79)),NA())</f>
        <v>#N/A</v>
      </c>
      <c r="AM85" s="91" t="e">
        <f ca="true">+IF(AND(ISNUMBER(OFFSET('Sanitation Data'!$G$10,0,10*ROW('Sanitation Data'!G79))),'Data Summary'!DB85="Yes"),OFFSET('Sanitation Data'!$G$10,0,10*ROW('Sanitation Data'!G79)),NA())</f>
        <v>#N/A</v>
      </c>
      <c r="AN85" s="91" t="e">
        <f ca="true">+IF(AND(ISNUMBER(OFFSET('Sanitation Data'!$G$11,0,10*ROW('Sanitation Data'!G79))),'Data Summary'!DC85="Yes"),OFFSET('Sanitation Data'!$G$11,0,10*ROW('Sanitation Data'!G79)),NA())</f>
        <v>#N/A</v>
      </c>
      <c r="AO85" s="91" t="e">
        <f ca="true">+IF(AND(ISNUMBER(OFFSET('Sanitation Data'!$G$12,0,10*ROW('Sanitation Data'!G79))),'Data Summary'!DD85="Yes"),OFFSET('Sanitation Data'!$G$12,0,10*ROW('Sanitation Data'!G79)),NA())</f>
        <v>#N/A</v>
      </c>
      <c r="AP85" s="91" t="e">
        <f ca="true">+IF(AND(ISNUMBER(OFFSET('Sanitation Data'!$H$4,0,10*ROW('Sanitation Data'!H79))),'Data Summary'!DE85="Yes"),100-OFFSET('Sanitation Data'!$H$4,0,10*ROW('Sanitation Data'!H79)),NA())</f>
        <v>#N/A</v>
      </c>
      <c r="AQ85" s="91" t="e">
        <f ca="true">+IF(AND(ISNUMBER(OFFSET('Sanitation Data'!$H$6,0,10*ROW('Sanitation Data'!H79))),'Data Summary'!DF85="Yes"),OFFSET('Sanitation Data'!$H$6,0,10*ROW('Sanitation Data'!H79)),NA())</f>
        <v>#N/A</v>
      </c>
      <c r="AR85" s="91" t="e">
        <f ca="true">+IF(AND(ISNUMBER(OFFSET('Sanitation Data'!$H$10,0,10*ROW('Sanitation Data'!H79))),'Data Summary'!DG85="Yes"),OFFSET('Sanitation Data'!$H$10,0,10*ROW('Sanitation Data'!H79)),NA())</f>
        <v>#N/A</v>
      </c>
      <c r="AS85" s="91" t="e">
        <f ca="true">+IF(AND(ISNUMBER(OFFSET('Sanitation Data'!$H$11,0,10*ROW('Sanitation Data'!H79))),'Data Summary'!DH85="Yes"),OFFSET('Sanitation Data'!$H$11,0,10*ROW('Sanitation Data'!H79)),NA())</f>
        <v>#N/A</v>
      </c>
      <c r="AT85" s="91" t="e">
        <f ca="true">+IF(AND(ISNUMBER(OFFSET('Sanitation Data'!$H$12,0,10*ROW('Sanitation Data'!H79))),'Data Summary'!DI85="Yes"),OFFSET('Sanitation Data'!$H$12,0,10*ROW('Sanitation Data'!H79)),NA())</f>
        <v>#N/A</v>
      </c>
      <c r="AU85" s="91" t="e">
        <f ca="true">+IF(AND(ISNUMBER(OFFSET('Sanitation Data'!$I$4,0,10*ROW('Sanitation Data'!I79))),'Data Summary'!DJ85="Yes"),100-OFFSET('Sanitation Data'!$I$4,0,10*ROW('Sanitation Data'!I79)),NA())</f>
        <v>#N/A</v>
      </c>
      <c r="AV85" s="91" t="e">
        <f ca="true">+IF(AND(ISNUMBER(OFFSET('Sanitation Data'!$I$6,0,10*ROW('Sanitation Data'!I79))),'Data Summary'!DK85="Yes"),OFFSET('Sanitation Data'!$I$6,0,10*ROW('Sanitation Data'!I79)),NA())</f>
        <v>#N/A</v>
      </c>
      <c r="AW85" s="91" t="e">
        <f ca="true">+IF(AND(ISNUMBER(OFFSET('Sanitation Data'!$I$10,0,10*ROW('Sanitation Data'!I79))),'Data Summary'!DL85="Yes"),OFFSET('Sanitation Data'!$I$10,0,10*ROW('Sanitation Data'!I79)),NA())</f>
        <v>#N/A</v>
      </c>
      <c r="AX85" s="91" t="e">
        <f ca="true">+IF(AND(ISNUMBER(OFFSET('Sanitation Data'!$I$11,0,10*ROW('Sanitation Data'!I79))),'Data Summary'!DM85="Yes"),OFFSET('Sanitation Data'!$I$11,0,10*ROW('Sanitation Data'!I79)),NA())</f>
        <v>#N/A</v>
      </c>
      <c r="AY85" s="91" t="e">
        <f ca="true">+IF(AND(ISNUMBER(OFFSET('Sanitation Data'!$I$12,0,10*ROW('Sanitation Data'!I79))),'Data Summary'!DN85="Yes"),OFFSET('Sanitation Data'!$I$12,0,10*ROW('Sanitation Data'!I79)),NA())</f>
        <v>#N/A</v>
      </c>
      <c r="AZ85" s="92" t="e">
        <f ca="true">+IF(AND(ISNUMBER(OFFSET('Hygiene Data'!$D$5,0,10*ROW('Hygiene Data'!D79))),'Data Summary'!DO85="Yes"),OFFSET('Hygiene Data'!$D$5,0,10*ROW('Hygiene Data'!D79)),NA())</f>
        <v>#N/A</v>
      </c>
      <c r="BA85" s="92" t="e">
        <f ca="true">+IF(AND(ISNUMBER(OFFSET('Hygiene Data'!$D$7,0,10*ROW('Hygiene Data'!D79))),'Data Summary'!DP85="Yes"),OFFSET('Hygiene Data'!$D$7,0,10*ROW('Hygiene Data'!D79)),NA())</f>
        <v>#N/A</v>
      </c>
      <c r="BB85" s="92" t="e">
        <f ca="true">+IF(AND(ISNUMBER(OFFSET('Hygiene Data'!$D$9,0,10*ROW('Hygiene Data'!D79))),'Data Summary'!DQ85="Yes"),OFFSET('Hygiene Data'!$D$9,0,10*ROW('Hygiene Data'!D79)),NA())</f>
        <v>#N/A</v>
      </c>
      <c r="BC85" s="92" t="e">
        <f ca="true">+IF(AND(ISNUMBER(OFFSET('Hygiene Data'!$E$5,0,10*ROW('Hygiene Data'!E79))),'Data Summary'!DR85="Yes"),OFFSET('Hygiene Data'!$E$5,0,10*ROW('Hygiene Data'!E79)),NA())</f>
        <v>#N/A</v>
      </c>
      <c r="BD85" s="92" t="e">
        <f ca="true">+IF(AND(ISNUMBER(OFFSET('Hygiene Data'!$E$7,0,10*ROW('Hygiene Data'!E79))),'Data Summary'!DS85="Yes"),OFFSET('Hygiene Data'!$E$7,0,10*ROW('Hygiene Data'!E79)),NA())</f>
        <v>#N/A</v>
      </c>
      <c r="BE85" s="92" t="e">
        <f ca="true">+IF(AND(ISNUMBER(OFFSET('Hygiene Data'!$E$9,0,10*ROW('Hygiene Data'!E79))),'Data Summary'!DT85="Yes"),OFFSET('Hygiene Data'!$E$9,0,10*ROW('Hygiene Data'!E79)),NA())</f>
        <v>#N/A</v>
      </c>
      <c r="BF85" s="92" t="e">
        <f ca="true">+IF(AND(ISNUMBER(OFFSET('Hygiene Data'!$F$5,0,10*ROW('Hygiene Data'!F79))),'Data Summary'!DU85="Yes"),OFFSET('Hygiene Data'!$F$5,0,10*ROW('Hygiene Data'!F79)),NA())</f>
        <v>#N/A</v>
      </c>
      <c r="BG85" s="92" t="e">
        <f ca="true">+IF(AND(ISNUMBER(OFFSET('Hygiene Data'!$F$7,0,10*ROW('Hygiene Data'!F79))),'Data Summary'!DV85="Yes"),OFFSET('Hygiene Data'!$F$7,0,10*ROW('Hygiene Data'!F79)),NA())</f>
        <v>#N/A</v>
      </c>
      <c r="BH85" s="92" t="e">
        <f ca="true">+IF(AND(ISNUMBER(OFFSET('Hygiene Data'!$F$9,0,10*ROW('Hygiene Data'!F79))),'Data Summary'!DW85="Yes"),OFFSET('Hygiene Data'!$F$9,0,10*ROW('Hygiene Data'!F79)),NA())</f>
        <v>#N/A</v>
      </c>
      <c r="BI85" s="92" t="e">
        <f ca="true">+IF(AND(ISNUMBER(OFFSET('Hygiene Data'!$G$5,0,10*ROW('Hygiene Data'!G79))),'Data Summary'!DX85="Yes"),OFFSET('Hygiene Data'!$G$5,0,10*ROW('Hygiene Data'!G79)),NA())</f>
        <v>#N/A</v>
      </c>
      <c r="BJ85" s="92" t="e">
        <f ca="true">+IF(AND(ISNUMBER(OFFSET('Hygiene Data'!$G$7,0,10*ROW('Hygiene Data'!G79))),'Data Summary'!DY85="Yes"),OFFSET('Hygiene Data'!$G$7,0,10*ROW('Hygiene Data'!G79)),NA())</f>
        <v>#N/A</v>
      </c>
      <c r="BK85" s="92" t="e">
        <f ca="true">+IF(AND(ISNUMBER(OFFSET('Hygiene Data'!$G$9,0,10*ROW('Hygiene Data'!G79))),'Data Summary'!DZ85="Yes"),OFFSET('Hygiene Data'!$G$9,0,10*ROW('Hygiene Data'!G79)),NA())</f>
        <v>#N/A</v>
      </c>
      <c r="BL85" s="92" t="e">
        <f ca="true">+IF(AND(ISNUMBER(OFFSET('Hygiene Data'!$H$5,0,10*ROW('Hygiene Data'!H79))),'Data Summary'!EA85="Yes"),OFFSET('Hygiene Data'!$H$5,0,10*ROW('Hygiene Data'!H79)),NA())</f>
        <v>#N/A</v>
      </c>
      <c r="BM85" s="92" t="e">
        <f ca="true">+IF(AND(ISNUMBER(OFFSET('Hygiene Data'!$H$7,0,10*ROW('Hygiene Data'!H79))),'Data Summary'!EB85="Yes"),OFFSET('Hygiene Data'!$H$7,0,10*ROW('Hygiene Data'!H79)),NA())</f>
        <v>#N/A</v>
      </c>
      <c r="BN85" s="92" t="e">
        <f ca="true">+IF(AND(ISNUMBER(OFFSET('Hygiene Data'!$H$9,0,10*ROW('Hygiene Data'!H79))),'Data Summary'!EC85="Yes"),OFFSET('Hygiene Data'!$H$9,0,10*ROW('Hygiene Data'!H79)),NA())</f>
        <v>#N/A</v>
      </c>
      <c r="BO85" s="92" t="e">
        <f ca="true">+IF(AND(ISNUMBER(OFFSET('Hygiene Data'!$I$5,0,10*ROW('Hygiene Data'!I79))),'Data Summary'!ED85="Yes"),OFFSET('Hygiene Data'!$I$5,0,10*ROW('Hygiene Data'!I79)),NA())</f>
        <v>#N/A</v>
      </c>
      <c r="BP85" s="92" t="e">
        <f ca="true">+IF(AND(ISNUMBER(OFFSET('Hygiene Data'!$I$7,0,10*ROW('Hygiene Data'!I79))),'Data Summary'!EE85="Yes"),OFFSET('Hygiene Data'!$I$7,0,10*ROW('Hygiene Data'!I79)),NA())</f>
        <v>#N/A</v>
      </c>
      <c r="BQ85" s="92" t="e">
        <f ca="true">+IF(AND(ISNUMBER(OFFSET('Hygiene Data'!$I$9,0,10*ROW('Hygiene Data'!I79))),'Data Summary'!EF85="Yes"),OFFSET('Hygiene Data'!$I$9,0,10*ROW('Hygiene Data'!I79)),NA())</f>
        <v>#N/A</v>
      </c>
    </row>
    <row xmlns:x14ac="http://schemas.microsoft.com/office/spreadsheetml/2009/9/ac" r="86" x14ac:dyDescent="0.2">
      <c r="A86" s="340" t="e">
        <f ca="true">+RIGHT('Data Summary'!A86,LEN('Data Summary'!A86)-9)</f>
        <v>#VALUE!</v>
      </c>
      <c r="B86" s="34" t="str">
        <f ca="true">+IF(ISTEXT('Data Summary'!B86),'Data Summary'!B86,"")</f>
        <v/>
      </c>
      <c r="C86" s="339" t="e">
        <f ca="true">+VALUE('Data Summary'!C86)</f>
        <v>#VALUE!</v>
      </c>
      <c r="D86" s="90" t="e">
        <f ca="true">+IF(AND(ISNUMBER(OFFSET('Water Data'!$D$4,0,10*ROW('Water Data'!D80))),'Data Summary'!BS86="Yes"),100-OFFSET('Water Data'!$D$4,0,10*ROW('Water Data'!D80)),NA())</f>
        <v>#N/A</v>
      </c>
      <c r="E86" s="90" t="e">
        <f ca="true">+IF(AND(ISNUMBER(OFFSET('Water Data'!$D$6,0,10*ROW('Water Data'!D80))),'Data Summary'!BT86="Yes"),OFFSET('Water Data'!$D$6,0,10*ROW('Water Data'!D80)),NA())</f>
        <v>#N/A</v>
      </c>
      <c r="F86" s="90" t="e">
        <f ca="true">+IF(AND(ISNUMBER(OFFSET('Water Data'!$D$9,0,10*ROW('Water Data'!D80))),'Data Summary'!BU86="Yes"),OFFSET('Water Data'!$D$9,0,10*ROW('Water Data'!D80)),NA())</f>
        <v>#N/A</v>
      </c>
      <c r="G86" s="90" t="e">
        <f ca="true">+IF(AND(ISNUMBER(OFFSET('Water Data'!$E$4,0,10*ROW('Water Data'!E80))),'Data Summary'!BV86="Yes"),100-OFFSET('Water Data'!$E$4,0,10*ROW('Water Data'!E80)),NA())</f>
        <v>#N/A</v>
      </c>
      <c r="H86" s="90" t="e">
        <f ca="true">+IF(AND(ISNUMBER(OFFSET('Water Data'!$E$6,0,10*ROW('Water Data'!E80))),'Data Summary'!BW86="Yes"),OFFSET('Water Data'!$E$6,0,10*ROW('Water Data'!E80)),NA())</f>
        <v>#N/A</v>
      </c>
      <c r="I86" s="90" t="e">
        <f ca="true">+IF(AND(ISNUMBER(OFFSET('Water Data'!$E$9,0,10*ROW('Water Data'!E80))),'Data Summary'!BX86="Yes"),OFFSET('Water Data'!$E$9,0,10*ROW('Water Data'!E80)),NA())</f>
        <v>#N/A</v>
      </c>
      <c r="J86" s="90" t="e">
        <f ca="true">+IF(AND(ISNUMBER(OFFSET('Water Data'!$F$4,0,10*ROW('Water Data'!F80))),'Data Summary'!BY86="Yes"),100-OFFSET('Water Data'!$F$4,0,10*ROW('Water Data'!F80)),NA())</f>
        <v>#N/A</v>
      </c>
      <c r="K86" s="90" t="e">
        <f ca="true">+IF(AND(ISNUMBER(OFFSET('Water Data'!$F$6,0,10*ROW('Water Data'!F80))),'Data Summary'!BZ86="Yes"),OFFSET('Water Data'!$F$6,0,10*ROW('Water Data'!F80)),NA())</f>
        <v>#N/A</v>
      </c>
      <c r="L86" s="90" t="e">
        <f ca="true">+IF(AND(ISNUMBER(OFFSET('Water Data'!$F$9,0,10*ROW('Water Data'!F80))),'Data Summary'!CA86="Yes"),OFFSET('Water Data'!$F$9,0,10*ROW('Water Data'!F80)),NA())</f>
        <v>#N/A</v>
      </c>
      <c r="M86" s="90" t="e">
        <f ca="true">+IF(AND(ISNUMBER(OFFSET('Water Data'!$G$4,0,10*ROW('Water Data'!G80))),'Data Summary'!CB86="Yes"),100-OFFSET('Water Data'!$G$4,0,10*ROW('Water Data'!G80)),NA())</f>
        <v>#N/A</v>
      </c>
      <c r="N86" s="90" t="e">
        <f ca="true">+IF(AND(ISNUMBER(OFFSET('Water Data'!$G$6,0,10*ROW('Water Data'!G80))),'Data Summary'!CC86="Yes"),OFFSET('Water Data'!$G$6,0,10*ROW('Water Data'!G80)),NA())</f>
        <v>#N/A</v>
      </c>
      <c r="O86" s="90" t="e">
        <f ca="true">+IF(AND(ISNUMBER(OFFSET('Water Data'!$G$9,0,10*ROW('Water Data'!G80))),'Data Summary'!CD86="Yes"),OFFSET('Water Data'!$G$9,0,10*ROW('Water Data'!G80)),NA())</f>
        <v>#N/A</v>
      </c>
      <c r="P86" s="90" t="e">
        <f ca="true">+IF(AND(ISNUMBER(OFFSET('Water Data'!$H$4,0,10*ROW('Water Data'!H80))),'Data Summary'!CE86="Yes"),100-OFFSET('Water Data'!$H$4,0,10*ROW('Water Data'!H80)),NA())</f>
        <v>#N/A</v>
      </c>
      <c r="Q86" s="90" t="e">
        <f ca="true">+IF(AND(ISNUMBER(OFFSET('Water Data'!$H$6,0,10*ROW('Water Data'!H80))),'Data Summary'!CF86="Yes"),OFFSET('Water Data'!$H$6,0,10*ROW('Water Data'!H80)),NA())</f>
        <v>#N/A</v>
      </c>
      <c r="R86" s="90" t="e">
        <f ca="true">+IF(AND(ISNUMBER(OFFSET('Water Data'!$H$9,0,10*ROW('Water Data'!H80))),'Data Summary'!CG86="Yes"),OFFSET('Water Data'!$H$9,0,10*ROW('Water Data'!H80)),NA())</f>
        <v>#N/A</v>
      </c>
      <c r="S86" s="90" t="e">
        <f ca="true">+IF(AND(ISNUMBER(OFFSET('Water Data'!$I$4,0,10*ROW('Water Data'!I80))),'Data Summary'!CH86="Yes"),100-OFFSET('Water Data'!$I$4,0,10*ROW('Water Data'!I80)),NA())</f>
        <v>#N/A</v>
      </c>
      <c r="T86" s="90" t="e">
        <f ca="true">+IF(AND(ISNUMBER(OFFSET('Water Data'!$I$6,0,10*ROW('Water Data'!I80))),'Data Summary'!CI86="Yes"),OFFSET('Water Data'!$I$6,0,10*ROW('Water Data'!I80)),NA())</f>
        <v>#N/A</v>
      </c>
      <c r="U86" s="90" t="e">
        <f ca="true">+IF(AND(ISNUMBER(OFFSET('Water Data'!$I$9,0,10*ROW('Water Data'!I80))),'Data Summary'!CJ86="Yes"),OFFSET('Water Data'!$I$9,0,10*ROW('Water Data'!I80)),NA())</f>
        <v>#N/A</v>
      </c>
      <c r="V86" s="91" t="e">
        <f ca="true">+IF(AND(ISNUMBER(OFFSET('Sanitation Data'!$D$4,0,10*ROW('Sanitation Data'!D80))),'Data Summary'!CK86="Yes"),100-OFFSET('Sanitation Data'!$D$4,0,10*ROW('Sanitation Data'!D80)),NA())</f>
        <v>#N/A</v>
      </c>
      <c r="W86" s="91" t="e">
        <f ca="true">+IF(AND(ISNUMBER(OFFSET('Sanitation Data'!$D$6,0,10*ROW('Sanitation Data'!D80))),'Data Summary'!CL86="Yes"),OFFSET('Sanitation Data'!$D$6,0,10*ROW('Sanitation Data'!D80)),NA())</f>
        <v>#N/A</v>
      </c>
      <c r="X86" s="91" t="e">
        <f ca="true">+IF(AND(ISNUMBER(OFFSET('Sanitation Data'!$D$10,0,10*ROW('Sanitation Data'!D80))),'Data Summary'!CM86="Yes"),OFFSET('Sanitation Data'!$D$10,0,10*ROW('Sanitation Data'!D80)),NA())</f>
        <v>#N/A</v>
      </c>
      <c r="Y86" s="91" t="e">
        <f ca="true">+IF(AND(ISNUMBER(OFFSET('Sanitation Data'!$D$11,0,10*ROW('Sanitation Data'!D80))),'Data Summary'!CN86="Yes"),OFFSET('Sanitation Data'!$D$11,0,10*ROW('Sanitation Data'!D80)),NA())</f>
        <v>#N/A</v>
      </c>
      <c r="Z86" s="91" t="e">
        <f ca="true">+IF(AND(ISNUMBER(OFFSET('Sanitation Data'!$D$12,0,10*ROW('Sanitation Data'!D80))),'Data Summary'!CO86="Yes"),OFFSET('Sanitation Data'!$D$12,0,10*ROW('Sanitation Data'!D80)),NA())</f>
        <v>#N/A</v>
      </c>
      <c r="AA86" s="91" t="e">
        <f ca="true">+IF(AND(ISNUMBER(OFFSET('Sanitation Data'!$E$4,0,10*ROW('Sanitation Data'!E80))),'Data Summary'!CP86="Yes"),100-OFFSET('Sanitation Data'!$E$4,0,10*ROW('Sanitation Data'!E80)),NA())</f>
        <v>#N/A</v>
      </c>
      <c r="AB86" s="91" t="e">
        <f ca="true">+IF(AND(ISNUMBER(OFFSET('Sanitation Data'!$E$6,0,10*ROW('Sanitation Data'!E80))),'Data Summary'!CQ86="Yes"),OFFSET('Sanitation Data'!$E$6,0,10*ROW('Sanitation Data'!E80)),NA())</f>
        <v>#N/A</v>
      </c>
      <c r="AC86" s="91" t="e">
        <f ca="true">+IF(AND(ISNUMBER(OFFSET('Sanitation Data'!$E$10,0,10*ROW('Sanitation Data'!E80))),'Data Summary'!CR86="Yes"),OFFSET('Sanitation Data'!$E$10,0,10*ROW('Sanitation Data'!E80)),NA())</f>
        <v>#N/A</v>
      </c>
      <c r="AD86" s="91" t="e">
        <f ca="true">+IF(AND(ISNUMBER(OFFSET('Sanitation Data'!$E$11,0,10*ROW('Sanitation Data'!E80))),'Data Summary'!CS86="Yes"),OFFSET('Sanitation Data'!$E$11,0,10*ROW('Sanitation Data'!E80)),NA())</f>
        <v>#N/A</v>
      </c>
      <c r="AE86" s="91" t="e">
        <f ca="true">+IF(AND(ISNUMBER(OFFSET('Sanitation Data'!$E$12,0,10*ROW('Sanitation Data'!E80))),'Data Summary'!CT86="Yes"),OFFSET('Sanitation Data'!$E$12,0,10*ROW('Sanitation Data'!E80)),NA())</f>
        <v>#N/A</v>
      </c>
      <c r="AF86" s="91" t="e">
        <f ca="true">+IF(AND(ISNUMBER(OFFSET('Sanitation Data'!$F$4,0,10*ROW('Sanitation Data'!F80))),'Data Summary'!CU86="Yes"),100-OFFSET('Sanitation Data'!$F$4,0,10*ROW('Sanitation Data'!F80)),NA())</f>
        <v>#N/A</v>
      </c>
      <c r="AG86" s="91" t="e">
        <f ca="true">+IF(AND(ISNUMBER(OFFSET('Sanitation Data'!$F$6,0,10*ROW('Sanitation Data'!F80))),'Data Summary'!CV86="Yes"),OFFSET('Sanitation Data'!$F$6,0,10*ROW('Sanitation Data'!F80)),NA())</f>
        <v>#N/A</v>
      </c>
      <c r="AH86" s="91" t="e">
        <f ca="true">+IF(AND(ISNUMBER(OFFSET('Sanitation Data'!$F$10,0,10*ROW('Sanitation Data'!F80))),'Data Summary'!CW86="Yes"),OFFSET('Sanitation Data'!$F$10,0,10*ROW('Sanitation Data'!F80)),NA())</f>
        <v>#N/A</v>
      </c>
      <c r="AI86" s="91" t="e">
        <f ca="true">+IF(AND(ISNUMBER(OFFSET('Sanitation Data'!$F$11,0,10*ROW('Sanitation Data'!F80))),'Data Summary'!CX86="Yes"),OFFSET('Sanitation Data'!$F$11,0,10*ROW('Sanitation Data'!F80)),NA())</f>
        <v>#N/A</v>
      </c>
      <c r="AJ86" s="91" t="e">
        <f ca="true">+IF(AND(ISNUMBER(OFFSET('Sanitation Data'!$F$12,0,10*ROW('Sanitation Data'!F80))),'Data Summary'!CY86="Yes"),OFFSET('Sanitation Data'!$F$12,0,10*ROW('Sanitation Data'!F80)),NA())</f>
        <v>#N/A</v>
      </c>
      <c r="AK86" s="91" t="e">
        <f ca="true">+IF(AND(ISNUMBER(OFFSET('Sanitation Data'!$G$4,0,10*ROW('Sanitation Data'!G80))),'Data Summary'!CZ86="Yes"),100-OFFSET('Sanitation Data'!$G$4,0,10*ROW('Sanitation Data'!G80)),NA())</f>
        <v>#N/A</v>
      </c>
      <c r="AL86" s="91" t="e">
        <f ca="true">+IF(AND(ISNUMBER(OFFSET('Sanitation Data'!$G$6,0,10*ROW('Sanitation Data'!G80))),'Data Summary'!DA86="Yes"),OFFSET('Sanitation Data'!$G$6,0,10*ROW('Sanitation Data'!G80)),NA())</f>
        <v>#N/A</v>
      </c>
      <c r="AM86" s="91" t="e">
        <f ca="true">+IF(AND(ISNUMBER(OFFSET('Sanitation Data'!$G$10,0,10*ROW('Sanitation Data'!G80))),'Data Summary'!DB86="Yes"),OFFSET('Sanitation Data'!$G$10,0,10*ROW('Sanitation Data'!G80)),NA())</f>
        <v>#N/A</v>
      </c>
      <c r="AN86" s="91" t="e">
        <f ca="true">+IF(AND(ISNUMBER(OFFSET('Sanitation Data'!$G$11,0,10*ROW('Sanitation Data'!G80))),'Data Summary'!DC86="Yes"),OFFSET('Sanitation Data'!$G$11,0,10*ROW('Sanitation Data'!G80)),NA())</f>
        <v>#N/A</v>
      </c>
      <c r="AO86" s="91" t="e">
        <f ca="true">+IF(AND(ISNUMBER(OFFSET('Sanitation Data'!$G$12,0,10*ROW('Sanitation Data'!G80))),'Data Summary'!DD86="Yes"),OFFSET('Sanitation Data'!$G$12,0,10*ROW('Sanitation Data'!G80)),NA())</f>
        <v>#N/A</v>
      </c>
      <c r="AP86" s="91" t="e">
        <f ca="true">+IF(AND(ISNUMBER(OFFSET('Sanitation Data'!$H$4,0,10*ROW('Sanitation Data'!H80))),'Data Summary'!DE86="Yes"),100-OFFSET('Sanitation Data'!$H$4,0,10*ROW('Sanitation Data'!H80)),NA())</f>
        <v>#N/A</v>
      </c>
      <c r="AQ86" s="91" t="e">
        <f ca="true">+IF(AND(ISNUMBER(OFFSET('Sanitation Data'!$H$6,0,10*ROW('Sanitation Data'!H80))),'Data Summary'!DF86="Yes"),OFFSET('Sanitation Data'!$H$6,0,10*ROW('Sanitation Data'!H80)),NA())</f>
        <v>#N/A</v>
      </c>
      <c r="AR86" s="91" t="e">
        <f ca="true">+IF(AND(ISNUMBER(OFFSET('Sanitation Data'!$H$10,0,10*ROW('Sanitation Data'!H80))),'Data Summary'!DG86="Yes"),OFFSET('Sanitation Data'!$H$10,0,10*ROW('Sanitation Data'!H80)),NA())</f>
        <v>#N/A</v>
      </c>
      <c r="AS86" s="91" t="e">
        <f ca="true">+IF(AND(ISNUMBER(OFFSET('Sanitation Data'!$H$11,0,10*ROW('Sanitation Data'!H80))),'Data Summary'!DH86="Yes"),OFFSET('Sanitation Data'!$H$11,0,10*ROW('Sanitation Data'!H80)),NA())</f>
        <v>#N/A</v>
      </c>
      <c r="AT86" s="91" t="e">
        <f ca="true">+IF(AND(ISNUMBER(OFFSET('Sanitation Data'!$H$12,0,10*ROW('Sanitation Data'!H80))),'Data Summary'!DI86="Yes"),OFFSET('Sanitation Data'!$H$12,0,10*ROW('Sanitation Data'!H80)),NA())</f>
        <v>#N/A</v>
      </c>
      <c r="AU86" s="91" t="e">
        <f ca="true">+IF(AND(ISNUMBER(OFFSET('Sanitation Data'!$I$4,0,10*ROW('Sanitation Data'!I80))),'Data Summary'!DJ86="Yes"),100-OFFSET('Sanitation Data'!$I$4,0,10*ROW('Sanitation Data'!I80)),NA())</f>
        <v>#N/A</v>
      </c>
      <c r="AV86" s="91" t="e">
        <f ca="true">+IF(AND(ISNUMBER(OFFSET('Sanitation Data'!$I$6,0,10*ROW('Sanitation Data'!I80))),'Data Summary'!DK86="Yes"),OFFSET('Sanitation Data'!$I$6,0,10*ROW('Sanitation Data'!I80)),NA())</f>
        <v>#N/A</v>
      </c>
      <c r="AW86" s="91" t="e">
        <f ca="true">+IF(AND(ISNUMBER(OFFSET('Sanitation Data'!$I$10,0,10*ROW('Sanitation Data'!I80))),'Data Summary'!DL86="Yes"),OFFSET('Sanitation Data'!$I$10,0,10*ROW('Sanitation Data'!I80)),NA())</f>
        <v>#N/A</v>
      </c>
      <c r="AX86" s="91" t="e">
        <f ca="true">+IF(AND(ISNUMBER(OFFSET('Sanitation Data'!$I$11,0,10*ROW('Sanitation Data'!I80))),'Data Summary'!DM86="Yes"),OFFSET('Sanitation Data'!$I$11,0,10*ROW('Sanitation Data'!I80)),NA())</f>
        <v>#N/A</v>
      </c>
      <c r="AY86" s="91" t="e">
        <f ca="true">+IF(AND(ISNUMBER(OFFSET('Sanitation Data'!$I$12,0,10*ROW('Sanitation Data'!I80))),'Data Summary'!DN86="Yes"),OFFSET('Sanitation Data'!$I$12,0,10*ROW('Sanitation Data'!I80)),NA())</f>
        <v>#N/A</v>
      </c>
      <c r="AZ86" s="92" t="e">
        <f ca="true">+IF(AND(ISNUMBER(OFFSET('Hygiene Data'!$D$5,0,10*ROW('Hygiene Data'!D80))),'Data Summary'!DO86="Yes"),OFFSET('Hygiene Data'!$D$5,0,10*ROW('Hygiene Data'!D80)),NA())</f>
        <v>#N/A</v>
      </c>
      <c r="BA86" s="92" t="e">
        <f ca="true">+IF(AND(ISNUMBER(OFFSET('Hygiene Data'!$D$7,0,10*ROW('Hygiene Data'!D80))),'Data Summary'!DP86="Yes"),OFFSET('Hygiene Data'!$D$7,0,10*ROW('Hygiene Data'!D80)),NA())</f>
        <v>#N/A</v>
      </c>
      <c r="BB86" s="92" t="e">
        <f ca="true">+IF(AND(ISNUMBER(OFFSET('Hygiene Data'!$D$9,0,10*ROW('Hygiene Data'!D80))),'Data Summary'!DQ86="Yes"),OFFSET('Hygiene Data'!$D$9,0,10*ROW('Hygiene Data'!D80)),NA())</f>
        <v>#N/A</v>
      </c>
      <c r="BC86" s="92" t="e">
        <f ca="true">+IF(AND(ISNUMBER(OFFSET('Hygiene Data'!$E$5,0,10*ROW('Hygiene Data'!E80))),'Data Summary'!DR86="Yes"),OFFSET('Hygiene Data'!$E$5,0,10*ROW('Hygiene Data'!E80)),NA())</f>
        <v>#N/A</v>
      </c>
      <c r="BD86" s="92" t="e">
        <f ca="true">+IF(AND(ISNUMBER(OFFSET('Hygiene Data'!$E$7,0,10*ROW('Hygiene Data'!E80))),'Data Summary'!DS86="Yes"),OFFSET('Hygiene Data'!$E$7,0,10*ROW('Hygiene Data'!E80)),NA())</f>
        <v>#N/A</v>
      </c>
      <c r="BE86" s="92" t="e">
        <f ca="true">+IF(AND(ISNUMBER(OFFSET('Hygiene Data'!$E$9,0,10*ROW('Hygiene Data'!E80))),'Data Summary'!DT86="Yes"),OFFSET('Hygiene Data'!$E$9,0,10*ROW('Hygiene Data'!E80)),NA())</f>
        <v>#N/A</v>
      </c>
      <c r="BF86" s="92" t="e">
        <f ca="true">+IF(AND(ISNUMBER(OFFSET('Hygiene Data'!$F$5,0,10*ROW('Hygiene Data'!F80))),'Data Summary'!DU86="Yes"),OFFSET('Hygiene Data'!$F$5,0,10*ROW('Hygiene Data'!F80)),NA())</f>
        <v>#N/A</v>
      </c>
      <c r="BG86" s="92" t="e">
        <f ca="true">+IF(AND(ISNUMBER(OFFSET('Hygiene Data'!$F$7,0,10*ROW('Hygiene Data'!F80))),'Data Summary'!DV86="Yes"),OFFSET('Hygiene Data'!$F$7,0,10*ROW('Hygiene Data'!F80)),NA())</f>
        <v>#N/A</v>
      </c>
      <c r="BH86" s="92" t="e">
        <f ca="true">+IF(AND(ISNUMBER(OFFSET('Hygiene Data'!$F$9,0,10*ROW('Hygiene Data'!F80))),'Data Summary'!DW86="Yes"),OFFSET('Hygiene Data'!$F$9,0,10*ROW('Hygiene Data'!F80)),NA())</f>
        <v>#N/A</v>
      </c>
      <c r="BI86" s="92" t="e">
        <f ca="true">+IF(AND(ISNUMBER(OFFSET('Hygiene Data'!$G$5,0,10*ROW('Hygiene Data'!G80))),'Data Summary'!DX86="Yes"),OFFSET('Hygiene Data'!$G$5,0,10*ROW('Hygiene Data'!G80)),NA())</f>
        <v>#N/A</v>
      </c>
      <c r="BJ86" s="92" t="e">
        <f ca="true">+IF(AND(ISNUMBER(OFFSET('Hygiene Data'!$G$7,0,10*ROW('Hygiene Data'!G80))),'Data Summary'!DY86="Yes"),OFFSET('Hygiene Data'!$G$7,0,10*ROW('Hygiene Data'!G80)),NA())</f>
        <v>#N/A</v>
      </c>
      <c r="BK86" s="92" t="e">
        <f ca="true">+IF(AND(ISNUMBER(OFFSET('Hygiene Data'!$G$9,0,10*ROW('Hygiene Data'!G80))),'Data Summary'!DZ86="Yes"),OFFSET('Hygiene Data'!$G$9,0,10*ROW('Hygiene Data'!G80)),NA())</f>
        <v>#N/A</v>
      </c>
      <c r="BL86" s="92" t="e">
        <f ca="true">+IF(AND(ISNUMBER(OFFSET('Hygiene Data'!$H$5,0,10*ROW('Hygiene Data'!H80))),'Data Summary'!EA86="Yes"),OFFSET('Hygiene Data'!$H$5,0,10*ROW('Hygiene Data'!H80)),NA())</f>
        <v>#N/A</v>
      </c>
      <c r="BM86" s="92" t="e">
        <f ca="true">+IF(AND(ISNUMBER(OFFSET('Hygiene Data'!$H$7,0,10*ROW('Hygiene Data'!H80))),'Data Summary'!EB86="Yes"),OFFSET('Hygiene Data'!$H$7,0,10*ROW('Hygiene Data'!H80)),NA())</f>
        <v>#N/A</v>
      </c>
      <c r="BN86" s="92" t="e">
        <f ca="true">+IF(AND(ISNUMBER(OFFSET('Hygiene Data'!$H$9,0,10*ROW('Hygiene Data'!H80))),'Data Summary'!EC86="Yes"),OFFSET('Hygiene Data'!$H$9,0,10*ROW('Hygiene Data'!H80)),NA())</f>
        <v>#N/A</v>
      </c>
      <c r="BO86" s="92" t="e">
        <f ca="true">+IF(AND(ISNUMBER(OFFSET('Hygiene Data'!$I$5,0,10*ROW('Hygiene Data'!I80))),'Data Summary'!ED86="Yes"),OFFSET('Hygiene Data'!$I$5,0,10*ROW('Hygiene Data'!I80)),NA())</f>
        <v>#N/A</v>
      </c>
      <c r="BP86" s="92" t="e">
        <f ca="true">+IF(AND(ISNUMBER(OFFSET('Hygiene Data'!$I$7,0,10*ROW('Hygiene Data'!I80))),'Data Summary'!EE86="Yes"),OFFSET('Hygiene Data'!$I$7,0,10*ROW('Hygiene Data'!I80)),NA())</f>
        <v>#N/A</v>
      </c>
      <c r="BQ86" s="92" t="e">
        <f ca="true">+IF(AND(ISNUMBER(OFFSET('Hygiene Data'!$I$9,0,10*ROW('Hygiene Data'!I80))),'Data Summary'!EF86="Yes"),OFFSET('Hygiene Data'!$I$9,0,10*ROW('Hygiene Data'!I80)),NA())</f>
        <v>#N/A</v>
      </c>
    </row>
    <row xmlns:x14ac="http://schemas.microsoft.com/office/spreadsheetml/2009/9/ac" r="87" x14ac:dyDescent="0.2">
      <c r="A87" s="340" t="e">
        <f ca="true">+RIGHT('Data Summary'!A87,LEN('Data Summary'!A87)-9)</f>
        <v>#VALUE!</v>
      </c>
      <c r="B87" s="34" t="str">
        <f ca="true">+IF(ISTEXT('Data Summary'!B87),'Data Summary'!B87,"")</f>
        <v/>
      </c>
      <c r="C87" s="339" t="e">
        <f ca="true">+VALUE('Data Summary'!C87)</f>
        <v>#VALUE!</v>
      </c>
      <c r="D87" s="90" t="e">
        <f ca="true">+IF(AND(ISNUMBER(OFFSET('Water Data'!$D$4,0,10*ROW('Water Data'!D81))),'Data Summary'!BS87="Yes"),100-OFFSET('Water Data'!$D$4,0,10*ROW('Water Data'!D81)),NA())</f>
        <v>#N/A</v>
      </c>
      <c r="E87" s="90" t="e">
        <f ca="true">+IF(AND(ISNUMBER(OFFSET('Water Data'!$D$6,0,10*ROW('Water Data'!D81))),'Data Summary'!BT87="Yes"),OFFSET('Water Data'!$D$6,0,10*ROW('Water Data'!D81)),NA())</f>
        <v>#N/A</v>
      </c>
      <c r="F87" s="90" t="e">
        <f ca="true">+IF(AND(ISNUMBER(OFFSET('Water Data'!$D$9,0,10*ROW('Water Data'!D81))),'Data Summary'!BU87="Yes"),OFFSET('Water Data'!$D$9,0,10*ROW('Water Data'!D81)),NA())</f>
        <v>#N/A</v>
      </c>
      <c r="G87" s="90" t="e">
        <f ca="true">+IF(AND(ISNUMBER(OFFSET('Water Data'!$E$4,0,10*ROW('Water Data'!E81))),'Data Summary'!BV87="Yes"),100-OFFSET('Water Data'!$E$4,0,10*ROW('Water Data'!E81)),NA())</f>
        <v>#N/A</v>
      </c>
      <c r="H87" s="90" t="e">
        <f ca="true">+IF(AND(ISNUMBER(OFFSET('Water Data'!$E$6,0,10*ROW('Water Data'!E81))),'Data Summary'!BW87="Yes"),OFFSET('Water Data'!$E$6,0,10*ROW('Water Data'!E81)),NA())</f>
        <v>#N/A</v>
      </c>
      <c r="I87" s="90" t="e">
        <f ca="true">+IF(AND(ISNUMBER(OFFSET('Water Data'!$E$9,0,10*ROW('Water Data'!E81))),'Data Summary'!BX87="Yes"),OFFSET('Water Data'!$E$9,0,10*ROW('Water Data'!E81)),NA())</f>
        <v>#N/A</v>
      </c>
      <c r="J87" s="90" t="e">
        <f ca="true">+IF(AND(ISNUMBER(OFFSET('Water Data'!$F$4,0,10*ROW('Water Data'!F81))),'Data Summary'!BY87="Yes"),100-OFFSET('Water Data'!$F$4,0,10*ROW('Water Data'!F81)),NA())</f>
        <v>#N/A</v>
      </c>
      <c r="K87" s="90" t="e">
        <f ca="true">+IF(AND(ISNUMBER(OFFSET('Water Data'!$F$6,0,10*ROW('Water Data'!F81))),'Data Summary'!BZ87="Yes"),OFFSET('Water Data'!$F$6,0,10*ROW('Water Data'!F81)),NA())</f>
        <v>#N/A</v>
      </c>
      <c r="L87" s="90" t="e">
        <f ca="true">+IF(AND(ISNUMBER(OFFSET('Water Data'!$F$9,0,10*ROW('Water Data'!F81))),'Data Summary'!CA87="Yes"),OFFSET('Water Data'!$F$9,0,10*ROW('Water Data'!F81)),NA())</f>
        <v>#N/A</v>
      </c>
      <c r="M87" s="90" t="e">
        <f ca="true">+IF(AND(ISNUMBER(OFFSET('Water Data'!$G$4,0,10*ROW('Water Data'!G81))),'Data Summary'!CB87="Yes"),100-OFFSET('Water Data'!$G$4,0,10*ROW('Water Data'!G81)),NA())</f>
        <v>#N/A</v>
      </c>
      <c r="N87" s="90" t="e">
        <f ca="true">+IF(AND(ISNUMBER(OFFSET('Water Data'!$G$6,0,10*ROW('Water Data'!G81))),'Data Summary'!CC87="Yes"),OFFSET('Water Data'!$G$6,0,10*ROW('Water Data'!G81)),NA())</f>
        <v>#N/A</v>
      </c>
      <c r="O87" s="90" t="e">
        <f ca="true">+IF(AND(ISNUMBER(OFFSET('Water Data'!$G$9,0,10*ROW('Water Data'!G81))),'Data Summary'!CD87="Yes"),OFFSET('Water Data'!$G$9,0,10*ROW('Water Data'!G81)),NA())</f>
        <v>#N/A</v>
      </c>
      <c r="P87" s="90" t="e">
        <f ca="true">+IF(AND(ISNUMBER(OFFSET('Water Data'!$H$4,0,10*ROW('Water Data'!H81))),'Data Summary'!CE87="Yes"),100-OFFSET('Water Data'!$H$4,0,10*ROW('Water Data'!H81)),NA())</f>
        <v>#N/A</v>
      </c>
      <c r="Q87" s="90" t="e">
        <f ca="true">+IF(AND(ISNUMBER(OFFSET('Water Data'!$H$6,0,10*ROW('Water Data'!H81))),'Data Summary'!CF87="Yes"),OFFSET('Water Data'!$H$6,0,10*ROW('Water Data'!H81)),NA())</f>
        <v>#N/A</v>
      </c>
      <c r="R87" s="90" t="e">
        <f ca="true">+IF(AND(ISNUMBER(OFFSET('Water Data'!$H$9,0,10*ROW('Water Data'!H81))),'Data Summary'!CG87="Yes"),OFFSET('Water Data'!$H$9,0,10*ROW('Water Data'!H81)),NA())</f>
        <v>#N/A</v>
      </c>
      <c r="S87" s="90" t="e">
        <f ca="true">+IF(AND(ISNUMBER(OFFSET('Water Data'!$I$4,0,10*ROW('Water Data'!I81))),'Data Summary'!CH87="Yes"),100-OFFSET('Water Data'!$I$4,0,10*ROW('Water Data'!I81)),NA())</f>
        <v>#N/A</v>
      </c>
      <c r="T87" s="90" t="e">
        <f ca="true">+IF(AND(ISNUMBER(OFFSET('Water Data'!$I$6,0,10*ROW('Water Data'!I81))),'Data Summary'!CI87="Yes"),OFFSET('Water Data'!$I$6,0,10*ROW('Water Data'!I81)),NA())</f>
        <v>#N/A</v>
      </c>
      <c r="U87" s="90" t="e">
        <f ca="true">+IF(AND(ISNUMBER(OFFSET('Water Data'!$I$9,0,10*ROW('Water Data'!I81))),'Data Summary'!CJ87="Yes"),OFFSET('Water Data'!$I$9,0,10*ROW('Water Data'!I81)),NA())</f>
        <v>#N/A</v>
      </c>
      <c r="V87" s="91" t="e">
        <f ca="true">+IF(AND(ISNUMBER(OFFSET('Sanitation Data'!$D$4,0,10*ROW('Sanitation Data'!D81))),'Data Summary'!CK87="Yes"),100-OFFSET('Sanitation Data'!$D$4,0,10*ROW('Sanitation Data'!D81)),NA())</f>
        <v>#N/A</v>
      </c>
      <c r="W87" s="91" t="e">
        <f ca="true">+IF(AND(ISNUMBER(OFFSET('Sanitation Data'!$D$6,0,10*ROW('Sanitation Data'!D81))),'Data Summary'!CL87="Yes"),OFFSET('Sanitation Data'!$D$6,0,10*ROW('Sanitation Data'!D81)),NA())</f>
        <v>#N/A</v>
      </c>
      <c r="X87" s="91" t="e">
        <f ca="true">+IF(AND(ISNUMBER(OFFSET('Sanitation Data'!$D$10,0,10*ROW('Sanitation Data'!D81))),'Data Summary'!CM87="Yes"),OFFSET('Sanitation Data'!$D$10,0,10*ROW('Sanitation Data'!D81)),NA())</f>
        <v>#N/A</v>
      </c>
      <c r="Y87" s="91" t="e">
        <f ca="true">+IF(AND(ISNUMBER(OFFSET('Sanitation Data'!$D$11,0,10*ROW('Sanitation Data'!D81))),'Data Summary'!CN87="Yes"),OFFSET('Sanitation Data'!$D$11,0,10*ROW('Sanitation Data'!D81)),NA())</f>
        <v>#N/A</v>
      </c>
      <c r="Z87" s="91" t="e">
        <f ca="true">+IF(AND(ISNUMBER(OFFSET('Sanitation Data'!$D$12,0,10*ROW('Sanitation Data'!D81))),'Data Summary'!CO87="Yes"),OFFSET('Sanitation Data'!$D$12,0,10*ROW('Sanitation Data'!D81)),NA())</f>
        <v>#N/A</v>
      </c>
      <c r="AA87" s="91" t="e">
        <f ca="true">+IF(AND(ISNUMBER(OFFSET('Sanitation Data'!$E$4,0,10*ROW('Sanitation Data'!E81))),'Data Summary'!CP87="Yes"),100-OFFSET('Sanitation Data'!$E$4,0,10*ROW('Sanitation Data'!E81)),NA())</f>
        <v>#N/A</v>
      </c>
      <c r="AB87" s="91" t="e">
        <f ca="true">+IF(AND(ISNUMBER(OFFSET('Sanitation Data'!$E$6,0,10*ROW('Sanitation Data'!E81))),'Data Summary'!CQ87="Yes"),OFFSET('Sanitation Data'!$E$6,0,10*ROW('Sanitation Data'!E81)),NA())</f>
        <v>#N/A</v>
      </c>
      <c r="AC87" s="91" t="e">
        <f ca="true">+IF(AND(ISNUMBER(OFFSET('Sanitation Data'!$E$10,0,10*ROW('Sanitation Data'!E81))),'Data Summary'!CR87="Yes"),OFFSET('Sanitation Data'!$E$10,0,10*ROW('Sanitation Data'!E81)),NA())</f>
        <v>#N/A</v>
      </c>
      <c r="AD87" s="91" t="e">
        <f ca="true">+IF(AND(ISNUMBER(OFFSET('Sanitation Data'!$E$11,0,10*ROW('Sanitation Data'!E81))),'Data Summary'!CS87="Yes"),OFFSET('Sanitation Data'!$E$11,0,10*ROW('Sanitation Data'!E81)),NA())</f>
        <v>#N/A</v>
      </c>
      <c r="AE87" s="91" t="e">
        <f ca="true">+IF(AND(ISNUMBER(OFFSET('Sanitation Data'!$E$12,0,10*ROW('Sanitation Data'!E81))),'Data Summary'!CT87="Yes"),OFFSET('Sanitation Data'!$E$12,0,10*ROW('Sanitation Data'!E81)),NA())</f>
        <v>#N/A</v>
      </c>
      <c r="AF87" s="91" t="e">
        <f ca="true">+IF(AND(ISNUMBER(OFFSET('Sanitation Data'!$F$4,0,10*ROW('Sanitation Data'!F81))),'Data Summary'!CU87="Yes"),100-OFFSET('Sanitation Data'!$F$4,0,10*ROW('Sanitation Data'!F81)),NA())</f>
        <v>#N/A</v>
      </c>
      <c r="AG87" s="91" t="e">
        <f ca="true">+IF(AND(ISNUMBER(OFFSET('Sanitation Data'!$F$6,0,10*ROW('Sanitation Data'!F81))),'Data Summary'!CV87="Yes"),OFFSET('Sanitation Data'!$F$6,0,10*ROW('Sanitation Data'!F81)),NA())</f>
        <v>#N/A</v>
      </c>
      <c r="AH87" s="91" t="e">
        <f ca="true">+IF(AND(ISNUMBER(OFFSET('Sanitation Data'!$F$10,0,10*ROW('Sanitation Data'!F81))),'Data Summary'!CW87="Yes"),OFFSET('Sanitation Data'!$F$10,0,10*ROW('Sanitation Data'!F81)),NA())</f>
        <v>#N/A</v>
      </c>
      <c r="AI87" s="91" t="e">
        <f ca="true">+IF(AND(ISNUMBER(OFFSET('Sanitation Data'!$F$11,0,10*ROW('Sanitation Data'!F81))),'Data Summary'!CX87="Yes"),OFFSET('Sanitation Data'!$F$11,0,10*ROW('Sanitation Data'!F81)),NA())</f>
        <v>#N/A</v>
      </c>
      <c r="AJ87" s="91" t="e">
        <f ca="true">+IF(AND(ISNUMBER(OFFSET('Sanitation Data'!$F$12,0,10*ROW('Sanitation Data'!F81))),'Data Summary'!CY87="Yes"),OFFSET('Sanitation Data'!$F$12,0,10*ROW('Sanitation Data'!F81)),NA())</f>
        <v>#N/A</v>
      </c>
      <c r="AK87" s="91" t="e">
        <f ca="true">+IF(AND(ISNUMBER(OFFSET('Sanitation Data'!$G$4,0,10*ROW('Sanitation Data'!G81))),'Data Summary'!CZ87="Yes"),100-OFFSET('Sanitation Data'!$G$4,0,10*ROW('Sanitation Data'!G81)),NA())</f>
        <v>#N/A</v>
      </c>
      <c r="AL87" s="91" t="e">
        <f ca="true">+IF(AND(ISNUMBER(OFFSET('Sanitation Data'!$G$6,0,10*ROW('Sanitation Data'!G81))),'Data Summary'!DA87="Yes"),OFFSET('Sanitation Data'!$G$6,0,10*ROW('Sanitation Data'!G81)),NA())</f>
        <v>#N/A</v>
      </c>
      <c r="AM87" s="91" t="e">
        <f ca="true">+IF(AND(ISNUMBER(OFFSET('Sanitation Data'!$G$10,0,10*ROW('Sanitation Data'!G81))),'Data Summary'!DB87="Yes"),OFFSET('Sanitation Data'!$G$10,0,10*ROW('Sanitation Data'!G81)),NA())</f>
        <v>#N/A</v>
      </c>
      <c r="AN87" s="91" t="e">
        <f ca="true">+IF(AND(ISNUMBER(OFFSET('Sanitation Data'!$G$11,0,10*ROW('Sanitation Data'!G81))),'Data Summary'!DC87="Yes"),OFFSET('Sanitation Data'!$G$11,0,10*ROW('Sanitation Data'!G81)),NA())</f>
        <v>#N/A</v>
      </c>
      <c r="AO87" s="91" t="e">
        <f ca="true">+IF(AND(ISNUMBER(OFFSET('Sanitation Data'!$G$12,0,10*ROW('Sanitation Data'!G81))),'Data Summary'!DD87="Yes"),OFFSET('Sanitation Data'!$G$12,0,10*ROW('Sanitation Data'!G81)),NA())</f>
        <v>#N/A</v>
      </c>
      <c r="AP87" s="91" t="e">
        <f ca="true">+IF(AND(ISNUMBER(OFFSET('Sanitation Data'!$H$4,0,10*ROW('Sanitation Data'!H81))),'Data Summary'!DE87="Yes"),100-OFFSET('Sanitation Data'!$H$4,0,10*ROW('Sanitation Data'!H81)),NA())</f>
        <v>#N/A</v>
      </c>
      <c r="AQ87" s="91" t="e">
        <f ca="true">+IF(AND(ISNUMBER(OFFSET('Sanitation Data'!$H$6,0,10*ROW('Sanitation Data'!H81))),'Data Summary'!DF87="Yes"),OFFSET('Sanitation Data'!$H$6,0,10*ROW('Sanitation Data'!H81)),NA())</f>
        <v>#N/A</v>
      </c>
      <c r="AR87" s="91" t="e">
        <f ca="true">+IF(AND(ISNUMBER(OFFSET('Sanitation Data'!$H$10,0,10*ROW('Sanitation Data'!H81))),'Data Summary'!DG87="Yes"),OFFSET('Sanitation Data'!$H$10,0,10*ROW('Sanitation Data'!H81)),NA())</f>
        <v>#N/A</v>
      </c>
      <c r="AS87" s="91" t="e">
        <f ca="true">+IF(AND(ISNUMBER(OFFSET('Sanitation Data'!$H$11,0,10*ROW('Sanitation Data'!H81))),'Data Summary'!DH87="Yes"),OFFSET('Sanitation Data'!$H$11,0,10*ROW('Sanitation Data'!H81)),NA())</f>
        <v>#N/A</v>
      </c>
      <c r="AT87" s="91" t="e">
        <f ca="true">+IF(AND(ISNUMBER(OFFSET('Sanitation Data'!$H$12,0,10*ROW('Sanitation Data'!H81))),'Data Summary'!DI87="Yes"),OFFSET('Sanitation Data'!$H$12,0,10*ROW('Sanitation Data'!H81)),NA())</f>
        <v>#N/A</v>
      </c>
      <c r="AU87" s="91" t="e">
        <f ca="true">+IF(AND(ISNUMBER(OFFSET('Sanitation Data'!$I$4,0,10*ROW('Sanitation Data'!I81))),'Data Summary'!DJ87="Yes"),100-OFFSET('Sanitation Data'!$I$4,0,10*ROW('Sanitation Data'!I81)),NA())</f>
        <v>#N/A</v>
      </c>
      <c r="AV87" s="91" t="e">
        <f ca="true">+IF(AND(ISNUMBER(OFFSET('Sanitation Data'!$I$6,0,10*ROW('Sanitation Data'!I81))),'Data Summary'!DK87="Yes"),OFFSET('Sanitation Data'!$I$6,0,10*ROW('Sanitation Data'!I81)),NA())</f>
        <v>#N/A</v>
      </c>
      <c r="AW87" s="91" t="e">
        <f ca="true">+IF(AND(ISNUMBER(OFFSET('Sanitation Data'!$I$10,0,10*ROW('Sanitation Data'!I81))),'Data Summary'!DL87="Yes"),OFFSET('Sanitation Data'!$I$10,0,10*ROW('Sanitation Data'!I81)),NA())</f>
        <v>#N/A</v>
      </c>
      <c r="AX87" s="91" t="e">
        <f ca="true">+IF(AND(ISNUMBER(OFFSET('Sanitation Data'!$I$11,0,10*ROW('Sanitation Data'!I81))),'Data Summary'!DM87="Yes"),OFFSET('Sanitation Data'!$I$11,0,10*ROW('Sanitation Data'!I81)),NA())</f>
        <v>#N/A</v>
      </c>
      <c r="AY87" s="91" t="e">
        <f ca="true">+IF(AND(ISNUMBER(OFFSET('Sanitation Data'!$I$12,0,10*ROW('Sanitation Data'!I81))),'Data Summary'!DN87="Yes"),OFFSET('Sanitation Data'!$I$12,0,10*ROW('Sanitation Data'!I81)),NA())</f>
        <v>#N/A</v>
      </c>
      <c r="AZ87" s="92" t="e">
        <f ca="true">+IF(AND(ISNUMBER(OFFSET('Hygiene Data'!$D$5,0,10*ROW('Hygiene Data'!D81))),'Data Summary'!DO87="Yes"),OFFSET('Hygiene Data'!$D$5,0,10*ROW('Hygiene Data'!D81)),NA())</f>
        <v>#N/A</v>
      </c>
      <c r="BA87" s="92" t="e">
        <f ca="true">+IF(AND(ISNUMBER(OFFSET('Hygiene Data'!$D$7,0,10*ROW('Hygiene Data'!D81))),'Data Summary'!DP87="Yes"),OFFSET('Hygiene Data'!$D$7,0,10*ROW('Hygiene Data'!D81)),NA())</f>
        <v>#N/A</v>
      </c>
      <c r="BB87" s="92" t="e">
        <f ca="true">+IF(AND(ISNUMBER(OFFSET('Hygiene Data'!$D$9,0,10*ROW('Hygiene Data'!D81))),'Data Summary'!DQ87="Yes"),OFFSET('Hygiene Data'!$D$9,0,10*ROW('Hygiene Data'!D81)),NA())</f>
        <v>#N/A</v>
      </c>
      <c r="BC87" s="92" t="e">
        <f ca="true">+IF(AND(ISNUMBER(OFFSET('Hygiene Data'!$E$5,0,10*ROW('Hygiene Data'!E81))),'Data Summary'!DR87="Yes"),OFFSET('Hygiene Data'!$E$5,0,10*ROW('Hygiene Data'!E81)),NA())</f>
        <v>#N/A</v>
      </c>
      <c r="BD87" s="92" t="e">
        <f ca="true">+IF(AND(ISNUMBER(OFFSET('Hygiene Data'!$E$7,0,10*ROW('Hygiene Data'!E81))),'Data Summary'!DS87="Yes"),OFFSET('Hygiene Data'!$E$7,0,10*ROW('Hygiene Data'!E81)),NA())</f>
        <v>#N/A</v>
      </c>
      <c r="BE87" s="92" t="e">
        <f ca="true">+IF(AND(ISNUMBER(OFFSET('Hygiene Data'!$E$9,0,10*ROW('Hygiene Data'!E81))),'Data Summary'!DT87="Yes"),OFFSET('Hygiene Data'!$E$9,0,10*ROW('Hygiene Data'!E81)),NA())</f>
        <v>#N/A</v>
      </c>
      <c r="BF87" s="92" t="e">
        <f ca="true">+IF(AND(ISNUMBER(OFFSET('Hygiene Data'!$F$5,0,10*ROW('Hygiene Data'!F81))),'Data Summary'!DU87="Yes"),OFFSET('Hygiene Data'!$F$5,0,10*ROW('Hygiene Data'!F81)),NA())</f>
        <v>#N/A</v>
      </c>
      <c r="BG87" s="92" t="e">
        <f ca="true">+IF(AND(ISNUMBER(OFFSET('Hygiene Data'!$F$7,0,10*ROW('Hygiene Data'!F81))),'Data Summary'!DV87="Yes"),OFFSET('Hygiene Data'!$F$7,0,10*ROW('Hygiene Data'!F81)),NA())</f>
        <v>#N/A</v>
      </c>
      <c r="BH87" s="92" t="e">
        <f ca="true">+IF(AND(ISNUMBER(OFFSET('Hygiene Data'!$F$9,0,10*ROW('Hygiene Data'!F81))),'Data Summary'!DW87="Yes"),OFFSET('Hygiene Data'!$F$9,0,10*ROW('Hygiene Data'!F81)),NA())</f>
        <v>#N/A</v>
      </c>
      <c r="BI87" s="92" t="e">
        <f ca="true">+IF(AND(ISNUMBER(OFFSET('Hygiene Data'!$G$5,0,10*ROW('Hygiene Data'!G81))),'Data Summary'!DX87="Yes"),OFFSET('Hygiene Data'!$G$5,0,10*ROW('Hygiene Data'!G81)),NA())</f>
        <v>#N/A</v>
      </c>
      <c r="BJ87" s="92" t="e">
        <f ca="true">+IF(AND(ISNUMBER(OFFSET('Hygiene Data'!$G$7,0,10*ROW('Hygiene Data'!G81))),'Data Summary'!DY87="Yes"),OFFSET('Hygiene Data'!$G$7,0,10*ROW('Hygiene Data'!G81)),NA())</f>
        <v>#N/A</v>
      </c>
      <c r="BK87" s="92" t="e">
        <f ca="true">+IF(AND(ISNUMBER(OFFSET('Hygiene Data'!$G$9,0,10*ROW('Hygiene Data'!G81))),'Data Summary'!DZ87="Yes"),OFFSET('Hygiene Data'!$G$9,0,10*ROW('Hygiene Data'!G81)),NA())</f>
        <v>#N/A</v>
      </c>
      <c r="BL87" s="92" t="e">
        <f ca="true">+IF(AND(ISNUMBER(OFFSET('Hygiene Data'!$H$5,0,10*ROW('Hygiene Data'!H81))),'Data Summary'!EA87="Yes"),OFFSET('Hygiene Data'!$H$5,0,10*ROW('Hygiene Data'!H81)),NA())</f>
        <v>#N/A</v>
      </c>
      <c r="BM87" s="92" t="e">
        <f ca="true">+IF(AND(ISNUMBER(OFFSET('Hygiene Data'!$H$7,0,10*ROW('Hygiene Data'!H81))),'Data Summary'!EB87="Yes"),OFFSET('Hygiene Data'!$H$7,0,10*ROW('Hygiene Data'!H81)),NA())</f>
        <v>#N/A</v>
      </c>
      <c r="BN87" s="92" t="e">
        <f ca="true">+IF(AND(ISNUMBER(OFFSET('Hygiene Data'!$H$9,0,10*ROW('Hygiene Data'!H81))),'Data Summary'!EC87="Yes"),OFFSET('Hygiene Data'!$H$9,0,10*ROW('Hygiene Data'!H81)),NA())</f>
        <v>#N/A</v>
      </c>
      <c r="BO87" s="92" t="e">
        <f ca="true">+IF(AND(ISNUMBER(OFFSET('Hygiene Data'!$I$5,0,10*ROW('Hygiene Data'!I81))),'Data Summary'!ED87="Yes"),OFFSET('Hygiene Data'!$I$5,0,10*ROW('Hygiene Data'!I81)),NA())</f>
        <v>#N/A</v>
      </c>
      <c r="BP87" s="92" t="e">
        <f ca="true">+IF(AND(ISNUMBER(OFFSET('Hygiene Data'!$I$7,0,10*ROW('Hygiene Data'!I81))),'Data Summary'!EE87="Yes"),OFFSET('Hygiene Data'!$I$7,0,10*ROW('Hygiene Data'!I81)),NA())</f>
        <v>#N/A</v>
      </c>
      <c r="BQ87" s="92" t="e">
        <f ca="true">+IF(AND(ISNUMBER(OFFSET('Hygiene Data'!$I$9,0,10*ROW('Hygiene Data'!I81))),'Data Summary'!EF87="Yes"),OFFSET('Hygiene Data'!$I$9,0,10*ROW('Hygiene Data'!I81)),NA())</f>
        <v>#N/A</v>
      </c>
    </row>
    <row xmlns:x14ac="http://schemas.microsoft.com/office/spreadsheetml/2009/9/ac" r="88" x14ac:dyDescent="0.2">
      <c r="A88" s="340" t="e">
        <f ca="true">+RIGHT('Data Summary'!A88,LEN('Data Summary'!A88)-9)</f>
        <v>#VALUE!</v>
      </c>
      <c r="B88" s="34" t="str">
        <f ca="true">+IF(ISTEXT('Data Summary'!B88),'Data Summary'!B88,"")</f>
        <v/>
      </c>
      <c r="C88" s="339" t="e">
        <f ca="true">+VALUE('Data Summary'!C88)</f>
        <v>#VALUE!</v>
      </c>
      <c r="D88" s="90" t="e">
        <f ca="true">+IF(AND(ISNUMBER(OFFSET('Water Data'!$D$4,0,10*ROW('Water Data'!D82))),'Data Summary'!BS88="Yes"),100-OFFSET('Water Data'!$D$4,0,10*ROW('Water Data'!D82)),NA())</f>
        <v>#N/A</v>
      </c>
      <c r="E88" s="90" t="e">
        <f ca="true">+IF(AND(ISNUMBER(OFFSET('Water Data'!$D$6,0,10*ROW('Water Data'!D82))),'Data Summary'!BT88="Yes"),OFFSET('Water Data'!$D$6,0,10*ROW('Water Data'!D82)),NA())</f>
        <v>#N/A</v>
      </c>
      <c r="F88" s="90" t="e">
        <f ca="true">+IF(AND(ISNUMBER(OFFSET('Water Data'!$D$9,0,10*ROW('Water Data'!D82))),'Data Summary'!BU88="Yes"),OFFSET('Water Data'!$D$9,0,10*ROW('Water Data'!D82)),NA())</f>
        <v>#N/A</v>
      </c>
      <c r="G88" s="90" t="e">
        <f ca="true">+IF(AND(ISNUMBER(OFFSET('Water Data'!$E$4,0,10*ROW('Water Data'!E82))),'Data Summary'!BV88="Yes"),100-OFFSET('Water Data'!$E$4,0,10*ROW('Water Data'!E82)),NA())</f>
        <v>#N/A</v>
      </c>
      <c r="H88" s="90" t="e">
        <f ca="true">+IF(AND(ISNUMBER(OFFSET('Water Data'!$E$6,0,10*ROW('Water Data'!E82))),'Data Summary'!BW88="Yes"),OFFSET('Water Data'!$E$6,0,10*ROW('Water Data'!E82)),NA())</f>
        <v>#N/A</v>
      </c>
      <c r="I88" s="90" t="e">
        <f ca="true">+IF(AND(ISNUMBER(OFFSET('Water Data'!$E$9,0,10*ROW('Water Data'!E82))),'Data Summary'!BX88="Yes"),OFFSET('Water Data'!$E$9,0,10*ROW('Water Data'!E82)),NA())</f>
        <v>#N/A</v>
      </c>
      <c r="J88" s="90" t="e">
        <f ca="true">+IF(AND(ISNUMBER(OFFSET('Water Data'!$F$4,0,10*ROW('Water Data'!F82))),'Data Summary'!BY88="Yes"),100-OFFSET('Water Data'!$F$4,0,10*ROW('Water Data'!F82)),NA())</f>
        <v>#N/A</v>
      </c>
      <c r="K88" s="90" t="e">
        <f ca="true">+IF(AND(ISNUMBER(OFFSET('Water Data'!$F$6,0,10*ROW('Water Data'!F82))),'Data Summary'!BZ88="Yes"),OFFSET('Water Data'!$F$6,0,10*ROW('Water Data'!F82)),NA())</f>
        <v>#N/A</v>
      </c>
      <c r="L88" s="90" t="e">
        <f ca="true">+IF(AND(ISNUMBER(OFFSET('Water Data'!$F$9,0,10*ROW('Water Data'!F82))),'Data Summary'!CA88="Yes"),OFFSET('Water Data'!$F$9,0,10*ROW('Water Data'!F82)),NA())</f>
        <v>#N/A</v>
      </c>
      <c r="M88" s="90" t="e">
        <f ca="true">+IF(AND(ISNUMBER(OFFSET('Water Data'!$G$4,0,10*ROW('Water Data'!G82))),'Data Summary'!CB88="Yes"),100-OFFSET('Water Data'!$G$4,0,10*ROW('Water Data'!G82)),NA())</f>
        <v>#N/A</v>
      </c>
      <c r="N88" s="90" t="e">
        <f ca="true">+IF(AND(ISNUMBER(OFFSET('Water Data'!$G$6,0,10*ROW('Water Data'!G82))),'Data Summary'!CC88="Yes"),OFFSET('Water Data'!$G$6,0,10*ROW('Water Data'!G82)),NA())</f>
        <v>#N/A</v>
      </c>
      <c r="O88" s="90" t="e">
        <f ca="true">+IF(AND(ISNUMBER(OFFSET('Water Data'!$G$9,0,10*ROW('Water Data'!G82))),'Data Summary'!CD88="Yes"),OFFSET('Water Data'!$G$9,0,10*ROW('Water Data'!G82)),NA())</f>
        <v>#N/A</v>
      </c>
      <c r="P88" s="90" t="e">
        <f ca="true">+IF(AND(ISNUMBER(OFFSET('Water Data'!$H$4,0,10*ROW('Water Data'!H82))),'Data Summary'!CE88="Yes"),100-OFFSET('Water Data'!$H$4,0,10*ROW('Water Data'!H82)),NA())</f>
        <v>#N/A</v>
      </c>
      <c r="Q88" s="90" t="e">
        <f ca="true">+IF(AND(ISNUMBER(OFFSET('Water Data'!$H$6,0,10*ROW('Water Data'!H82))),'Data Summary'!CF88="Yes"),OFFSET('Water Data'!$H$6,0,10*ROW('Water Data'!H82)),NA())</f>
        <v>#N/A</v>
      </c>
      <c r="R88" s="90" t="e">
        <f ca="true">+IF(AND(ISNUMBER(OFFSET('Water Data'!$H$9,0,10*ROW('Water Data'!H82))),'Data Summary'!CG88="Yes"),OFFSET('Water Data'!$H$9,0,10*ROW('Water Data'!H82)),NA())</f>
        <v>#N/A</v>
      </c>
      <c r="S88" s="90" t="e">
        <f ca="true">+IF(AND(ISNUMBER(OFFSET('Water Data'!$I$4,0,10*ROW('Water Data'!I82))),'Data Summary'!CH88="Yes"),100-OFFSET('Water Data'!$I$4,0,10*ROW('Water Data'!I82)),NA())</f>
        <v>#N/A</v>
      </c>
      <c r="T88" s="90" t="e">
        <f ca="true">+IF(AND(ISNUMBER(OFFSET('Water Data'!$I$6,0,10*ROW('Water Data'!I82))),'Data Summary'!CI88="Yes"),OFFSET('Water Data'!$I$6,0,10*ROW('Water Data'!I82)),NA())</f>
        <v>#N/A</v>
      </c>
      <c r="U88" s="90" t="e">
        <f ca="true">+IF(AND(ISNUMBER(OFFSET('Water Data'!$I$9,0,10*ROW('Water Data'!I82))),'Data Summary'!CJ88="Yes"),OFFSET('Water Data'!$I$9,0,10*ROW('Water Data'!I82)),NA())</f>
        <v>#N/A</v>
      </c>
      <c r="V88" s="91" t="e">
        <f ca="true">+IF(AND(ISNUMBER(OFFSET('Sanitation Data'!$D$4,0,10*ROW('Sanitation Data'!D82))),'Data Summary'!CK88="Yes"),100-OFFSET('Sanitation Data'!$D$4,0,10*ROW('Sanitation Data'!D82)),NA())</f>
        <v>#N/A</v>
      </c>
      <c r="W88" s="91" t="e">
        <f ca="true">+IF(AND(ISNUMBER(OFFSET('Sanitation Data'!$D$6,0,10*ROW('Sanitation Data'!D82))),'Data Summary'!CL88="Yes"),OFFSET('Sanitation Data'!$D$6,0,10*ROW('Sanitation Data'!D82)),NA())</f>
        <v>#N/A</v>
      </c>
      <c r="X88" s="91" t="e">
        <f ca="true">+IF(AND(ISNUMBER(OFFSET('Sanitation Data'!$D$10,0,10*ROW('Sanitation Data'!D82))),'Data Summary'!CM88="Yes"),OFFSET('Sanitation Data'!$D$10,0,10*ROW('Sanitation Data'!D82)),NA())</f>
        <v>#N/A</v>
      </c>
      <c r="Y88" s="91" t="e">
        <f ca="true">+IF(AND(ISNUMBER(OFFSET('Sanitation Data'!$D$11,0,10*ROW('Sanitation Data'!D82))),'Data Summary'!CN88="Yes"),OFFSET('Sanitation Data'!$D$11,0,10*ROW('Sanitation Data'!D82)),NA())</f>
        <v>#N/A</v>
      </c>
      <c r="Z88" s="91" t="e">
        <f ca="true">+IF(AND(ISNUMBER(OFFSET('Sanitation Data'!$D$12,0,10*ROW('Sanitation Data'!D82))),'Data Summary'!CO88="Yes"),OFFSET('Sanitation Data'!$D$12,0,10*ROW('Sanitation Data'!D82)),NA())</f>
        <v>#N/A</v>
      </c>
      <c r="AA88" s="91" t="e">
        <f ca="true">+IF(AND(ISNUMBER(OFFSET('Sanitation Data'!$E$4,0,10*ROW('Sanitation Data'!E82))),'Data Summary'!CP88="Yes"),100-OFFSET('Sanitation Data'!$E$4,0,10*ROW('Sanitation Data'!E82)),NA())</f>
        <v>#N/A</v>
      </c>
      <c r="AB88" s="91" t="e">
        <f ca="true">+IF(AND(ISNUMBER(OFFSET('Sanitation Data'!$E$6,0,10*ROW('Sanitation Data'!E82))),'Data Summary'!CQ88="Yes"),OFFSET('Sanitation Data'!$E$6,0,10*ROW('Sanitation Data'!E82)),NA())</f>
        <v>#N/A</v>
      </c>
      <c r="AC88" s="91" t="e">
        <f ca="true">+IF(AND(ISNUMBER(OFFSET('Sanitation Data'!$E$10,0,10*ROW('Sanitation Data'!E82))),'Data Summary'!CR88="Yes"),OFFSET('Sanitation Data'!$E$10,0,10*ROW('Sanitation Data'!E82)),NA())</f>
        <v>#N/A</v>
      </c>
      <c r="AD88" s="91" t="e">
        <f ca="true">+IF(AND(ISNUMBER(OFFSET('Sanitation Data'!$E$11,0,10*ROW('Sanitation Data'!E82))),'Data Summary'!CS88="Yes"),OFFSET('Sanitation Data'!$E$11,0,10*ROW('Sanitation Data'!E82)),NA())</f>
        <v>#N/A</v>
      </c>
      <c r="AE88" s="91" t="e">
        <f ca="true">+IF(AND(ISNUMBER(OFFSET('Sanitation Data'!$E$12,0,10*ROW('Sanitation Data'!E82))),'Data Summary'!CT88="Yes"),OFFSET('Sanitation Data'!$E$12,0,10*ROW('Sanitation Data'!E82)),NA())</f>
        <v>#N/A</v>
      </c>
      <c r="AF88" s="91" t="e">
        <f ca="true">+IF(AND(ISNUMBER(OFFSET('Sanitation Data'!$F$4,0,10*ROW('Sanitation Data'!F82))),'Data Summary'!CU88="Yes"),100-OFFSET('Sanitation Data'!$F$4,0,10*ROW('Sanitation Data'!F82)),NA())</f>
        <v>#N/A</v>
      </c>
      <c r="AG88" s="91" t="e">
        <f ca="true">+IF(AND(ISNUMBER(OFFSET('Sanitation Data'!$F$6,0,10*ROW('Sanitation Data'!F82))),'Data Summary'!CV88="Yes"),OFFSET('Sanitation Data'!$F$6,0,10*ROW('Sanitation Data'!F82)),NA())</f>
        <v>#N/A</v>
      </c>
      <c r="AH88" s="91" t="e">
        <f ca="true">+IF(AND(ISNUMBER(OFFSET('Sanitation Data'!$F$10,0,10*ROW('Sanitation Data'!F82))),'Data Summary'!CW88="Yes"),OFFSET('Sanitation Data'!$F$10,0,10*ROW('Sanitation Data'!F82)),NA())</f>
        <v>#N/A</v>
      </c>
      <c r="AI88" s="91" t="e">
        <f ca="true">+IF(AND(ISNUMBER(OFFSET('Sanitation Data'!$F$11,0,10*ROW('Sanitation Data'!F82))),'Data Summary'!CX88="Yes"),OFFSET('Sanitation Data'!$F$11,0,10*ROW('Sanitation Data'!F82)),NA())</f>
        <v>#N/A</v>
      </c>
      <c r="AJ88" s="91" t="e">
        <f ca="true">+IF(AND(ISNUMBER(OFFSET('Sanitation Data'!$F$12,0,10*ROW('Sanitation Data'!F82))),'Data Summary'!CY88="Yes"),OFFSET('Sanitation Data'!$F$12,0,10*ROW('Sanitation Data'!F82)),NA())</f>
        <v>#N/A</v>
      </c>
      <c r="AK88" s="91" t="e">
        <f ca="true">+IF(AND(ISNUMBER(OFFSET('Sanitation Data'!$G$4,0,10*ROW('Sanitation Data'!G82))),'Data Summary'!CZ88="Yes"),100-OFFSET('Sanitation Data'!$G$4,0,10*ROW('Sanitation Data'!G82)),NA())</f>
        <v>#N/A</v>
      </c>
      <c r="AL88" s="91" t="e">
        <f ca="true">+IF(AND(ISNUMBER(OFFSET('Sanitation Data'!$G$6,0,10*ROW('Sanitation Data'!G82))),'Data Summary'!DA88="Yes"),OFFSET('Sanitation Data'!$G$6,0,10*ROW('Sanitation Data'!G82)),NA())</f>
        <v>#N/A</v>
      </c>
      <c r="AM88" s="91" t="e">
        <f ca="true">+IF(AND(ISNUMBER(OFFSET('Sanitation Data'!$G$10,0,10*ROW('Sanitation Data'!G82))),'Data Summary'!DB88="Yes"),OFFSET('Sanitation Data'!$G$10,0,10*ROW('Sanitation Data'!G82)),NA())</f>
        <v>#N/A</v>
      </c>
      <c r="AN88" s="91" t="e">
        <f ca="true">+IF(AND(ISNUMBER(OFFSET('Sanitation Data'!$G$11,0,10*ROW('Sanitation Data'!G82))),'Data Summary'!DC88="Yes"),OFFSET('Sanitation Data'!$G$11,0,10*ROW('Sanitation Data'!G82)),NA())</f>
        <v>#N/A</v>
      </c>
      <c r="AO88" s="91" t="e">
        <f ca="true">+IF(AND(ISNUMBER(OFFSET('Sanitation Data'!$G$12,0,10*ROW('Sanitation Data'!G82))),'Data Summary'!DD88="Yes"),OFFSET('Sanitation Data'!$G$12,0,10*ROW('Sanitation Data'!G82)),NA())</f>
        <v>#N/A</v>
      </c>
      <c r="AP88" s="91" t="e">
        <f ca="true">+IF(AND(ISNUMBER(OFFSET('Sanitation Data'!$H$4,0,10*ROW('Sanitation Data'!H82))),'Data Summary'!DE88="Yes"),100-OFFSET('Sanitation Data'!$H$4,0,10*ROW('Sanitation Data'!H82)),NA())</f>
        <v>#N/A</v>
      </c>
      <c r="AQ88" s="91" t="e">
        <f ca="true">+IF(AND(ISNUMBER(OFFSET('Sanitation Data'!$H$6,0,10*ROW('Sanitation Data'!H82))),'Data Summary'!DF88="Yes"),OFFSET('Sanitation Data'!$H$6,0,10*ROW('Sanitation Data'!H82)),NA())</f>
        <v>#N/A</v>
      </c>
      <c r="AR88" s="91" t="e">
        <f ca="true">+IF(AND(ISNUMBER(OFFSET('Sanitation Data'!$H$10,0,10*ROW('Sanitation Data'!H82))),'Data Summary'!DG88="Yes"),OFFSET('Sanitation Data'!$H$10,0,10*ROW('Sanitation Data'!H82)),NA())</f>
        <v>#N/A</v>
      </c>
      <c r="AS88" s="91" t="e">
        <f ca="true">+IF(AND(ISNUMBER(OFFSET('Sanitation Data'!$H$11,0,10*ROW('Sanitation Data'!H82))),'Data Summary'!DH88="Yes"),OFFSET('Sanitation Data'!$H$11,0,10*ROW('Sanitation Data'!H82)),NA())</f>
        <v>#N/A</v>
      </c>
      <c r="AT88" s="91" t="e">
        <f ca="true">+IF(AND(ISNUMBER(OFFSET('Sanitation Data'!$H$12,0,10*ROW('Sanitation Data'!H82))),'Data Summary'!DI88="Yes"),OFFSET('Sanitation Data'!$H$12,0,10*ROW('Sanitation Data'!H82)),NA())</f>
        <v>#N/A</v>
      </c>
      <c r="AU88" s="91" t="e">
        <f ca="true">+IF(AND(ISNUMBER(OFFSET('Sanitation Data'!$I$4,0,10*ROW('Sanitation Data'!I82))),'Data Summary'!DJ88="Yes"),100-OFFSET('Sanitation Data'!$I$4,0,10*ROW('Sanitation Data'!I82)),NA())</f>
        <v>#N/A</v>
      </c>
      <c r="AV88" s="91" t="e">
        <f ca="true">+IF(AND(ISNUMBER(OFFSET('Sanitation Data'!$I$6,0,10*ROW('Sanitation Data'!I82))),'Data Summary'!DK88="Yes"),OFFSET('Sanitation Data'!$I$6,0,10*ROW('Sanitation Data'!I82)),NA())</f>
        <v>#N/A</v>
      </c>
      <c r="AW88" s="91" t="e">
        <f ca="true">+IF(AND(ISNUMBER(OFFSET('Sanitation Data'!$I$10,0,10*ROW('Sanitation Data'!I82))),'Data Summary'!DL88="Yes"),OFFSET('Sanitation Data'!$I$10,0,10*ROW('Sanitation Data'!I82)),NA())</f>
        <v>#N/A</v>
      </c>
      <c r="AX88" s="91" t="e">
        <f ca="true">+IF(AND(ISNUMBER(OFFSET('Sanitation Data'!$I$11,0,10*ROW('Sanitation Data'!I82))),'Data Summary'!DM88="Yes"),OFFSET('Sanitation Data'!$I$11,0,10*ROW('Sanitation Data'!I82)),NA())</f>
        <v>#N/A</v>
      </c>
      <c r="AY88" s="91" t="e">
        <f ca="true">+IF(AND(ISNUMBER(OFFSET('Sanitation Data'!$I$12,0,10*ROW('Sanitation Data'!I82))),'Data Summary'!DN88="Yes"),OFFSET('Sanitation Data'!$I$12,0,10*ROW('Sanitation Data'!I82)),NA())</f>
        <v>#N/A</v>
      </c>
      <c r="AZ88" s="92" t="e">
        <f ca="true">+IF(AND(ISNUMBER(OFFSET('Hygiene Data'!$D$5,0,10*ROW('Hygiene Data'!D82))),'Data Summary'!DO88="Yes"),OFFSET('Hygiene Data'!$D$5,0,10*ROW('Hygiene Data'!D82)),NA())</f>
        <v>#N/A</v>
      </c>
      <c r="BA88" s="92" t="e">
        <f ca="true">+IF(AND(ISNUMBER(OFFSET('Hygiene Data'!$D$7,0,10*ROW('Hygiene Data'!D82))),'Data Summary'!DP88="Yes"),OFFSET('Hygiene Data'!$D$7,0,10*ROW('Hygiene Data'!D82)),NA())</f>
        <v>#N/A</v>
      </c>
      <c r="BB88" s="92" t="e">
        <f ca="true">+IF(AND(ISNUMBER(OFFSET('Hygiene Data'!$D$9,0,10*ROW('Hygiene Data'!D82))),'Data Summary'!DQ88="Yes"),OFFSET('Hygiene Data'!$D$9,0,10*ROW('Hygiene Data'!D82)),NA())</f>
        <v>#N/A</v>
      </c>
      <c r="BC88" s="92" t="e">
        <f ca="true">+IF(AND(ISNUMBER(OFFSET('Hygiene Data'!$E$5,0,10*ROW('Hygiene Data'!E82))),'Data Summary'!DR88="Yes"),OFFSET('Hygiene Data'!$E$5,0,10*ROW('Hygiene Data'!E82)),NA())</f>
        <v>#N/A</v>
      </c>
      <c r="BD88" s="92" t="e">
        <f ca="true">+IF(AND(ISNUMBER(OFFSET('Hygiene Data'!$E$7,0,10*ROW('Hygiene Data'!E82))),'Data Summary'!DS88="Yes"),OFFSET('Hygiene Data'!$E$7,0,10*ROW('Hygiene Data'!E82)),NA())</f>
        <v>#N/A</v>
      </c>
      <c r="BE88" s="92" t="e">
        <f ca="true">+IF(AND(ISNUMBER(OFFSET('Hygiene Data'!$E$9,0,10*ROW('Hygiene Data'!E82))),'Data Summary'!DT88="Yes"),OFFSET('Hygiene Data'!$E$9,0,10*ROW('Hygiene Data'!E82)),NA())</f>
        <v>#N/A</v>
      </c>
      <c r="BF88" s="92" t="e">
        <f ca="true">+IF(AND(ISNUMBER(OFFSET('Hygiene Data'!$F$5,0,10*ROW('Hygiene Data'!F82))),'Data Summary'!DU88="Yes"),OFFSET('Hygiene Data'!$F$5,0,10*ROW('Hygiene Data'!F82)),NA())</f>
        <v>#N/A</v>
      </c>
      <c r="BG88" s="92" t="e">
        <f ca="true">+IF(AND(ISNUMBER(OFFSET('Hygiene Data'!$F$7,0,10*ROW('Hygiene Data'!F82))),'Data Summary'!DV88="Yes"),OFFSET('Hygiene Data'!$F$7,0,10*ROW('Hygiene Data'!F82)),NA())</f>
        <v>#N/A</v>
      </c>
      <c r="BH88" s="92" t="e">
        <f ca="true">+IF(AND(ISNUMBER(OFFSET('Hygiene Data'!$F$9,0,10*ROW('Hygiene Data'!F82))),'Data Summary'!DW88="Yes"),OFFSET('Hygiene Data'!$F$9,0,10*ROW('Hygiene Data'!F82)),NA())</f>
        <v>#N/A</v>
      </c>
      <c r="BI88" s="92" t="e">
        <f ca="true">+IF(AND(ISNUMBER(OFFSET('Hygiene Data'!$G$5,0,10*ROW('Hygiene Data'!G82))),'Data Summary'!DX88="Yes"),OFFSET('Hygiene Data'!$G$5,0,10*ROW('Hygiene Data'!G82)),NA())</f>
        <v>#N/A</v>
      </c>
      <c r="BJ88" s="92" t="e">
        <f ca="true">+IF(AND(ISNUMBER(OFFSET('Hygiene Data'!$G$7,0,10*ROW('Hygiene Data'!G82))),'Data Summary'!DY88="Yes"),OFFSET('Hygiene Data'!$G$7,0,10*ROW('Hygiene Data'!G82)),NA())</f>
        <v>#N/A</v>
      </c>
      <c r="BK88" s="92" t="e">
        <f ca="true">+IF(AND(ISNUMBER(OFFSET('Hygiene Data'!$G$9,0,10*ROW('Hygiene Data'!G82))),'Data Summary'!DZ88="Yes"),OFFSET('Hygiene Data'!$G$9,0,10*ROW('Hygiene Data'!G82)),NA())</f>
        <v>#N/A</v>
      </c>
      <c r="BL88" s="92" t="e">
        <f ca="true">+IF(AND(ISNUMBER(OFFSET('Hygiene Data'!$H$5,0,10*ROW('Hygiene Data'!H82))),'Data Summary'!EA88="Yes"),OFFSET('Hygiene Data'!$H$5,0,10*ROW('Hygiene Data'!H82)),NA())</f>
        <v>#N/A</v>
      </c>
      <c r="BM88" s="92" t="e">
        <f ca="true">+IF(AND(ISNUMBER(OFFSET('Hygiene Data'!$H$7,0,10*ROW('Hygiene Data'!H82))),'Data Summary'!EB88="Yes"),OFFSET('Hygiene Data'!$H$7,0,10*ROW('Hygiene Data'!H82)),NA())</f>
        <v>#N/A</v>
      </c>
      <c r="BN88" s="92" t="e">
        <f ca="true">+IF(AND(ISNUMBER(OFFSET('Hygiene Data'!$H$9,0,10*ROW('Hygiene Data'!H82))),'Data Summary'!EC88="Yes"),OFFSET('Hygiene Data'!$H$9,0,10*ROW('Hygiene Data'!H82)),NA())</f>
        <v>#N/A</v>
      </c>
      <c r="BO88" s="92" t="e">
        <f ca="true">+IF(AND(ISNUMBER(OFFSET('Hygiene Data'!$I$5,0,10*ROW('Hygiene Data'!I82))),'Data Summary'!ED88="Yes"),OFFSET('Hygiene Data'!$I$5,0,10*ROW('Hygiene Data'!I82)),NA())</f>
        <v>#N/A</v>
      </c>
      <c r="BP88" s="92" t="e">
        <f ca="true">+IF(AND(ISNUMBER(OFFSET('Hygiene Data'!$I$7,0,10*ROW('Hygiene Data'!I82))),'Data Summary'!EE88="Yes"),OFFSET('Hygiene Data'!$I$7,0,10*ROW('Hygiene Data'!I82)),NA())</f>
        <v>#N/A</v>
      </c>
      <c r="BQ88" s="92" t="e">
        <f ca="true">+IF(AND(ISNUMBER(OFFSET('Hygiene Data'!$I$9,0,10*ROW('Hygiene Data'!I82))),'Data Summary'!EF88="Yes"),OFFSET('Hygiene Data'!$I$9,0,10*ROW('Hygiene Data'!I82)),NA())</f>
        <v>#N/A</v>
      </c>
    </row>
    <row xmlns:x14ac="http://schemas.microsoft.com/office/spreadsheetml/2009/9/ac" r="89" x14ac:dyDescent="0.2">
      <c r="A89" s="340" t="e">
        <f ca="true">+RIGHT('Data Summary'!A89,LEN('Data Summary'!A89)-9)</f>
        <v>#VALUE!</v>
      </c>
      <c r="B89" s="34" t="str">
        <f ca="true">+IF(ISTEXT('Data Summary'!B89),'Data Summary'!B89,"")</f>
        <v/>
      </c>
      <c r="C89" s="339" t="e">
        <f ca="true">+VALUE('Data Summary'!C89)</f>
        <v>#VALUE!</v>
      </c>
      <c r="D89" s="90" t="e">
        <f ca="true">+IF(AND(ISNUMBER(OFFSET('Water Data'!$D$4,0,10*ROW('Water Data'!D83))),'Data Summary'!BS89="Yes"),100-OFFSET('Water Data'!$D$4,0,10*ROW('Water Data'!D83)),NA())</f>
        <v>#N/A</v>
      </c>
      <c r="E89" s="90" t="e">
        <f ca="true">+IF(AND(ISNUMBER(OFFSET('Water Data'!$D$6,0,10*ROW('Water Data'!D83))),'Data Summary'!BT89="Yes"),OFFSET('Water Data'!$D$6,0,10*ROW('Water Data'!D83)),NA())</f>
        <v>#N/A</v>
      </c>
      <c r="F89" s="90" t="e">
        <f ca="true">+IF(AND(ISNUMBER(OFFSET('Water Data'!$D$9,0,10*ROW('Water Data'!D83))),'Data Summary'!BU89="Yes"),OFFSET('Water Data'!$D$9,0,10*ROW('Water Data'!D83)),NA())</f>
        <v>#N/A</v>
      </c>
      <c r="G89" s="90" t="e">
        <f ca="true">+IF(AND(ISNUMBER(OFFSET('Water Data'!$E$4,0,10*ROW('Water Data'!E83))),'Data Summary'!BV89="Yes"),100-OFFSET('Water Data'!$E$4,0,10*ROW('Water Data'!E83)),NA())</f>
        <v>#N/A</v>
      </c>
      <c r="H89" s="90" t="e">
        <f ca="true">+IF(AND(ISNUMBER(OFFSET('Water Data'!$E$6,0,10*ROW('Water Data'!E83))),'Data Summary'!BW89="Yes"),OFFSET('Water Data'!$E$6,0,10*ROW('Water Data'!E83)),NA())</f>
        <v>#N/A</v>
      </c>
      <c r="I89" s="90" t="e">
        <f ca="true">+IF(AND(ISNUMBER(OFFSET('Water Data'!$E$9,0,10*ROW('Water Data'!E83))),'Data Summary'!BX89="Yes"),OFFSET('Water Data'!$E$9,0,10*ROW('Water Data'!E83)),NA())</f>
        <v>#N/A</v>
      </c>
      <c r="J89" s="90" t="e">
        <f ca="true">+IF(AND(ISNUMBER(OFFSET('Water Data'!$F$4,0,10*ROW('Water Data'!F83))),'Data Summary'!BY89="Yes"),100-OFFSET('Water Data'!$F$4,0,10*ROW('Water Data'!F83)),NA())</f>
        <v>#N/A</v>
      </c>
      <c r="K89" s="90" t="e">
        <f ca="true">+IF(AND(ISNUMBER(OFFSET('Water Data'!$F$6,0,10*ROW('Water Data'!F83))),'Data Summary'!BZ89="Yes"),OFFSET('Water Data'!$F$6,0,10*ROW('Water Data'!F83)),NA())</f>
        <v>#N/A</v>
      </c>
      <c r="L89" s="90" t="e">
        <f ca="true">+IF(AND(ISNUMBER(OFFSET('Water Data'!$F$9,0,10*ROW('Water Data'!F83))),'Data Summary'!CA89="Yes"),OFFSET('Water Data'!$F$9,0,10*ROW('Water Data'!F83)),NA())</f>
        <v>#N/A</v>
      </c>
      <c r="M89" s="90" t="e">
        <f ca="true">+IF(AND(ISNUMBER(OFFSET('Water Data'!$G$4,0,10*ROW('Water Data'!G83))),'Data Summary'!CB89="Yes"),100-OFFSET('Water Data'!$G$4,0,10*ROW('Water Data'!G83)),NA())</f>
        <v>#N/A</v>
      </c>
      <c r="N89" s="90" t="e">
        <f ca="true">+IF(AND(ISNUMBER(OFFSET('Water Data'!$G$6,0,10*ROW('Water Data'!G83))),'Data Summary'!CC89="Yes"),OFFSET('Water Data'!$G$6,0,10*ROW('Water Data'!G83)),NA())</f>
        <v>#N/A</v>
      </c>
      <c r="O89" s="90" t="e">
        <f ca="true">+IF(AND(ISNUMBER(OFFSET('Water Data'!$G$9,0,10*ROW('Water Data'!G83))),'Data Summary'!CD89="Yes"),OFFSET('Water Data'!$G$9,0,10*ROW('Water Data'!G83)),NA())</f>
        <v>#N/A</v>
      </c>
      <c r="P89" s="90" t="e">
        <f ca="true">+IF(AND(ISNUMBER(OFFSET('Water Data'!$H$4,0,10*ROW('Water Data'!H83))),'Data Summary'!CE89="Yes"),100-OFFSET('Water Data'!$H$4,0,10*ROW('Water Data'!H83)),NA())</f>
        <v>#N/A</v>
      </c>
      <c r="Q89" s="90" t="e">
        <f ca="true">+IF(AND(ISNUMBER(OFFSET('Water Data'!$H$6,0,10*ROW('Water Data'!H83))),'Data Summary'!CF89="Yes"),OFFSET('Water Data'!$H$6,0,10*ROW('Water Data'!H83)),NA())</f>
        <v>#N/A</v>
      </c>
      <c r="R89" s="90" t="e">
        <f ca="true">+IF(AND(ISNUMBER(OFFSET('Water Data'!$H$9,0,10*ROW('Water Data'!H83))),'Data Summary'!CG89="Yes"),OFFSET('Water Data'!$H$9,0,10*ROW('Water Data'!H83)),NA())</f>
        <v>#N/A</v>
      </c>
      <c r="S89" s="90" t="e">
        <f ca="true">+IF(AND(ISNUMBER(OFFSET('Water Data'!$I$4,0,10*ROW('Water Data'!I83))),'Data Summary'!CH89="Yes"),100-OFFSET('Water Data'!$I$4,0,10*ROW('Water Data'!I83)),NA())</f>
        <v>#N/A</v>
      </c>
      <c r="T89" s="90" t="e">
        <f ca="true">+IF(AND(ISNUMBER(OFFSET('Water Data'!$I$6,0,10*ROW('Water Data'!I83))),'Data Summary'!CI89="Yes"),OFFSET('Water Data'!$I$6,0,10*ROW('Water Data'!I83)),NA())</f>
        <v>#N/A</v>
      </c>
      <c r="U89" s="90" t="e">
        <f ca="true">+IF(AND(ISNUMBER(OFFSET('Water Data'!$I$9,0,10*ROW('Water Data'!I83))),'Data Summary'!CJ89="Yes"),OFFSET('Water Data'!$I$9,0,10*ROW('Water Data'!I83)),NA())</f>
        <v>#N/A</v>
      </c>
      <c r="V89" s="91" t="e">
        <f ca="true">+IF(AND(ISNUMBER(OFFSET('Sanitation Data'!$D$4,0,10*ROW('Sanitation Data'!D83))),'Data Summary'!CK89="Yes"),100-OFFSET('Sanitation Data'!$D$4,0,10*ROW('Sanitation Data'!D83)),NA())</f>
        <v>#N/A</v>
      </c>
      <c r="W89" s="91" t="e">
        <f ca="true">+IF(AND(ISNUMBER(OFFSET('Sanitation Data'!$D$6,0,10*ROW('Sanitation Data'!D83))),'Data Summary'!CL89="Yes"),OFFSET('Sanitation Data'!$D$6,0,10*ROW('Sanitation Data'!D83)),NA())</f>
        <v>#N/A</v>
      </c>
      <c r="X89" s="91" t="e">
        <f ca="true">+IF(AND(ISNUMBER(OFFSET('Sanitation Data'!$D$10,0,10*ROW('Sanitation Data'!D83))),'Data Summary'!CM89="Yes"),OFFSET('Sanitation Data'!$D$10,0,10*ROW('Sanitation Data'!D83)),NA())</f>
        <v>#N/A</v>
      </c>
      <c r="Y89" s="91" t="e">
        <f ca="true">+IF(AND(ISNUMBER(OFFSET('Sanitation Data'!$D$11,0,10*ROW('Sanitation Data'!D83))),'Data Summary'!CN89="Yes"),OFFSET('Sanitation Data'!$D$11,0,10*ROW('Sanitation Data'!D83)),NA())</f>
        <v>#N/A</v>
      </c>
      <c r="Z89" s="91" t="e">
        <f ca="true">+IF(AND(ISNUMBER(OFFSET('Sanitation Data'!$D$12,0,10*ROW('Sanitation Data'!D83))),'Data Summary'!CO89="Yes"),OFFSET('Sanitation Data'!$D$12,0,10*ROW('Sanitation Data'!D83)),NA())</f>
        <v>#N/A</v>
      </c>
      <c r="AA89" s="91" t="e">
        <f ca="true">+IF(AND(ISNUMBER(OFFSET('Sanitation Data'!$E$4,0,10*ROW('Sanitation Data'!E83))),'Data Summary'!CP89="Yes"),100-OFFSET('Sanitation Data'!$E$4,0,10*ROW('Sanitation Data'!E83)),NA())</f>
        <v>#N/A</v>
      </c>
      <c r="AB89" s="91" t="e">
        <f ca="true">+IF(AND(ISNUMBER(OFFSET('Sanitation Data'!$E$6,0,10*ROW('Sanitation Data'!E83))),'Data Summary'!CQ89="Yes"),OFFSET('Sanitation Data'!$E$6,0,10*ROW('Sanitation Data'!E83)),NA())</f>
        <v>#N/A</v>
      </c>
      <c r="AC89" s="91" t="e">
        <f ca="true">+IF(AND(ISNUMBER(OFFSET('Sanitation Data'!$E$10,0,10*ROW('Sanitation Data'!E83))),'Data Summary'!CR89="Yes"),OFFSET('Sanitation Data'!$E$10,0,10*ROW('Sanitation Data'!E83)),NA())</f>
        <v>#N/A</v>
      </c>
      <c r="AD89" s="91" t="e">
        <f ca="true">+IF(AND(ISNUMBER(OFFSET('Sanitation Data'!$E$11,0,10*ROW('Sanitation Data'!E83))),'Data Summary'!CS89="Yes"),OFFSET('Sanitation Data'!$E$11,0,10*ROW('Sanitation Data'!E83)),NA())</f>
        <v>#N/A</v>
      </c>
      <c r="AE89" s="91" t="e">
        <f ca="true">+IF(AND(ISNUMBER(OFFSET('Sanitation Data'!$E$12,0,10*ROW('Sanitation Data'!E83))),'Data Summary'!CT89="Yes"),OFFSET('Sanitation Data'!$E$12,0,10*ROW('Sanitation Data'!E83)),NA())</f>
        <v>#N/A</v>
      </c>
      <c r="AF89" s="91" t="e">
        <f ca="true">+IF(AND(ISNUMBER(OFFSET('Sanitation Data'!$F$4,0,10*ROW('Sanitation Data'!F83))),'Data Summary'!CU89="Yes"),100-OFFSET('Sanitation Data'!$F$4,0,10*ROW('Sanitation Data'!F83)),NA())</f>
        <v>#N/A</v>
      </c>
      <c r="AG89" s="91" t="e">
        <f ca="true">+IF(AND(ISNUMBER(OFFSET('Sanitation Data'!$F$6,0,10*ROW('Sanitation Data'!F83))),'Data Summary'!CV89="Yes"),OFFSET('Sanitation Data'!$F$6,0,10*ROW('Sanitation Data'!F83)),NA())</f>
        <v>#N/A</v>
      </c>
      <c r="AH89" s="91" t="e">
        <f ca="true">+IF(AND(ISNUMBER(OFFSET('Sanitation Data'!$F$10,0,10*ROW('Sanitation Data'!F83))),'Data Summary'!CW89="Yes"),OFFSET('Sanitation Data'!$F$10,0,10*ROW('Sanitation Data'!F83)),NA())</f>
        <v>#N/A</v>
      </c>
      <c r="AI89" s="91" t="e">
        <f ca="true">+IF(AND(ISNUMBER(OFFSET('Sanitation Data'!$F$11,0,10*ROW('Sanitation Data'!F83))),'Data Summary'!CX89="Yes"),OFFSET('Sanitation Data'!$F$11,0,10*ROW('Sanitation Data'!F83)),NA())</f>
        <v>#N/A</v>
      </c>
      <c r="AJ89" s="91" t="e">
        <f ca="true">+IF(AND(ISNUMBER(OFFSET('Sanitation Data'!$F$12,0,10*ROW('Sanitation Data'!F83))),'Data Summary'!CY89="Yes"),OFFSET('Sanitation Data'!$F$12,0,10*ROW('Sanitation Data'!F83)),NA())</f>
        <v>#N/A</v>
      </c>
      <c r="AK89" s="91" t="e">
        <f ca="true">+IF(AND(ISNUMBER(OFFSET('Sanitation Data'!$G$4,0,10*ROW('Sanitation Data'!G83))),'Data Summary'!CZ89="Yes"),100-OFFSET('Sanitation Data'!$G$4,0,10*ROW('Sanitation Data'!G83)),NA())</f>
        <v>#N/A</v>
      </c>
      <c r="AL89" s="91" t="e">
        <f ca="true">+IF(AND(ISNUMBER(OFFSET('Sanitation Data'!$G$6,0,10*ROW('Sanitation Data'!G83))),'Data Summary'!DA89="Yes"),OFFSET('Sanitation Data'!$G$6,0,10*ROW('Sanitation Data'!G83)),NA())</f>
        <v>#N/A</v>
      </c>
      <c r="AM89" s="91" t="e">
        <f ca="true">+IF(AND(ISNUMBER(OFFSET('Sanitation Data'!$G$10,0,10*ROW('Sanitation Data'!G83))),'Data Summary'!DB89="Yes"),OFFSET('Sanitation Data'!$G$10,0,10*ROW('Sanitation Data'!G83)),NA())</f>
        <v>#N/A</v>
      </c>
      <c r="AN89" s="91" t="e">
        <f ca="true">+IF(AND(ISNUMBER(OFFSET('Sanitation Data'!$G$11,0,10*ROW('Sanitation Data'!G83))),'Data Summary'!DC89="Yes"),OFFSET('Sanitation Data'!$G$11,0,10*ROW('Sanitation Data'!G83)),NA())</f>
        <v>#N/A</v>
      </c>
      <c r="AO89" s="91" t="e">
        <f ca="true">+IF(AND(ISNUMBER(OFFSET('Sanitation Data'!$G$12,0,10*ROW('Sanitation Data'!G83))),'Data Summary'!DD89="Yes"),OFFSET('Sanitation Data'!$G$12,0,10*ROW('Sanitation Data'!G83)),NA())</f>
        <v>#N/A</v>
      </c>
      <c r="AP89" s="91" t="e">
        <f ca="true">+IF(AND(ISNUMBER(OFFSET('Sanitation Data'!$H$4,0,10*ROW('Sanitation Data'!H83))),'Data Summary'!DE89="Yes"),100-OFFSET('Sanitation Data'!$H$4,0,10*ROW('Sanitation Data'!H83)),NA())</f>
        <v>#N/A</v>
      </c>
      <c r="AQ89" s="91" t="e">
        <f ca="true">+IF(AND(ISNUMBER(OFFSET('Sanitation Data'!$H$6,0,10*ROW('Sanitation Data'!H83))),'Data Summary'!DF89="Yes"),OFFSET('Sanitation Data'!$H$6,0,10*ROW('Sanitation Data'!H83)),NA())</f>
        <v>#N/A</v>
      </c>
      <c r="AR89" s="91" t="e">
        <f ca="true">+IF(AND(ISNUMBER(OFFSET('Sanitation Data'!$H$10,0,10*ROW('Sanitation Data'!H83))),'Data Summary'!DG89="Yes"),OFFSET('Sanitation Data'!$H$10,0,10*ROW('Sanitation Data'!H83)),NA())</f>
        <v>#N/A</v>
      </c>
      <c r="AS89" s="91" t="e">
        <f ca="true">+IF(AND(ISNUMBER(OFFSET('Sanitation Data'!$H$11,0,10*ROW('Sanitation Data'!H83))),'Data Summary'!DH89="Yes"),OFFSET('Sanitation Data'!$H$11,0,10*ROW('Sanitation Data'!H83)),NA())</f>
        <v>#N/A</v>
      </c>
      <c r="AT89" s="91" t="e">
        <f ca="true">+IF(AND(ISNUMBER(OFFSET('Sanitation Data'!$H$12,0,10*ROW('Sanitation Data'!H83))),'Data Summary'!DI89="Yes"),OFFSET('Sanitation Data'!$H$12,0,10*ROW('Sanitation Data'!H83)),NA())</f>
        <v>#N/A</v>
      </c>
      <c r="AU89" s="91" t="e">
        <f ca="true">+IF(AND(ISNUMBER(OFFSET('Sanitation Data'!$I$4,0,10*ROW('Sanitation Data'!I83))),'Data Summary'!DJ89="Yes"),100-OFFSET('Sanitation Data'!$I$4,0,10*ROW('Sanitation Data'!I83)),NA())</f>
        <v>#N/A</v>
      </c>
      <c r="AV89" s="91" t="e">
        <f ca="true">+IF(AND(ISNUMBER(OFFSET('Sanitation Data'!$I$6,0,10*ROW('Sanitation Data'!I83))),'Data Summary'!DK89="Yes"),OFFSET('Sanitation Data'!$I$6,0,10*ROW('Sanitation Data'!I83)),NA())</f>
        <v>#N/A</v>
      </c>
      <c r="AW89" s="91" t="e">
        <f ca="true">+IF(AND(ISNUMBER(OFFSET('Sanitation Data'!$I$10,0,10*ROW('Sanitation Data'!I83))),'Data Summary'!DL89="Yes"),OFFSET('Sanitation Data'!$I$10,0,10*ROW('Sanitation Data'!I83)),NA())</f>
        <v>#N/A</v>
      </c>
      <c r="AX89" s="91" t="e">
        <f ca="true">+IF(AND(ISNUMBER(OFFSET('Sanitation Data'!$I$11,0,10*ROW('Sanitation Data'!I83))),'Data Summary'!DM89="Yes"),OFFSET('Sanitation Data'!$I$11,0,10*ROW('Sanitation Data'!I83)),NA())</f>
        <v>#N/A</v>
      </c>
      <c r="AY89" s="91" t="e">
        <f ca="true">+IF(AND(ISNUMBER(OFFSET('Sanitation Data'!$I$12,0,10*ROW('Sanitation Data'!I83))),'Data Summary'!DN89="Yes"),OFFSET('Sanitation Data'!$I$12,0,10*ROW('Sanitation Data'!I83)),NA())</f>
        <v>#N/A</v>
      </c>
      <c r="AZ89" s="92" t="e">
        <f ca="true">+IF(AND(ISNUMBER(OFFSET('Hygiene Data'!$D$5,0,10*ROW('Hygiene Data'!D83))),'Data Summary'!DO89="Yes"),OFFSET('Hygiene Data'!$D$5,0,10*ROW('Hygiene Data'!D83)),NA())</f>
        <v>#N/A</v>
      </c>
      <c r="BA89" s="92" t="e">
        <f ca="true">+IF(AND(ISNUMBER(OFFSET('Hygiene Data'!$D$7,0,10*ROW('Hygiene Data'!D83))),'Data Summary'!DP89="Yes"),OFFSET('Hygiene Data'!$D$7,0,10*ROW('Hygiene Data'!D83)),NA())</f>
        <v>#N/A</v>
      </c>
      <c r="BB89" s="92" t="e">
        <f ca="true">+IF(AND(ISNUMBER(OFFSET('Hygiene Data'!$D$9,0,10*ROW('Hygiene Data'!D83))),'Data Summary'!DQ89="Yes"),OFFSET('Hygiene Data'!$D$9,0,10*ROW('Hygiene Data'!D83)),NA())</f>
        <v>#N/A</v>
      </c>
      <c r="BC89" s="92" t="e">
        <f ca="true">+IF(AND(ISNUMBER(OFFSET('Hygiene Data'!$E$5,0,10*ROW('Hygiene Data'!E83))),'Data Summary'!DR89="Yes"),OFFSET('Hygiene Data'!$E$5,0,10*ROW('Hygiene Data'!E83)),NA())</f>
        <v>#N/A</v>
      </c>
      <c r="BD89" s="92" t="e">
        <f ca="true">+IF(AND(ISNUMBER(OFFSET('Hygiene Data'!$E$7,0,10*ROW('Hygiene Data'!E83))),'Data Summary'!DS89="Yes"),OFFSET('Hygiene Data'!$E$7,0,10*ROW('Hygiene Data'!E83)),NA())</f>
        <v>#N/A</v>
      </c>
      <c r="BE89" s="92" t="e">
        <f ca="true">+IF(AND(ISNUMBER(OFFSET('Hygiene Data'!$E$9,0,10*ROW('Hygiene Data'!E83))),'Data Summary'!DT89="Yes"),OFFSET('Hygiene Data'!$E$9,0,10*ROW('Hygiene Data'!E83)),NA())</f>
        <v>#N/A</v>
      </c>
      <c r="BF89" s="92" t="e">
        <f ca="true">+IF(AND(ISNUMBER(OFFSET('Hygiene Data'!$F$5,0,10*ROW('Hygiene Data'!F83))),'Data Summary'!DU89="Yes"),OFFSET('Hygiene Data'!$F$5,0,10*ROW('Hygiene Data'!F83)),NA())</f>
        <v>#N/A</v>
      </c>
      <c r="BG89" s="92" t="e">
        <f ca="true">+IF(AND(ISNUMBER(OFFSET('Hygiene Data'!$F$7,0,10*ROW('Hygiene Data'!F83))),'Data Summary'!DV89="Yes"),OFFSET('Hygiene Data'!$F$7,0,10*ROW('Hygiene Data'!F83)),NA())</f>
        <v>#N/A</v>
      </c>
      <c r="BH89" s="92" t="e">
        <f ca="true">+IF(AND(ISNUMBER(OFFSET('Hygiene Data'!$F$9,0,10*ROW('Hygiene Data'!F83))),'Data Summary'!DW89="Yes"),OFFSET('Hygiene Data'!$F$9,0,10*ROW('Hygiene Data'!F83)),NA())</f>
        <v>#N/A</v>
      </c>
      <c r="BI89" s="92" t="e">
        <f ca="true">+IF(AND(ISNUMBER(OFFSET('Hygiene Data'!$G$5,0,10*ROW('Hygiene Data'!G83))),'Data Summary'!DX89="Yes"),OFFSET('Hygiene Data'!$G$5,0,10*ROW('Hygiene Data'!G83)),NA())</f>
        <v>#N/A</v>
      </c>
      <c r="BJ89" s="92" t="e">
        <f ca="true">+IF(AND(ISNUMBER(OFFSET('Hygiene Data'!$G$7,0,10*ROW('Hygiene Data'!G83))),'Data Summary'!DY89="Yes"),OFFSET('Hygiene Data'!$G$7,0,10*ROW('Hygiene Data'!G83)),NA())</f>
        <v>#N/A</v>
      </c>
      <c r="BK89" s="92" t="e">
        <f ca="true">+IF(AND(ISNUMBER(OFFSET('Hygiene Data'!$G$9,0,10*ROW('Hygiene Data'!G83))),'Data Summary'!DZ89="Yes"),OFFSET('Hygiene Data'!$G$9,0,10*ROW('Hygiene Data'!G83)),NA())</f>
        <v>#N/A</v>
      </c>
      <c r="BL89" s="92" t="e">
        <f ca="true">+IF(AND(ISNUMBER(OFFSET('Hygiene Data'!$H$5,0,10*ROW('Hygiene Data'!H83))),'Data Summary'!EA89="Yes"),OFFSET('Hygiene Data'!$H$5,0,10*ROW('Hygiene Data'!H83)),NA())</f>
        <v>#N/A</v>
      </c>
      <c r="BM89" s="92" t="e">
        <f ca="true">+IF(AND(ISNUMBER(OFFSET('Hygiene Data'!$H$7,0,10*ROW('Hygiene Data'!H83))),'Data Summary'!EB89="Yes"),OFFSET('Hygiene Data'!$H$7,0,10*ROW('Hygiene Data'!H83)),NA())</f>
        <v>#N/A</v>
      </c>
      <c r="BN89" s="92" t="e">
        <f ca="true">+IF(AND(ISNUMBER(OFFSET('Hygiene Data'!$H$9,0,10*ROW('Hygiene Data'!H83))),'Data Summary'!EC89="Yes"),OFFSET('Hygiene Data'!$H$9,0,10*ROW('Hygiene Data'!H83)),NA())</f>
        <v>#N/A</v>
      </c>
      <c r="BO89" s="92" t="e">
        <f ca="true">+IF(AND(ISNUMBER(OFFSET('Hygiene Data'!$I$5,0,10*ROW('Hygiene Data'!I83))),'Data Summary'!ED89="Yes"),OFFSET('Hygiene Data'!$I$5,0,10*ROW('Hygiene Data'!I83)),NA())</f>
        <v>#N/A</v>
      </c>
      <c r="BP89" s="92" t="e">
        <f ca="true">+IF(AND(ISNUMBER(OFFSET('Hygiene Data'!$I$7,0,10*ROW('Hygiene Data'!I83))),'Data Summary'!EE89="Yes"),OFFSET('Hygiene Data'!$I$7,0,10*ROW('Hygiene Data'!I83)),NA())</f>
        <v>#N/A</v>
      </c>
      <c r="BQ89" s="92" t="e">
        <f ca="true">+IF(AND(ISNUMBER(OFFSET('Hygiene Data'!$I$9,0,10*ROW('Hygiene Data'!I83))),'Data Summary'!EF89="Yes"),OFFSET('Hygiene Data'!$I$9,0,10*ROW('Hygiene Data'!I83)),NA())</f>
        <v>#N/A</v>
      </c>
    </row>
    <row xmlns:x14ac="http://schemas.microsoft.com/office/spreadsheetml/2009/9/ac" r="90" x14ac:dyDescent="0.2">
      <c r="A90" s="340" t="e">
        <f ca="true">+RIGHT('Data Summary'!A90,LEN('Data Summary'!A90)-9)</f>
        <v>#VALUE!</v>
      </c>
      <c r="B90" s="34" t="str">
        <f ca="true">+IF(ISTEXT('Data Summary'!B90),'Data Summary'!B90,"")</f>
        <v/>
      </c>
      <c r="C90" s="339" t="e">
        <f ca="true">+VALUE('Data Summary'!C90)</f>
        <v>#VALUE!</v>
      </c>
      <c r="D90" s="90" t="e">
        <f ca="true">+IF(AND(ISNUMBER(OFFSET('Water Data'!$D$4,0,10*ROW('Water Data'!D84))),'Data Summary'!BS90="Yes"),100-OFFSET('Water Data'!$D$4,0,10*ROW('Water Data'!D84)),NA())</f>
        <v>#N/A</v>
      </c>
      <c r="E90" s="90" t="e">
        <f ca="true">+IF(AND(ISNUMBER(OFFSET('Water Data'!$D$6,0,10*ROW('Water Data'!D84))),'Data Summary'!BT90="Yes"),OFFSET('Water Data'!$D$6,0,10*ROW('Water Data'!D84)),NA())</f>
        <v>#N/A</v>
      </c>
      <c r="F90" s="90" t="e">
        <f ca="true">+IF(AND(ISNUMBER(OFFSET('Water Data'!$D$9,0,10*ROW('Water Data'!D84))),'Data Summary'!BU90="Yes"),OFFSET('Water Data'!$D$9,0,10*ROW('Water Data'!D84)),NA())</f>
        <v>#N/A</v>
      </c>
      <c r="G90" s="90" t="e">
        <f ca="true">+IF(AND(ISNUMBER(OFFSET('Water Data'!$E$4,0,10*ROW('Water Data'!E84))),'Data Summary'!BV90="Yes"),100-OFFSET('Water Data'!$E$4,0,10*ROW('Water Data'!E84)),NA())</f>
        <v>#N/A</v>
      </c>
      <c r="H90" s="90" t="e">
        <f ca="true">+IF(AND(ISNUMBER(OFFSET('Water Data'!$E$6,0,10*ROW('Water Data'!E84))),'Data Summary'!BW90="Yes"),OFFSET('Water Data'!$E$6,0,10*ROW('Water Data'!E84)),NA())</f>
        <v>#N/A</v>
      </c>
      <c r="I90" s="90" t="e">
        <f ca="true">+IF(AND(ISNUMBER(OFFSET('Water Data'!$E$9,0,10*ROW('Water Data'!E84))),'Data Summary'!BX90="Yes"),OFFSET('Water Data'!$E$9,0,10*ROW('Water Data'!E84)),NA())</f>
        <v>#N/A</v>
      </c>
      <c r="J90" s="90" t="e">
        <f ca="true">+IF(AND(ISNUMBER(OFFSET('Water Data'!$F$4,0,10*ROW('Water Data'!F84))),'Data Summary'!BY90="Yes"),100-OFFSET('Water Data'!$F$4,0,10*ROW('Water Data'!F84)),NA())</f>
        <v>#N/A</v>
      </c>
      <c r="K90" s="90" t="e">
        <f ca="true">+IF(AND(ISNUMBER(OFFSET('Water Data'!$F$6,0,10*ROW('Water Data'!F84))),'Data Summary'!BZ90="Yes"),OFFSET('Water Data'!$F$6,0,10*ROW('Water Data'!F84)),NA())</f>
        <v>#N/A</v>
      </c>
      <c r="L90" s="90" t="e">
        <f ca="true">+IF(AND(ISNUMBER(OFFSET('Water Data'!$F$9,0,10*ROW('Water Data'!F84))),'Data Summary'!CA90="Yes"),OFFSET('Water Data'!$F$9,0,10*ROW('Water Data'!F84)),NA())</f>
        <v>#N/A</v>
      </c>
      <c r="M90" s="90" t="e">
        <f ca="true">+IF(AND(ISNUMBER(OFFSET('Water Data'!$G$4,0,10*ROW('Water Data'!G84))),'Data Summary'!CB90="Yes"),100-OFFSET('Water Data'!$G$4,0,10*ROW('Water Data'!G84)),NA())</f>
        <v>#N/A</v>
      </c>
      <c r="N90" s="90" t="e">
        <f ca="true">+IF(AND(ISNUMBER(OFFSET('Water Data'!$G$6,0,10*ROW('Water Data'!G84))),'Data Summary'!CC90="Yes"),OFFSET('Water Data'!$G$6,0,10*ROW('Water Data'!G84)),NA())</f>
        <v>#N/A</v>
      </c>
      <c r="O90" s="90" t="e">
        <f ca="true">+IF(AND(ISNUMBER(OFFSET('Water Data'!$G$9,0,10*ROW('Water Data'!G84))),'Data Summary'!CD90="Yes"),OFFSET('Water Data'!$G$9,0,10*ROW('Water Data'!G84)),NA())</f>
        <v>#N/A</v>
      </c>
      <c r="P90" s="90" t="e">
        <f ca="true">+IF(AND(ISNUMBER(OFFSET('Water Data'!$H$4,0,10*ROW('Water Data'!H84))),'Data Summary'!CE90="Yes"),100-OFFSET('Water Data'!$H$4,0,10*ROW('Water Data'!H84)),NA())</f>
        <v>#N/A</v>
      </c>
      <c r="Q90" s="90" t="e">
        <f ca="true">+IF(AND(ISNUMBER(OFFSET('Water Data'!$H$6,0,10*ROW('Water Data'!H84))),'Data Summary'!CF90="Yes"),OFFSET('Water Data'!$H$6,0,10*ROW('Water Data'!H84)),NA())</f>
        <v>#N/A</v>
      </c>
      <c r="R90" s="90" t="e">
        <f ca="true">+IF(AND(ISNUMBER(OFFSET('Water Data'!$H$9,0,10*ROW('Water Data'!H84))),'Data Summary'!CG90="Yes"),OFFSET('Water Data'!$H$9,0,10*ROW('Water Data'!H84)),NA())</f>
        <v>#N/A</v>
      </c>
      <c r="S90" s="90" t="e">
        <f ca="true">+IF(AND(ISNUMBER(OFFSET('Water Data'!$I$4,0,10*ROW('Water Data'!I84))),'Data Summary'!CH90="Yes"),100-OFFSET('Water Data'!$I$4,0,10*ROW('Water Data'!I84)),NA())</f>
        <v>#N/A</v>
      </c>
      <c r="T90" s="90" t="e">
        <f ca="true">+IF(AND(ISNUMBER(OFFSET('Water Data'!$I$6,0,10*ROW('Water Data'!I84))),'Data Summary'!CI90="Yes"),OFFSET('Water Data'!$I$6,0,10*ROW('Water Data'!I84)),NA())</f>
        <v>#N/A</v>
      </c>
      <c r="U90" s="90" t="e">
        <f ca="true">+IF(AND(ISNUMBER(OFFSET('Water Data'!$I$9,0,10*ROW('Water Data'!I84))),'Data Summary'!CJ90="Yes"),OFFSET('Water Data'!$I$9,0,10*ROW('Water Data'!I84)),NA())</f>
        <v>#N/A</v>
      </c>
      <c r="V90" s="91" t="e">
        <f ca="true">+IF(AND(ISNUMBER(OFFSET('Sanitation Data'!$D$4,0,10*ROW('Sanitation Data'!D84))),'Data Summary'!CK90="Yes"),100-OFFSET('Sanitation Data'!$D$4,0,10*ROW('Sanitation Data'!D84)),NA())</f>
        <v>#N/A</v>
      </c>
      <c r="W90" s="91" t="e">
        <f ca="true">+IF(AND(ISNUMBER(OFFSET('Sanitation Data'!$D$6,0,10*ROW('Sanitation Data'!D84))),'Data Summary'!CL90="Yes"),OFFSET('Sanitation Data'!$D$6,0,10*ROW('Sanitation Data'!D84)),NA())</f>
        <v>#N/A</v>
      </c>
      <c r="X90" s="91" t="e">
        <f ca="true">+IF(AND(ISNUMBER(OFFSET('Sanitation Data'!$D$10,0,10*ROW('Sanitation Data'!D84))),'Data Summary'!CM90="Yes"),OFFSET('Sanitation Data'!$D$10,0,10*ROW('Sanitation Data'!D84)),NA())</f>
        <v>#N/A</v>
      </c>
      <c r="Y90" s="91" t="e">
        <f ca="true">+IF(AND(ISNUMBER(OFFSET('Sanitation Data'!$D$11,0,10*ROW('Sanitation Data'!D84))),'Data Summary'!CN90="Yes"),OFFSET('Sanitation Data'!$D$11,0,10*ROW('Sanitation Data'!D84)),NA())</f>
        <v>#N/A</v>
      </c>
      <c r="Z90" s="91" t="e">
        <f ca="true">+IF(AND(ISNUMBER(OFFSET('Sanitation Data'!$D$12,0,10*ROW('Sanitation Data'!D84))),'Data Summary'!CO90="Yes"),OFFSET('Sanitation Data'!$D$12,0,10*ROW('Sanitation Data'!D84)),NA())</f>
        <v>#N/A</v>
      </c>
      <c r="AA90" s="91" t="e">
        <f ca="true">+IF(AND(ISNUMBER(OFFSET('Sanitation Data'!$E$4,0,10*ROW('Sanitation Data'!E84))),'Data Summary'!CP90="Yes"),100-OFFSET('Sanitation Data'!$E$4,0,10*ROW('Sanitation Data'!E84)),NA())</f>
        <v>#N/A</v>
      </c>
      <c r="AB90" s="91" t="e">
        <f ca="true">+IF(AND(ISNUMBER(OFFSET('Sanitation Data'!$E$6,0,10*ROW('Sanitation Data'!E84))),'Data Summary'!CQ90="Yes"),OFFSET('Sanitation Data'!$E$6,0,10*ROW('Sanitation Data'!E84)),NA())</f>
        <v>#N/A</v>
      </c>
      <c r="AC90" s="91" t="e">
        <f ca="true">+IF(AND(ISNUMBER(OFFSET('Sanitation Data'!$E$10,0,10*ROW('Sanitation Data'!E84))),'Data Summary'!CR90="Yes"),OFFSET('Sanitation Data'!$E$10,0,10*ROW('Sanitation Data'!E84)),NA())</f>
        <v>#N/A</v>
      </c>
      <c r="AD90" s="91" t="e">
        <f ca="true">+IF(AND(ISNUMBER(OFFSET('Sanitation Data'!$E$11,0,10*ROW('Sanitation Data'!E84))),'Data Summary'!CS90="Yes"),OFFSET('Sanitation Data'!$E$11,0,10*ROW('Sanitation Data'!E84)),NA())</f>
        <v>#N/A</v>
      </c>
      <c r="AE90" s="91" t="e">
        <f ca="true">+IF(AND(ISNUMBER(OFFSET('Sanitation Data'!$E$12,0,10*ROW('Sanitation Data'!E84))),'Data Summary'!CT90="Yes"),OFFSET('Sanitation Data'!$E$12,0,10*ROW('Sanitation Data'!E84)),NA())</f>
        <v>#N/A</v>
      </c>
      <c r="AF90" s="91" t="e">
        <f ca="true">+IF(AND(ISNUMBER(OFFSET('Sanitation Data'!$F$4,0,10*ROW('Sanitation Data'!F84))),'Data Summary'!CU90="Yes"),100-OFFSET('Sanitation Data'!$F$4,0,10*ROW('Sanitation Data'!F84)),NA())</f>
        <v>#N/A</v>
      </c>
      <c r="AG90" s="91" t="e">
        <f ca="true">+IF(AND(ISNUMBER(OFFSET('Sanitation Data'!$F$6,0,10*ROW('Sanitation Data'!F84))),'Data Summary'!CV90="Yes"),OFFSET('Sanitation Data'!$F$6,0,10*ROW('Sanitation Data'!F84)),NA())</f>
        <v>#N/A</v>
      </c>
      <c r="AH90" s="91" t="e">
        <f ca="true">+IF(AND(ISNUMBER(OFFSET('Sanitation Data'!$F$10,0,10*ROW('Sanitation Data'!F84))),'Data Summary'!CW90="Yes"),OFFSET('Sanitation Data'!$F$10,0,10*ROW('Sanitation Data'!F84)),NA())</f>
        <v>#N/A</v>
      </c>
      <c r="AI90" s="91" t="e">
        <f ca="true">+IF(AND(ISNUMBER(OFFSET('Sanitation Data'!$F$11,0,10*ROW('Sanitation Data'!F84))),'Data Summary'!CX90="Yes"),OFFSET('Sanitation Data'!$F$11,0,10*ROW('Sanitation Data'!F84)),NA())</f>
        <v>#N/A</v>
      </c>
      <c r="AJ90" s="91" t="e">
        <f ca="true">+IF(AND(ISNUMBER(OFFSET('Sanitation Data'!$F$12,0,10*ROW('Sanitation Data'!F84))),'Data Summary'!CY90="Yes"),OFFSET('Sanitation Data'!$F$12,0,10*ROW('Sanitation Data'!F84)),NA())</f>
        <v>#N/A</v>
      </c>
      <c r="AK90" s="91" t="e">
        <f ca="true">+IF(AND(ISNUMBER(OFFSET('Sanitation Data'!$G$4,0,10*ROW('Sanitation Data'!G84))),'Data Summary'!CZ90="Yes"),100-OFFSET('Sanitation Data'!$G$4,0,10*ROW('Sanitation Data'!G84)),NA())</f>
        <v>#N/A</v>
      </c>
      <c r="AL90" s="91" t="e">
        <f ca="true">+IF(AND(ISNUMBER(OFFSET('Sanitation Data'!$G$6,0,10*ROW('Sanitation Data'!G84))),'Data Summary'!DA90="Yes"),OFFSET('Sanitation Data'!$G$6,0,10*ROW('Sanitation Data'!G84)),NA())</f>
        <v>#N/A</v>
      </c>
      <c r="AM90" s="91" t="e">
        <f ca="true">+IF(AND(ISNUMBER(OFFSET('Sanitation Data'!$G$10,0,10*ROW('Sanitation Data'!G84))),'Data Summary'!DB90="Yes"),OFFSET('Sanitation Data'!$G$10,0,10*ROW('Sanitation Data'!G84)),NA())</f>
        <v>#N/A</v>
      </c>
      <c r="AN90" s="91" t="e">
        <f ca="true">+IF(AND(ISNUMBER(OFFSET('Sanitation Data'!$G$11,0,10*ROW('Sanitation Data'!G84))),'Data Summary'!DC90="Yes"),OFFSET('Sanitation Data'!$G$11,0,10*ROW('Sanitation Data'!G84)),NA())</f>
        <v>#N/A</v>
      </c>
      <c r="AO90" s="91" t="e">
        <f ca="true">+IF(AND(ISNUMBER(OFFSET('Sanitation Data'!$G$12,0,10*ROW('Sanitation Data'!G84))),'Data Summary'!DD90="Yes"),OFFSET('Sanitation Data'!$G$12,0,10*ROW('Sanitation Data'!G84)),NA())</f>
        <v>#N/A</v>
      </c>
      <c r="AP90" s="91" t="e">
        <f ca="true">+IF(AND(ISNUMBER(OFFSET('Sanitation Data'!$H$4,0,10*ROW('Sanitation Data'!H84))),'Data Summary'!DE90="Yes"),100-OFFSET('Sanitation Data'!$H$4,0,10*ROW('Sanitation Data'!H84)),NA())</f>
        <v>#N/A</v>
      </c>
      <c r="AQ90" s="91" t="e">
        <f ca="true">+IF(AND(ISNUMBER(OFFSET('Sanitation Data'!$H$6,0,10*ROW('Sanitation Data'!H84))),'Data Summary'!DF90="Yes"),OFFSET('Sanitation Data'!$H$6,0,10*ROW('Sanitation Data'!H84)),NA())</f>
        <v>#N/A</v>
      </c>
      <c r="AR90" s="91" t="e">
        <f ca="true">+IF(AND(ISNUMBER(OFFSET('Sanitation Data'!$H$10,0,10*ROW('Sanitation Data'!H84))),'Data Summary'!DG90="Yes"),OFFSET('Sanitation Data'!$H$10,0,10*ROW('Sanitation Data'!H84)),NA())</f>
        <v>#N/A</v>
      </c>
      <c r="AS90" s="91" t="e">
        <f ca="true">+IF(AND(ISNUMBER(OFFSET('Sanitation Data'!$H$11,0,10*ROW('Sanitation Data'!H84))),'Data Summary'!DH90="Yes"),OFFSET('Sanitation Data'!$H$11,0,10*ROW('Sanitation Data'!H84)),NA())</f>
        <v>#N/A</v>
      </c>
      <c r="AT90" s="91" t="e">
        <f ca="true">+IF(AND(ISNUMBER(OFFSET('Sanitation Data'!$H$12,0,10*ROW('Sanitation Data'!H84))),'Data Summary'!DI90="Yes"),OFFSET('Sanitation Data'!$H$12,0,10*ROW('Sanitation Data'!H84)),NA())</f>
        <v>#N/A</v>
      </c>
      <c r="AU90" s="91" t="e">
        <f ca="true">+IF(AND(ISNUMBER(OFFSET('Sanitation Data'!$I$4,0,10*ROW('Sanitation Data'!I84))),'Data Summary'!DJ90="Yes"),100-OFFSET('Sanitation Data'!$I$4,0,10*ROW('Sanitation Data'!I84)),NA())</f>
        <v>#N/A</v>
      </c>
      <c r="AV90" s="91" t="e">
        <f ca="true">+IF(AND(ISNUMBER(OFFSET('Sanitation Data'!$I$6,0,10*ROW('Sanitation Data'!I84))),'Data Summary'!DK90="Yes"),OFFSET('Sanitation Data'!$I$6,0,10*ROW('Sanitation Data'!I84)),NA())</f>
        <v>#N/A</v>
      </c>
      <c r="AW90" s="91" t="e">
        <f ca="true">+IF(AND(ISNUMBER(OFFSET('Sanitation Data'!$I$10,0,10*ROW('Sanitation Data'!I84))),'Data Summary'!DL90="Yes"),OFFSET('Sanitation Data'!$I$10,0,10*ROW('Sanitation Data'!I84)),NA())</f>
        <v>#N/A</v>
      </c>
      <c r="AX90" s="91" t="e">
        <f ca="true">+IF(AND(ISNUMBER(OFFSET('Sanitation Data'!$I$11,0,10*ROW('Sanitation Data'!I84))),'Data Summary'!DM90="Yes"),OFFSET('Sanitation Data'!$I$11,0,10*ROW('Sanitation Data'!I84)),NA())</f>
        <v>#N/A</v>
      </c>
      <c r="AY90" s="91" t="e">
        <f ca="true">+IF(AND(ISNUMBER(OFFSET('Sanitation Data'!$I$12,0,10*ROW('Sanitation Data'!I84))),'Data Summary'!DN90="Yes"),OFFSET('Sanitation Data'!$I$12,0,10*ROW('Sanitation Data'!I84)),NA())</f>
        <v>#N/A</v>
      </c>
      <c r="AZ90" s="92" t="e">
        <f ca="true">+IF(AND(ISNUMBER(OFFSET('Hygiene Data'!$D$5,0,10*ROW('Hygiene Data'!D84))),'Data Summary'!DO90="Yes"),OFFSET('Hygiene Data'!$D$5,0,10*ROW('Hygiene Data'!D84)),NA())</f>
        <v>#N/A</v>
      </c>
      <c r="BA90" s="92" t="e">
        <f ca="true">+IF(AND(ISNUMBER(OFFSET('Hygiene Data'!$D$7,0,10*ROW('Hygiene Data'!D84))),'Data Summary'!DP90="Yes"),OFFSET('Hygiene Data'!$D$7,0,10*ROW('Hygiene Data'!D84)),NA())</f>
        <v>#N/A</v>
      </c>
      <c r="BB90" s="92" t="e">
        <f ca="true">+IF(AND(ISNUMBER(OFFSET('Hygiene Data'!$D$9,0,10*ROW('Hygiene Data'!D84))),'Data Summary'!DQ90="Yes"),OFFSET('Hygiene Data'!$D$9,0,10*ROW('Hygiene Data'!D84)),NA())</f>
        <v>#N/A</v>
      </c>
      <c r="BC90" s="92" t="e">
        <f ca="true">+IF(AND(ISNUMBER(OFFSET('Hygiene Data'!$E$5,0,10*ROW('Hygiene Data'!E84))),'Data Summary'!DR90="Yes"),OFFSET('Hygiene Data'!$E$5,0,10*ROW('Hygiene Data'!E84)),NA())</f>
        <v>#N/A</v>
      </c>
      <c r="BD90" s="92" t="e">
        <f ca="true">+IF(AND(ISNUMBER(OFFSET('Hygiene Data'!$E$7,0,10*ROW('Hygiene Data'!E84))),'Data Summary'!DS90="Yes"),OFFSET('Hygiene Data'!$E$7,0,10*ROW('Hygiene Data'!E84)),NA())</f>
        <v>#N/A</v>
      </c>
      <c r="BE90" s="92" t="e">
        <f ca="true">+IF(AND(ISNUMBER(OFFSET('Hygiene Data'!$E$9,0,10*ROW('Hygiene Data'!E84))),'Data Summary'!DT90="Yes"),OFFSET('Hygiene Data'!$E$9,0,10*ROW('Hygiene Data'!E84)),NA())</f>
        <v>#N/A</v>
      </c>
      <c r="BF90" s="92" t="e">
        <f ca="true">+IF(AND(ISNUMBER(OFFSET('Hygiene Data'!$F$5,0,10*ROW('Hygiene Data'!F84))),'Data Summary'!DU90="Yes"),OFFSET('Hygiene Data'!$F$5,0,10*ROW('Hygiene Data'!F84)),NA())</f>
        <v>#N/A</v>
      </c>
      <c r="BG90" s="92" t="e">
        <f ca="true">+IF(AND(ISNUMBER(OFFSET('Hygiene Data'!$F$7,0,10*ROW('Hygiene Data'!F84))),'Data Summary'!DV90="Yes"),OFFSET('Hygiene Data'!$F$7,0,10*ROW('Hygiene Data'!F84)),NA())</f>
        <v>#N/A</v>
      </c>
      <c r="BH90" s="92" t="e">
        <f ca="true">+IF(AND(ISNUMBER(OFFSET('Hygiene Data'!$F$9,0,10*ROW('Hygiene Data'!F84))),'Data Summary'!DW90="Yes"),OFFSET('Hygiene Data'!$F$9,0,10*ROW('Hygiene Data'!F84)),NA())</f>
        <v>#N/A</v>
      </c>
      <c r="BI90" s="92" t="e">
        <f ca="true">+IF(AND(ISNUMBER(OFFSET('Hygiene Data'!$G$5,0,10*ROW('Hygiene Data'!G84))),'Data Summary'!DX90="Yes"),OFFSET('Hygiene Data'!$G$5,0,10*ROW('Hygiene Data'!G84)),NA())</f>
        <v>#N/A</v>
      </c>
      <c r="BJ90" s="92" t="e">
        <f ca="true">+IF(AND(ISNUMBER(OFFSET('Hygiene Data'!$G$7,0,10*ROW('Hygiene Data'!G84))),'Data Summary'!DY90="Yes"),OFFSET('Hygiene Data'!$G$7,0,10*ROW('Hygiene Data'!G84)),NA())</f>
        <v>#N/A</v>
      </c>
      <c r="BK90" s="92" t="e">
        <f ca="true">+IF(AND(ISNUMBER(OFFSET('Hygiene Data'!$G$9,0,10*ROW('Hygiene Data'!G84))),'Data Summary'!DZ90="Yes"),OFFSET('Hygiene Data'!$G$9,0,10*ROW('Hygiene Data'!G84)),NA())</f>
        <v>#N/A</v>
      </c>
      <c r="BL90" s="92" t="e">
        <f ca="true">+IF(AND(ISNUMBER(OFFSET('Hygiene Data'!$H$5,0,10*ROW('Hygiene Data'!H84))),'Data Summary'!EA90="Yes"),OFFSET('Hygiene Data'!$H$5,0,10*ROW('Hygiene Data'!H84)),NA())</f>
        <v>#N/A</v>
      </c>
      <c r="BM90" s="92" t="e">
        <f ca="true">+IF(AND(ISNUMBER(OFFSET('Hygiene Data'!$H$7,0,10*ROW('Hygiene Data'!H84))),'Data Summary'!EB90="Yes"),OFFSET('Hygiene Data'!$H$7,0,10*ROW('Hygiene Data'!H84)),NA())</f>
        <v>#N/A</v>
      </c>
      <c r="BN90" s="92" t="e">
        <f ca="true">+IF(AND(ISNUMBER(OFFSET('Hygiene Data'!$H$9,0,10*ROW('Hygiene Data'!H84))),'Data Summary'!EC90="Yes"),OFFSET('Hygiene Data'!$H$9,0,10*ROW('Hygiene Data'!H84)),NA())</f>
        <v>#N/A</v>
      </c>
      <c r="BO90" s="92" t="e">
        <f ca="true">+IF(AND(ISNUMBER(OFFSET('Hygiene Data'!$I$5,0,10*ROW('Hygiene Data'!I84))),'Data Summary'!ED90="Yes"),OFFSET('Hygiene Data'!$I$5,0,10*ROW('Hygiene Data'!I84)),NA())</f>
        <v>#N/A</v>
      </c>
      <c r="BP90" s="92" t="e">
        <f ca="true">+IF(AND(ISNUMBER(OFFSET('Hygiene Data'!$I$7,0,10*ROW('Hygiene Data'!I84))),'Data Summary'!EE90="Yes"),OFFSET('Hygiene Data'!$I$7,0,10*ROW('Hygiene Data'!I84)),NA())</f>
        <v>#N/A</v>
      </c>
      <c r="BQ90" s="92" t="e">
        <f ca="true">+IF(AND(ISNUMBER(OFFSET('Hygiene Data'!$I$9,0,10*ROW('Hygiene Data'!I84))),'Data Summary'!EF90="Yes"),OFFSET('Hygiene Data'!$I$9,0,10*ROW('Hygiene Data'!I84)),NA())</f>
        <v>#N/A</v>
      </c>
    </row>
    <row xmlns:x14ac="http://schemas.microsoft.com/office/spreadsheetml/2009/9/ac" r="91" x14ac:dyDescent="0.2">
      <c r="A91" s="340" t="e">
        <f ca="true">+RIGHT('Data Summary'!A91,LEN('Data Summary'!A91)-9)</f>
        <v>#VALUE!</v>
      </c>
      <c r="B91" s="34" t="str">
        <f ca="true">+IF(ISTEXT('Data Summary'!B91),'Data Summary'!B91,"")</f>
        <v/>
      </c>
      <c r="C91" s="339" t="e">
        <f ca="true">+VALUE('Data Summary'!C91)</f>
        <v>#VALUE!</v>
      </c>
      <c r="D91" s="90" t="e">
        <f ca="true">+IF(AND(ISNUMBER(OFFSET('Water Data'!$D$4,0,10*ROW('Water Data'!D85))),'Data Summary'!BS91="Yes"),100-OFFSET('Water Data'!$D$4,0,10*ROW('Water Data'!D85)),NA())</f>
        <v>#N/A</v>
      </c>
      <c r="E91" s="90" t="e">
        <f ca="true">+IF(AND(ISNUMBER(OFFSET('Water Data'!$D$6,0,10*ROW('Water Data'!D85))),'Data Summary'!BT91="Yes"),OFFSET('Water Data'!$D$6,0,10*ROW('Water Data'!D85)),NA())</f>
        <v>#N/A</v>
      </c>
      <c r="F91" s="90" t="e">
        <f ca="true">+IF(AND(ISNUMBER(OFFSET('Water Data'!$D$9,0,10*ROW('Water Data'!D85))),'Data Summary'!BU91="Yes"),OFFSET('Water Data'!$D$9,0,10*ROW('Water Data'!D85)),NA())</f>
        <v>#N/A</v>
      </c>
      <c r="G91" s="90" t="e">
        <f ca="true">+IF(AND(ISNUMBER(OFFSET('Water Data'!$E$4,0,10*ROW('Water Data'!E85))),'Data Summary'!BV91="Yes"),100-OFFSET('Water Data'!$E$4,0,10*ROW('Water Data'!E85)),NA())</f>
        <v>#N/A</v>
      </c>
      <c r="H91" s="90" t="e">
        <f ca="true">+IF(AND(ISNUMBER(OFFSET('Water Data'!$E$6,0,10*ROW('Water Data'!E85))),'Data Summary'!BW91="Yes"),OFFSET('Water Data'!$E$6,0,10*ROW('Water Data'!E85)),NA())</f>
        <v>#N/A</v>
      </c>
      <c r="I91" s="90" t="e">
        <f ca="true">+IF(AND(ISNUMBER(OFFSET('Water Data'!$E$9,0,10*ROW('Water Data'!E85))),'Data Summary'!BX91="Yes"),OFFSET('Water Data'!$E$9,0,10*ROW('Water Data'!E85)),NA())</f>
        <v>#N/A</v>
      </c>
      <c r="J91" s="90" t="e">
        <f ca="true">+IF(AND(ISNUMBER(OFFSET('Water Data'!$F$4,0,10*ROW('Water Data'!F85))),'Data Summary'!BY91="Yes"),100-OFFSET('Water Data'!$F$4,0,10*ROW('Water Data'!F85)),NA())</f>
        <v>#N/A</v>
      </c>
      <c r="K91" s="90" t="e">
        <f ca="true">+IF(AND(ISNUMBER(OFFSET('Water Data'!$F$6,0,10*ROW('Water Data'!F85))),'Data Summary'!BZ91="Yes"),OFFSET('Water Data'!$F$6,0,10*ROW('Water Data'!F85)),NA())</f>
        <v>#N/A</v>
      </c>
      <c r="L91" s="90" t="e">
        <f ca="true">+IF(AND(ISNUMBER(OFFSET('Water Data'!$F$9,0,10*ROW('Water Data'!F85))),'Data Summary'!CA91="Yes"),OFFSET('Water Data'!$F$9,0,10*ROW('Water Data'!F85)),NA())</f>
        <v>#N/A</v>
      </c>
      <c r="M91" s="90" t="e">
        <f ca="true">+IF(AND(ISNUMBER(OFFSET('Water Data'!$G$4,0,10*ROW('Water Data'!G85))),'Data Summary'!CB91="Yes"),100-OFFSET('Water Data'!$G$4,0,10*ROW('Water Data'!G85)),NA())</f>
        <v>#N/A</v>
      </c>
      <c r="N91" s="90" t="e">
        <f ca="true">+IF(AND(ISNUMBER(OFFSET('Water Data'!$G$6,0,10*ROW('Water Data'!G85))),'Data Summary'!CC91="Yes"),OFFSET('Water Data'!$G$6,0,10*ROW('Water Data'!G85)),NA())</f>
        <v>#N/A</v>
      </c>
      <c r="O91" s="90" t="e">
        <f ca="true">+IF(AND(ISNUMBER(OFFSET('Water Data'!$G$9,0,10*ROW('Water Data'!G85))),'Data Summary'!CD91="Yes"),OFFSET('Water Data'!$G$9,0,10*ROW('Water Data'!G85)),NA())</f>
        <v>#N/A</v>
      </c>
      <c r="P91" s="90" t="e">
        <f ca="true">+IF(AND(ISNUMBER(OFFSET('Water Data'!$H$4,0,10*ROW('Water Data'!H85))),'Data Summary'!CE91="Yes"),100-OFFSET('Water Data'!$H$4,0,10*ROW('Water Data'!H85)),NA())</f>
        <v>#N/A</v>
      </c>
      <c r="Q91" s="90" t="e">
        <f ca="true">+IF(AND(ISNUMBER(OFFSET('Water Data'!$H$6,0,10*ROW('Water Data'!H85))),'Data Summary'!CF91="Yes"),OFFSET('Water Data'!$H$6,0,10*ROW('Water Data'!H85)),NA())</f>
        <v>#N/A</v>
      </c>
      <c r="R91" s="90" t="e">
        <f ca="true">+IF(AND(ISNUMBER(OFFSET('Water Data'!$H$9,0,10*ROW('Water Data'!H85))),'Data Summary'!CG91="Yes"),OFFSET('Water Data'!$H$9,0,10*ROW('Water Data'!H85)),NA())</f>
        <v>#N/A</v>
      </c>
      <c r="S91" s="90" t="e">
        <f ca="true">+IF(AND(ISNUMBER(OFFSET('Water Data'!$I$4,0,10*ROW('Water Data'!I85))),'Data Summary'!CH91="Yes"),100-OFFSET('Water Data'!$I$4,0,10*ROW('Water Data'!I85)),NA())</f>
        <v>#N/A</v>
      </c>
      <c r="T91" s="90" t="e">
        <f ca="true">+IF(AND(ISNUMBER(OFFSET('Water Data'!$I$6,0,10*ROW('Water Data'!I85))),'Data Summary'!CI91="Yes"),OFFSET('Water Data'!$I$6,0,10*ROW('Water Data'!I85)),NA())</f>
        <v>#N/A</v>
      </c>
      <c r="U91" s="90" t="e">
        <f ca="true">+IF(AND(ISNUMBER(OFFSET('Water Data'!$I$9,0,10*ROW('Water Data'!I85))),'Data Summary'!CJ91="Yes"),OFFSET('Water Data'!$I$9,0,10*ROW('Water Data'!I85)),NA())</f>
        <v>#N/A</v>
      </c>
      <c r="V91" s="91" t="e">
        <f ca="true">+IF(AND(ISNUMBER(OFFSET('Sanitation Data'!$D$4,0,10*ROW('Sanitation Data'!D85))),'Data Summary'!CK91="Yes"),100-OFFSET('Sanitation Data'!$D$4,0,10*ROW('Sanitation Data'!D85)),NA())</f>
        <v>#N/A</v>
      </c>
      <c r="W91" s="91" t="e">
        <f ca="true">+IF(AND(ISNUMBER(OFFSET('Sanitation Data'!$D$6,0,10*ROW('Sanitation Data'!D85))),'Data Summary'!CL91="Yes"),OFFSET('Sanitation Data'!$D$6,0,10*ROW('Sanitation Data'!D85)),NA())</f>
        <v>#N/A</v>
      </c>
      <c r="X91" s="91" t="e">
        <f ca="true">+IF(AND(ISNUMBER(OFFSET('Sanitation Data'!$D$10,0,10*ROW('Sanitation Data'!D85))),'Data Summary'!CM91="Yes"),OFFSET('Sanitation Data'!$D$10,0,10*ROW('Sanitation Data'!D85)),NA())</f>
        <v>#N/A</v>
      </c>
      <c r="Y91" s="91" t="e">
        <f ca="true">+IF(AND(ISNUMBER(OFFSET('Sanitation Data'!$D$11,0,10*ROW('Sanitation Data'!D85))),'Data Summary'!CN91="Yes"),OFFSET('Sanitation Data'!$D$11,0,10*ROW('Sanitation Data'!D85)),NA())</f>
        <v>#N/A</v>
      </c>
      <c r="Z91" s="91" t="e">
        <f ca="true">+IF(AND(ISNUMBER(OFFSET('Sanitation Data'!$D$12,0,10*ROW('Sanitation Data'!D85))),'Data Summary'!CO91="Yes"),OFFSET('Sanitation Data'!$D$12,0,10*ROW('Sanitation Data'!D85)),NA())</f>
        <v>#N/A</v>
      </c>
      <c r="AA91" s="91" t="e">
        <f ca="true">+IF(AND(ISNUMBER(OFFSET('Sanitation Data'!$E$4,0,10*ROW('Sanitation Data'!E85))),'Data Summary'!CP91="Yes"),100-OFFSET('Sanitation Data'!$E$4,0,10*ROW('Sanitation Data'!E85)),NA())</f>
        <v>#N/A</v>
      </c>
      <c r="AB91" s="91" t="e">
        <f ca="true">+IF(AND(ISNUMBER(OFFSET('Sanitation Data'!$E$6,0,10*ROW('Sanitation Data'!E85))),'Data Summary'!CQ91="Yes"),OFFSET('Sanitation Data'!$E$6,0,10*ROW('Sanitation Data'!E85)),NA())</f>
        <v>#N/A</v>
      </c>
      <c r="AC91" s="91" t="e">
        <f ca="true">+IF(AND(ISNUMBER(OFFSET('Sanitation Data'!$E$10,0,10*ROW('Sanitation Data'!E85))),'Data Summary'!CR91="Yes"),OFFSET('Sanitation Data'!$E$10,0,10*ROW('Sanitation Data'!E85)),NA())</f>
        <v>#N/A</v>
      </c>
      <c r="AD91" s="91" t="e">
        <f ca="true">+IF(AND(ISNUMBER(OFFSET('Sanitation Data'!$E$11,0,10*ROW('Sanitation Data'!E85))),'Data Summary'!CS91="Yes"),OFFSET('Sanitation Data'!$E$11,0,10*ROW('Sanitation Data'!E85)),NA())</f>
        <v>#N/A</v>
      </c>
      <c r="AE91" s="91" t="e">
        <f ca="true">+IF(AND(ISNUMBER(OFFSET('Sanitation Data'!$E$12,0,10*ROW('Sanitation Data'!E85))),'Data Summary'!CT91="Yes"),OFFSET('Sanitation Data'!$E$12,0,10*ROW('Sanitation Data'!E85)),NA())</f>
        <v>#N/A</v>
      </c>
      <c r="AF91" s="91" t="e">
        <f ca="true">+IF(AND(ISNUMBER(OFFSET('Sanitation Data'!$F$4,0,10*ROW('Sanitation Data'!F85))),'Data Summary'!CU91="Yes"),100-OFFSET('Sanitation Data'!$F$4,0,10*ROW('Sanitation Data'!F85)),NA())</f>
        <v>#N/A</v>
      </c>
      <c r="AG91" s="91" t="e">
        <f ca="true">+IF(AND(ISNUMBER(OFFSET('Sanitation Data'!$F$6,0,10*ROW('Sanitation Data'!F85))),'Data Summary'!CV91="Yes"),OFFSET('Sanitation Data'!$F$6,0,10*ROW('Sanitation Data'!F85)),NA())</f>
        <v>#N/A</v>
      </c>
      <c r="AH91" s="91" t="e">
        <f ca="true">+IF(AND(ISNUMBER(OFFSET('Sanitation Data'!$F$10,0,10*ROW('Sanitation Data'!F85))),'Data Summary'!CW91="Yes"),OFFSET('Sanitation Data'!$F$10,0,10*ROW('Sanitation Data'!F85)),NA())</f>
        <v>#N/A</v>
      </c>
      <c r="AI91" s="91" t="e">
        <f ca="true">+IF(AND(ISNUMBER(OFFSET('Sanitation Data'!$F$11,0,10*ROW('Sanitation Data'!F85))),'Data Summary'!CX91="Yes"),OFFSET('Sanitation Data'!$F$11,0,10*ROW('Sanitation Data'!F85)),NA())</f>
        <v>#N/A</v>
      </c>
      <c r="AJ91" s="91" t="e">
        <f ca="true">+IF(AND(ISNUMBER(OFFSET('Sanitation Data'!$F$12,0,10*ROW('Sanitation Data'!F85))),'Data Summary'!CY91="Yes"),OFFSET('Sanitation Data'!$F$12,0,10*ROW('Sanitation Data'!F85)),NA())</f>
        <v>#N/A</v>
      </c>
      <c r="AK91" s="91" t="e">
        <f ca="true">+IF(AND(ISNUMBER(OFFSET('Sanitation Data'!$G$4,0,10*ROW('Sanitation Data'!G85))),'Data Summary'!CZ91="Yes"),100-OFFSET('Sanitation Data'!$G$4,0,10*ROW('Sanitation Data'!G85)),NA())</f>
        <v>#N/A</v>
      </c>
      <c r="AL91" s="91" t="e">
        <f ca="true">+IF(AND(ISNUMBER(OFFSET('Sanitation Data'!$G$6,0,10*ROW('Sanitation Data'!G85))),'Data Summary'!DA91="Yes"),OFFSET('Sanitation Data'!$G$6,0,10*ROW('Sanitation Data'!G85)),NA())</f>
        <v>#N/A</v>
      </c>
      <c r="AM91" s="91" t="e">
        <f ca="true">+IF(AND(ISNUMBER(OFFSET('Sanitation Data'!$G$10,0,10*ROW('Sanitation Data'!G85))),'Data Summary'!DB91="Yes"),OFFSET('Sanitation Data'!$G$10,0,10*ROW('Sanitation Data'!G85)),NA())</f>
        <v>#N/A</v>
      </c>
      <c r="AN91" s="91" t="e">
        <f ca="true">+IF(AND(ISNUMBER(OFFSET('Sanitation Data'!$G$11,0,10*ROW('Sanitation Data'!G85))),'Data Summary'!DC91="Yes"),OFFSET('Sanitation Data'!$G$11,0,10*ROW('Sanitation Data'!G85)),NA())</f>
        <v>#N/A</v>
      </c>
      <c r="AO91" s="91" t="e">
        <f ca="true">+IF(AND(ISNUMBER(OFFSET('Sanitation Data'!$G$12,0,10*ROW('Sanitation Data'!G85))),'Data Summary'!DD91="Yes"),OFFSET('Sanitation Data'!$G$12,0,10*ROW('Sanitation Data'!G85)),NA())</f>
        <v>#N/A</v>
      </c>
      <c r="AP91" s="91" t="e">
        <f ca="true">+IF(AND(ISNUMBER(OFFSET('Sanitation Data'!$H$4,0,10*ROW('Sanitation Data'!H85))),'Data Summary'!DE91="Yes"),100-OFFSET('Sanitation Data'!$H$4,0,10*ROW('Sanitation Data'!H85)),NA())</f>
        <v>#N/A</v>
      </c>
      <c r="AQ91" s="91" t="e">
        <f ca="true">+IF(AND(ISNUMBER(OFFSET('Sanitation Data'!$H$6,0,10*ROW('Sanitation Data'!H85))),'Data Summary'!DF91="Yes"),OFFSET('Sanitation Data'!$H$6,0,10*ROW('Sanitation Data'!H85)),NA())</f>
        <v>#N/A</v>
      </c>
      <c r="AR91" s="91" t="e">
        <f ca="true">+IF(AND(ISNUMBER(OFFSET('Sanitation Data'!$H$10,0,10*ROW('Sanitation Data'!H85))),'Data Summary'!DG91="Yes"),OFFSET('Sanitation Data'!$H$10,0,10*ROW('Sanitation Data'!H85)),NA())</f>
        <v>#N/A</v>
      </c>
      <c r="AS91" s="91" t="e">
        <f ca="true">+IF(AND(ISNUMBER(OFFSET('Sanitation Data'!$H$11,0,10*ROW('Sanitation Data'!H85))),'Data Summary'!DH91="Yes"),OFFSET('Sanitation Data'!$H$11,0,10*ROW('Sanitation Data'!H85)),NA())</f>
        <v>#N/A</v>
      </c>
      <c r="AT91" s="91" t="e">
        <f ca="true">+IF(AND(ISNUMBER(OFFSET('Sanitation Data'!$H$12,0,10*ROW('Sanitation Data'!H85))),'Data Summary'!DI91="Yes"),OFFSET('Sanitation Data'!$H$12,0,10*ROW('Sanitation Data'!H85)),NA())</f>
        <v>#N/A</v>
      </c>
      <c r="AU91" s="91" t="e">
        <f ca="true">+IF(AND(ISNUMBER(OFFSET('Sanitation Data'!$I$4,0,10*ROW('Sanitation Data'!I85))),'Data Summary'!DJ91="Yes"),100-OFFSET('Sanitation Data'!$I$4,0,10*ROW('Sanitation Data'!I85)),NA())</f>
        <v>#N/A</v>
      </c>
      <c r="AV91" s="91" t="e">
        <f ca="true">+IF(AND(ISNUMBER(OFFSET('Sanitation Data'!$I$6,0,10*ROW('Sanitation Data'!I85))),'Data Summary'!DK91="Yes"),OFFSET('Sanitation Data'!$I$6,0,10*ROW('Sanitation Data'!I85)),NA())</f>
        <v>#N/A</v>
      </c>
      <c r="AW91" s="91" t="e">
        <f ca="true">+IF(AND(ISNUMBER(OFFSET('Sanitation Data'!$I$10,0,10*ROW('Sanitation Data'!I85))),'Data Summary'!DL91="Yes"),OFFSET('Sanitation Data'!$I$10,0,10*ROW('Sanitation Data'!I85)),NA())</f>
        <v>#N/A</v>
      </c>
      <c r="AX91" s="91" t="e">
        <f ca="true">+IF(AND(ISNUMBER(OFFSET('Sanitation Data'!$I$11,0,10*ROW('Sanitation Data'!I85))),'Data Summary'!DM91="Yes"),OFFSET('Sanitation Data'!$I$11,0,10*ROW('Sanitation Data'!I85)),NA())</f>
        <v>#N/A</v>
      </c>
      <c r="AY91" s="91" t="e">
        <f ca="true">+IF(AND(ISNUMBER(OFFSET('Sanitation Data'!$I$12,0,10*ROW('Sanitation Data'!I85))),'Data Summary'!DN91="Yes"),OFFSET('Sanitation Data'!$I$12,0,10*ROW('Sanitation Data'!I85)),NA())</f>
        <v>#N/A</v>
      </c>
      <c r="AZ91" s="92" t="e">
        <f ca="true">+IF(AND(ISNUMBER(OFFSET('Hygiene Data'!$D$5,0,10*ROW('Hygiene Data'!D85))),'Data Summary'!DO91="Yes"),OFFSET('Hygiene Data'!$D$5,0,10*ROW('Hygiene Data'!D85)),NA())</f>
        <v>#N/A</v>
      </c>
      <c r="BA91" s="92" t="e">
        <f ca="true">+IF(AND(ISNUMBER(OFFSET('Hygiene Data'!$D$7,0,10*ROW('Hygiene Data'!D85))),'Data Summary'!DP91="Yes"),OFFSET('Hygiene Data'!$D$7,0,10*ROW('Hygiene Data'!D85)),NA())</f>
        <v>#N/A</v>
      </c>
      <c r="BB91" s="92" t="e">
        <f ca="true">+IF(AND(ISNUMBER(OFFSET('Hygiene Data'!$D$9,0,10*ROW('Hygiene Data'!D85))),'Data Summary'!DQ91="Yes"),OFFSET('Hygiene Data'!$D$9,0,10*ROW('Hygiene Data'!D85)),NA())</f>
        <v>#N/A</v>
      </c>
      <c r="BC91" s="92" t="e">
        <f ca="true">+IF(AND(ISNUMBER(OFFSET('Hygiene Data'!$E$5,0,10*ROW('Hygiene Data'!E85))),'Data Summary'!DR91="Yes"),OFFSET('Hygiene Data'!$E$5,0,10*ROW('Hygiene Data'!E85)),NA())</f>
        <v>#N/A</v>
      </c>
      <c r="BD91" s="92" t="e">
        <f ca="true">+IF(AND(ISNUMBER(OFFSET('Hygiene Data'!$E$7,0,10*ROW('Hygiene Data'!E85))),'Data Summary'!DS91="Yes"),OFFSET('Hygiene Data'!$E$7,0,10*ROW('Hygiene Data'!E85)),NA())</f>
        <v>#N/A</v>
      </c>
      <c r="BE91" s="92" t="e">
        <f ca="true">+IF(AND(ISNUMBER(OFFSET('Hygiene Data'!$E$9,0,10*ROW('Hygiene Data'!E85))),'Data Summary'!DT91="Yes"),OFFSET('Hygiene Data'!$E$9,0,10*ROW('Hygiene Data'!E85)),NA())</f>
        <v>#N/A</v>
      </c>
      <c r="BF91" s="92" t="e">
        <f ca="true">+IF(AND(ISNUMBER(OFFSET('Hygiene Data'!$F$5,0,10*ROW('Hygiene Data'!F85))),'Data Summary'!DU91="Yes"),OFFSET('Hygiene Data'!$F$5,0,10*ROW('Hygiene Data'!F85)),NA())</f>
        <v>#N/A</v>
      </c>
      <c r="BG91" s="92" t="e">
        <f ca="true">+IF(AND(ISNUMBER(OFFSET('Hygiene Data'!$F$7,0,10*ROW('Hygiene Data'!F85))),'Data Summary'!DV91="Yes"),OFFSET('Hygiene Data'!$F$7,0,10*ROW('Hygiene Data'!F85)),NA())</f>
        <v>#N/A</v>
      </c>
      <c r="BH91" s="92" t="e">
        <f ca="true">+IF(AND(ISNUMBER(OFFSET('Hygiene Data'!$F$9,0,10*ROW('Hygiene Data'!F85))),'Data Summary'!DW91="Yes"),OFFSET('Hygiene Data'!$F$9,0,10*ROW('Hygiene Data'!F85)),NA())</f>
        <v>#N/A</v>
      </c>
      <c r="BI91" s="92" t="e">
        <f ca="true">+IF(AND(ISNUMBER(OFFSET('Hygiene Data'!$G$5,0,10*ROW('Hygiene Data'!G85))),'Data Summary'!DX91="Yes"),OFFSET('Hygiene Data'!$G$5,0,10*ROW('Hygiene Data'!G85)),NA())</f>
        <v>#N/A</v>
      </c>
      <c r="BJ91" s="92" t="e">
        <f ca="true">+IF(AND(ISNUMBER(OFFSET('Hygiene Data'!$G$7,0,10*ROW('Hygiene Data'!G85))),'Data Summary'!DY91="Yes"),OFFSET('Hygiene Data'!$G$7,0,10*ROW('Hygiene Data'!G85)),NA())</f>
        <v>#N/A</v>
      </c>
      <c r="BK91" s="92" t="e">
        <f ca="true">+IF(AND(ISNUMBER(OFFSET('Hygiene Data'!$G$9,0,10*ROW('Hygiene Data'!G85))),'Data Summary'!DZ91="Yes"),OFFSET('Hygiene Data'!$G$9,0,10*ROW('Hygiene Data'!G85)),NA())</f>
        <v>#N/A</v>
      </c>
      <c r="BL91" s="92" t="e">
        <f ca="true">+IF(AND(ISNUMBER(OFFSET('Hygiene Data'!$H$5,0,10*ROW('Hygiene Data'!H85))),'Data Summary'!EA91="Yes"),OFFSET('Hygiene Data'!$H$5,0,10*ROW('Hygiene Data'!H85)),NA())</f>
        <v>#N/A</v>
      </c>
      <c r="BM91" s="92" t="e">
        <f ca="true">+IF(AND(ISNUMBER(OFFSET('Hygiene Data'!$H$7,0,10*ROW('Hygiene Data'!H85))),'Data Summary'!EB91="Yes"),OFFSET('Hygiene Data'!$H$7,0,10*ROW('Hygiene Data'!H85)),NA())</f>
        <v>#N/A</v>
      </c>
      <c r="BN91" s="92" t="e">
        <f ca="true">+IF(AND(ISNUMBER(OFFSET('Hygiene Data'!$H$9,0,10*ROW('Hygiene Data'!H85))),'Data Summary'!EC91="Yes"),OFFSET('Hygiene Data'!$H$9,0,10*ROW('Hygiene Data'!H85)),NA())</f>
        <v>#N/A</v>
      </c>
      <c r="BO91" s="92" t="e">
        <f ca="true">+IF(AND(ISNUMBER(OFFSET('Hygiene Data'!$I$5,0,10*ROW('Hygiene Data'!I85))),'Data Summary'!ED91="Yes"),OFFSET('Hygiene Data'!$I$5,0,10*ROW('Hygiene Data'!I85)),NA())</f>
        <v>#N/A</v>
      </c>
      <c r="BP91" s="92" t="e">
        <f ca="true">+IF(AND(ISNUMBER(OFFSET('Hygiene Data'!$I$7,0,10*ROW('Hygiene Data'!I85))),'Data Summary'!EE91="Yes"),OFFSET('Hygiene Data'!$I$7,0,10*ROW('Hygiene Data'!I85)),NA())</f>
        <v>#N/A</v>
      </c>
      <c r="BQ91" s="92" t="e">
        <f ca="true">+IF(AND(ISNUMBER(OFFSET('Hygiene Data'!$I$9,0,10*ROW('Hygiene Data'!I85))),'Data Summary'!EF91="Yes"),OFFSET('Hygiene Data'!$I$9,0,10*ROW('Hygiene Data'!I85)),NA())</f>
        <v>#N/A</v>
      </c>
    </row>
    <row xmlns:x14ac="http://schemas.microsoft.com/office/spreadsheetml/2009/9/ac" r="92" x14ac:dyDescent="0.2">
      <c r="A92" s="340" t="e">
        <f ca="true">+RIGHT('Data Summary'!A92,LEN('Data Summary'!A92)-9)</f>
        <v>#VALUE!</v>
      </c>
      <c r="B92" s="34" t="str">
        <f ca="true">+IF(ISTEXT('Data Summary'!B92),'Data Summary'!B92,"")</f>
        <v/>
      </c>
      <c r="C92" s="339" t="e">
        <f ca="true">+VALUE('Data Summary'!C92)</f>
        <v>#VALUE!</v>
      </c>
      <c r="D92" s="90" t="e">
        <f ca="true">+IF(AND(ISNUMBER(OFFSET('Water Data'!$D$4,0,10*ROW('Water Data'!D86))),'Data Summary'!BS92="Yes"),100-OFFSET('Water Data'!$D$4,0,10*ROW('Water Data'!D86)),NA())</f>
        <v>#N/A</v>
      </c>
      <c r="E92" s="90" t="e">
        <f ca="true">+IF(AND(ISNUMBER(OFFSET('Water Data'!$D$6,0,10*ROW('Water Data'!D86))),'Data Summary'!BT92="Yes"),OFFSET('Water Data'!$D$6,0,10*ROW('Water Data'!D86)),NA())</f>
        <v>#N/A</v>
      </c>
      <c r="F92" s="90" t="e">
        <f ca="true">+IF(AND(ISNUMBER(OFFSET('Water Data'!$D$9,0,10*ROW('Water Data'!D86))),'Data Summary'!BU92="Yes"),OFFSET('Water Data'!$D$9,0,10*ROW('Water Data'!D86)),NA())</f>
        <v>#N/A</v>
      </c>
      <c r="G92" s="90" t="e">
        <f ca="true">+IF(AND(ISNUMBER(OFFSET('Water Data'!$E$4,0,10*ROW('Water Data'!E86))),'Data Summary'!BV92="Yes"),100-OFFSET('Water Data'!$E$4,0,10*ROW('Water Data'!E86)),NA())</f>
        <v>#N/A</v>
      </c>
      <c r="H92" s="90" t="e">
        <f ca="true">+IF(AND(ISNUMBER(OFFSET('Water Data'!$E$6,0,10*ROW('Water Data'!E86))),'Data Summary'!BW92="Yes"),OFFSET('Water Data'!$E$6,0,10*ROW('Water Data'!E86)),NA())</f>
        <v>#N/A</v>
      </c>
      <c r="I92" s="90" t="e">
        <f ca="true">+IF(AND(ISNUMBER(OFFSET('Water Data'!$E$9,0,10*ROW('Water Data'!E86))),'Data Summary'!BX92="Yes"),OFFSET('Water Data'!$E$9,0,10*ROW('Water Data'!E86)),NA())</f>
        <v>#N/A</v>
      </c>
      <c r="J92" s="90" t="e">
        <f ca="true">+IF(AND(ISNUMBER(OFFSET('Water Data'!$F$4,0,10*ROW('Water Data'!F86))),'Data Summary'!BY92="Yes"),100-OFFSET('Water Data'!$F$4,0,10*ROW('Water Data'!F86)),NA())</f>
        <v>#N/A</v>
      </c>
      <c r="K92" s="90" t="e">
        <f ca="true">+IF(AND(ISNUMBER(OFFSET('Water Data'!$F$6,0,10*ROW('Water Data'!F86))),'Data Summary'!BZ92="Yes"),OFFSET('Water Data'!$F$6,0,10*ROW('Water Data'!F86)),NA())</f>
        <v>#N/A</v>
      </c>
      <c r="L92" s="90" t="e">
        <f ca="true">+IF(AND(ISNUMBER(OFFSET('Water Data'!$F$9,0,10*ROW('Water Data'!F86))),'Data Summary'!CA92="Yes"),OFFSET('Water Data'!$F$9,0,10*ROW('Water Data'!F86)),NA())</f>
        <v>#N/A</v>
      </c>
      <c r="M92" s="90" t="e">
        <f ca="true">+IF(AND(ISNUMBER(OFFSET('Water Data'!$G$4,0,10*ROW('Water Data'!G86))),'Data Summary'!CB92="Yes"),100-OFFSET('Water Data'!$G$4,0,10*ROW('Water Data'!G86)),NA())</f>
        <v>#N/A</v>
      </c>
      <c r="N92" s="90" t="e">
        <f ca="true">+IF(AND(ISNUMBER(OFFSET('Water Data'!$G$6,0,10*ROW('Water Data'!G86))),'Data Summary'!CC92="Yes"),OFFSET('Water Data'!$G$6,0,10*ROW('Water Data'!G86)),NA())</f>
        <v>#N/A</v>
      </c>
      <c r="O92" s="90" t="e">
        <f ca="true">+IF(AND(ISNUMBER(OFFSET('Water Data'!$G$9,0,10*ROW('Water Data'!G86))),'Data Summary'!CD92="Yes"),OFFSET('Water Data'!$G$9,0,10*ROW('Water Data'!G86)),NA())</f>
        <v>#N/A</v>
      </c>
      <c r="P92" s="90" t="e">
        <f ca="true">+IF(AND(ISNUMBER(OFFSET('Water Data'!$H$4,0,10*ROW('Water Data'!H86))),'Data Summary'!CE92="Yes"),100-OFFSET('Water Data'!$H$4,0,10*ROW('Water Data'!H86)),NA())</f>
        <v>#N/A</v>
      </c>
      <c r="Q92" s="90" t="e">
        <f ca="true">+IF(AND(ISNUMBER(OFFSET('Water Data'!$H$6,0,10*ROW('Water Data'!H86))),'Data Summary'!CF92="Yes"),OFFSET('Water Data'!$H$6,0,10*ROW('Water Data'!H86)),NA())</f>
        <v>#N/A</v>
      </c>
      <c r="R92" s="90" t="e">
        <f ca="true">+IF(AND(ISNUMBER(OFFSET('Water Data'!$H$9,0,10*ROW('Water Data'!H86))),'Data Summary'!CG92="Yes"),OFFSET('Water Data'!$H$9,0,10*ROW('Water Data'!H86)),NA())</f>
        <v>#N/A</v>
      </c>
      <c r="S92" s="90" t="e">
        <f ca="true">+IF(AND(ISNUMBER(OFFSET('Water Data'!$I$4,0,10*ROW('Water Data'!I86))),'Data Summary'!CH92="Yes"),100-OFFSET('Water Data'!$I$4,0,10*ROW('Water Data'!I86)),NA())</f>
        <v>#N/A</v>
      </c>
      <c r="T92" s="90" t="e">
        <f ca="true">+IF(AND(ISNUMBER(OFFSET('Water Data'!$I$6,0,10*ROW('Water Data'!I86))),'Data Summary'!CI92="Yes"),OFFSET('Water Data'!$I$6,0,10*ROW('Water Data'!I86)),NA())</f>
        <v>#N/A</v>
      </c>
      <c r="U92" s="90" t="e">
        <f ca="true">+IF(AND(ISNUMBER(OFFSET('Water Data'!$I$9,0,10*ROW('Water Data'!I86))),'Data Summary'!CJ92="Yes"),OFFSET('Water Data'!$I$9,0,10*ROW('Water Data'!I86)),NA())</f>
        <v>#N/A</v>
      </c>
      <c r="V92" s="91" t="e">
        <f ca="true">+IF(AND(ISNUMBER(OFFSET('Sanitation Data'!$D$4,0,10*ROW('Sanitation Data'!D86))),'Data Summary'!CK92="Yes"),100-OFFSET('Sanitation Data'!$D$4,0,10*ROW('Sanitation Data'!D86)),NA())</f>
        <v>#N/A</v>
      </c>
      <c r="W92" s="91" t="e">
        <f ca="true">+IF(AND(ISNUMBER(OFFSET('Sanitation Data'!$D$6,0,10*ROW('Sanitation Data'!D86))),'Data Summary'!CL92="Yes"),OFFSET('Sanitation Data'!$D$6,0,10*ROW('Sanitation Data'!D86)),NA())</f>
        <v>#N/A</v>
      </c>
      <c r="X92" s="91" t="e">
        <f ca="true">+IF(AND(ISNUMBER(OFFSET('Sanitation Data'!$D$10,0,10*ROW('Sanitation Data'!D86))),'Data Summary'!CM92="Yes"),OFFSET('Sanitation Data'!$D$10,0,10*ROW('Sanitation Data'!D86)),NA())</f>
        <v>#N/A</v>
      </c>
      <c r="Y92" s="91" t="e">
        <f ca="true">+IF(AND(ISNUMBER(OFFSET('Sanitation Data'!$D$11,0,10*ROW('Sanitation Data'!D86))),'Data Summary'!CN92="Yes"),OFFSET('Sanitation Data'!$D$11,0,10*ROW('Sanitation Data'!D86)),NA())</f>
        <v>#N/A</v>
      </c>
      <c r="Z92" s="91" t="e">
        <f ca="true">+IF(AND(ISNUMBER(OFFSET('Sanitation Data'!$D$12,0,10*ROW('Sanitation Data'!D86))),'Data Summary'!CO92="Yes"),OFFSET('Sanitation Data'!$D$12,0,10*ROW('Sanitation Data'!D86)),NA())</f>
        <v>#N/A</v>
      </c>
      <c r="AA92" s="91" t="e">
        <f ca="true">+IF(AND(ISNUMBER(OFFSET('Sanitation Data'!$E$4,0,10*ROW('Sanitation Data'!E86))),'Data Summary'!CP92="Yes"),100-OFFSET('Sanitation Data'!$E$4,0,10*ROW('Sanitation Data'!E86)),NA())</f>
        <v>#N/A</v>
      </c>
      <c r="AB92" s="91" t="e">
        <f ca="true">+IF(AND(ISNUMBER(OFFSET('Sanitation Data'!$E$6,0,10*ROW('Sanitation Data'!E86))),'Data Summary'!CQ92="Yes"),OFFSET('Sanitation Data'!$E$6,0,10*ROW('Sanitation Data'!E86)),NA())</f>
        <v>#N/A</v>
      </c>
      <c r="AC92" s="91" t="e">
        <f ca="true">+IF(AND(ISNUMBER(OFFSET('Sanitation Data'!$E$10,0,10*ROW('Sanitation Data'!E86))),'Data Summary'!CR92="Yes"),OFFSET('Sanitation Data'!$E$10,0,10*ROW('Sanitation Data'!E86)),NA())</f>
        <v>#N/A</v>
      </c>
      <c r="AD92" s="91" t="e">
        <f ca="true">+IF(AND(ISNUMBER(OFFSET('Sanitation Data'!$E$11,0,10*ROW('Sanitation Data'!E86))),'Data Summary'!CS92="Yes"),OFFSET('Sanitation Data'!$E$11,0,10*ROW('Sanitation Data'!E86)),NA())</f>
        <v>#N/A</v>
      </c>
      <c r="AE92" s="91" t="e">
        <f ca="true">+IF(AND(ISNUMBER(OFFSET('Sanitation Data'!$E$12,0,10*ROW('Sanitation Data'!E86))),'Data Summary'!CT92="Yes"),OFFSET('Sanitation Data'!$E$12,0,10*ROW('Sanitation Data'!E86)),NA())</f>
        <v>#N/A</v>
      </c>
      <c r="AF92" s="91" t="e">
        <f ca="true">+IF(AND(ISNUMBER(OFFSET('Sanitation Data'!$F$4,0,10*ROW('Sanitation Data'!F86))),'Data Summary'!CU92="Yes"),100-OFFSET('Sanitation Data'!$F$4,0,10*ROW('Sanitation Data'!F86)),NA())</f>
        <v>#N/A</v>
      </c>
      <c r="AG92" s="91" t="e">
        <f ca="true">+IF(AND(ISNUMBER(OFFSET('Sanitation Data'!$F$6,0,10*ROW('Sanitation Data'!F86))),'Data Summary'!CV92="Yes"),OFFSET('Sanitation Data'!$F$6,0,10*ROW('Sanitation Data'!F86)),NA())</f>
        <v>#N/A</v>
      </c>
      <c r="AH92" s="91" t="e">
        <f ca="true">+IF(AND(ISNUMBER(OFFSET('Sanitation Data'!$F$10,0,10*ROW('Sanitation Data'!F86))),'Data Summary'!CW92="Yes"),OFFSET('Sanitation Data'!$F$10,0,10*ROW('Sanitation Data'!F86)),NA())</f>
        <v>#N/A</v>
      </c>
      <c r="AI92" s="91" t="e">
        <f ca="true">+IF(AND(ISNUMBER(OFFSET('Sanitation Data'!$F$11,0,10*ROW('Sanitation Data'!F86))),'Data Summary'!CX92="Yes"),OFFSET('Sanitation Data'!$F$11,0,10*ROW('Sanitation Data'!F86)),NA())</f>
        <v>#N/A</v>
      </c>
      <c r="AJ92" s="91" t="e">
        <f ca="true">+IF(AND(ISNUMBER(OFFSET('Sanitation Data'!$F$12,0,10*ROW('Sanitation Data'!F86))),'Data Summary'!CY92="Yes"),OFFSET('Sanitation Data'!$F$12,0,10*ROW('Sanitation Data'!F86)),NA())</f>
        <v>#N/A</v>
      </c>
      <c r="AK92" s="91" t="e">
        <f ca="true">+IF(AND(ISNUMBER(OFFSET('Sanitation Data'!$G$4,0,10*ROW('Sanitation Data'!G86))),'Data Summary'!CZ92="Yes"),100-OFFSET('Sanitation Data'!$G$4,0,10*ROW('Sanitation Data'!G86)),NA())</f>
        <v>#N/A</v>
      </c>
      <c r="AL92" s="91" t="e">
        <f ca="true">+IF(AND(ISNUMBER(OFFSET('Sanitation Data'!$G$6,0,10*ROW('Sanitation Data'!G86))),'Data Summary'!DA92="Yes"),OFFSET('Sanitation Data'!$G$6,0,10*ROW('Sanitation Data'!G86)),NA())</f>
        <v>#N/A</v>
      </c>
      <c r="AM92" s="91" t="e">
        <f ca="true">+IF(AND(ISNUMBER(OFFSET('Sanitation Data'!$G$10,0,10*ROW('Sanitation Data'!G86))),'Data Summary'!DB92="Yes"),OFFSET('Sanitation Data'!$G$10,0,10*ROW('Sanitation Data'!G86)),NA())</f>
        <v>#N/A</v>
      </c>
      <c r="AN92" s="91" t="e">
        <f ca="true">+IF(AND(ISNUMBER(OFFSET('Sanitation Data'!$G$11,0,10*ROW('Sanitation Data'!G86))),'Data Summary'!DC92="Yes"),OFFSET('Sanitation Data'!$G$11,0,10*ROW('Sanitation Data'!G86)),NA())</f>
        <v>#N/A</v>
      </c>
      <c r="AO92" s="91" t="e">
        <f ca="true">+IF(AND(ISNUMBER(OFFSET('Sanitation Data'!$G$12,0,10*ROW('Sanitation Data'!G86))),'Data Summary'!DD92="Yes"),OFFSET('Sanitation Data'!$G$12,0,10*ROW('Sanitation Data'!G86)),NA())</f>
        <v>#N/A</v>
      </c>
      <c r="AP92" s="91" t="e">
        <f ca="true">+IF(AND(ISNUMBER(OFFSET('Sanitation Data'!$H$4,0,10*ROW('Sanitation Data'!H86))),'Data Summary'!DE92="Yes"),100-OFFSET('Sanitation Data'!$H$4,0,10*ROW('Sanitation Data'!H86)),NA())</f>
        <v>#N/A</v>
      </c>
      <c r="AQ92" s="91" t="e">
        <f ca="true">+IF(AND(ISNUMBER(OFFSET('Sanitation Data'!$H$6,0,10*ROW('Sanitation Data'!H86))),'Data Summary'!DF92="Yes"),OFFSET('Sanitation Data'!$H$6,0,10*ROW('Sanitation Data'!H86)),NA())</f>
        <v>#N/A</v>
      </c>
      <c r="AR92" s="91" t="e">
        <f ca="true">+IF(AND(ISNUMBER(OFFSET('Sanitation Data'!$H$10,0,10*ROW('Sanitation Data'!H86))),'Data Summary'!DG92="Yes"),OFFSET('Sanitation Data'!$H$10,0,10*ROW('Sanitation Data'!H86)),NA())</f>
        <v>#N/A</v>
      </c>
      <c r="AS92" s="91" t="e">
        <f ca="true">+IF(AND(ISNUMBER(OFFSET('Sanitation Data'!$H$11,0,10*ROW('Sanitation Data'!H86))),'Data Summary'!DH92="Yes"),OFFSET('Sanitation Data'!$H$11,0,10*ROW('Sanitation Data'!H86)),NA())</f>
        <v>#N/A</v>
      </c>
      <c r="AT92" s="91" t="e">
        <f ca="true">+IF(AND(ISNUMBER(OFFSET('Sanitation Data'!$H$12,0,10*ROW('Sanitation Data'!H86))),'Data Summary'!DI92="Yes"),OFFSET('Sanitation Data'!$H$12,0,10*ROW('Sanitation Data'!H86)),NA())</f>
        <v>#N/A</v>
      </c>
      <c r="AU92" s="91" t="e">
        <f ca="true">+IF(AND(ISNUMBER(OFFSET('Sanitation Data'!$I$4,0,10*ROW('Sanitation Data'!I86))),'Data Summary'!DJ92="Yes"),100-OFFSET('Sanitation Data'!$I$4,0,10*ROW('Sanitation Data'!I86)),NA())</f>
        <v>#N/A</v>
      </c>
      <c r="AV92" s="91" t="e">
        <f ca="true">+IF(AND(ISNUMBER(OFFSET('Sanitation Data'!$I$6,0,10*ROW('Sanitation Data'!I86))),'Data Summary'!DK92="Yes"),OFFSET('Sanitation Data'!$I$6,0,10*ROW('Sanitation Data'!I86)),NA())</f>
        <v>#N/A</v>
      </c>
      <c r="AW92" s="91" t="e">
        <f ca="true">+IF(AND(ISNUMBER(OFFSET('Sanitation Data'!$I$10,0,10*ROW('Sanitation Data'!I86))),'Data Summary'!DL92="Yes"),OFFSET('Sanitation Data'!$I$10,0,10*ROW('Sanitation Data'!I86)),NA())</f>
        <v>#N/A</v>
      </c>
      <c r="AX92" s="91" t="e">
        <f ca="true">+IF(AND(ISNUMBER(OFFSET('Sanitation Data'!$I$11,0,10*ROW('Sanitation Data'!I86))),'Data Summary'!DM92="Yes"),OFFSET('Sanitation Data'!$I$11,0,10*ROW('Sanitation Data'!I86)),NA())</f>
        <v>#N/A</v>
      </c>
      <c r="AY92" s="91" t="e">
        <f ca="true">+IF(AND(ISNUMBER(OFFSET('Sanitation Data'!$I$12,0,10*ROW('Sanitation Data'!I86))),'Data Summary'!DN92="Yes"),OFFSET('Sanitation Data'!$I$12,0,10*ROW('Sanitation Data'!I86)),NA())</f>
        <v>#N/A</v>
      </c>
      <c r="AZ92" s="92" t="e">
        <f ca="true">+IF(AND(ISNUMBER(OFFSET('Hygiene Data'!$D$5,0,10*ROW('Hygiene Data'!D86))),'Data Summary'!DO92="Yes"),OFFSET('Hygiene Data'!$D$5,0,10*ROW('Hygiene Data'!D86)),NA())</f>
        <v>#N/A</v>
      </c>
      <c r="BA92" s="92" t="e">
        <f ca="true">+IF(AND(ISNUMBER(OFFSET('Hygiene Data'!$D$7,0,10*ROW('Hygiene Data'!D86))),'Data Summary'!DP92="Yes"),OFFSET('Hygiene Data'!$D$7,0,10*ROW('Hygiene Data'!D86)),NA())</f>
        <v>#N/A</v>
      </c>
      <c r="BB92" s="92" t="e">
        <f ca="true">+IF(AND(ISNUMBER(OFFSET('Hygiene Data'!$D$9,0,10*ROW('Hygiene Data'!D86))),'Data Summary'!DQ92="Yes"),OFFSET('Hygiene Data'!$D$9,0,10*ROW('Hygiene Data'!D86)),NA())</f>
        <v>#N/A</v>
      </c>
      <c r="BC92" s="92" t="e">
        <f ca="true">+IF(AND(ISNUMBER(OFFSET('Hygiene Data'!$E$5,0,10*ROW('Hygiene Data'!E86))),'Data Summary'!DR92="Yes"),OFFSET('Hygiene Data'!$E$5,0,10*ROW('Hygiene Data'!E86)),NA())</f>
        <v>#N/A</v>
      </c>
      <c r="BD92" s="92" t="e">
        <f ca="true">+IF(AND(ISNUMBER(OFFSET('Hygiene Data'!$E$7,0,10*ROW('Hygiene Data'!E86))),'Data Summary'!DS92="Yes"),OFFSET('Hygiene Data'!$E$7,0,10*ROW('Hygiene Data'!E86)),NA())</f>
        <v>#N/A</v>
      </c>
      <c r="BE92" s="92" t="e">
        <f ca="true">+IF(AND(ISNUMBER(OFFSET('Hygiene Data'!$E$9,0,10*ROW('Hygiene Data'!E86))),'Data Summary'!DT92="Yes"),OFFSET('Hygiene Data'!$E$9,0,10*ROW('Hygiene Data'!E86)),NA())</f>
        <v>#N/A</v>
      </c>
      <c r="BF92" s="92" t="e">
        <f ca="true">+IF(AND(ISNUMBER(OFFSET('Hygiene Data'!$F$5,0,10*ROW('Hygiene Data'!F86))),'Data Summary'!DU92="Yes"),OFFSET('Hygiene Data'!$F$5,0,10*ROW('Hygiene Data'!F86)),NA())</f>
        <v>#N/A</v>
      </c>
      <c r="BG92" s="92" t="e">
        <f ca="true">+IF(AND(ISNUMBER(OFFSET('Hygiene Data'!$F$7,0,10*ROW('Hygiene Data'!F86))),'Data Summary'!DV92="Yes"),OFFSET('Hygiene Data'!$F$7,0,10*ROW('Hygiene Data'!F86)),NA())</f>
        <v>#N/A</v>
      </c>
      <c r="BH92" s="92" t="e">
        <f ca="true">+IF(AND(ISNUMBER(OFFSET('Hygiene Data'!$F$9,0,10*ROW('Hygiene Data'!F86))),'Data Summary'!DW92="Yes"),OFFSET('Hygiene Data'!$F$9,0,10*ROW('Hygiene Data'!F86)),NA())</f>
        <v>#N/A</v>
      </c>
      <c r="BI92" s="92" t="e">
        <f ca="true">+IF(AND(ISNUMBER(OFFSET('Hygiene Data'!$G$5,0,10*ROW('Hygiene Data'!G86))),'Data Summary'!DX92="Yes"),OFFSET('Hygiene Data'!$G$5,0,10*ROW('Hygiene Data'!G86)),NA())</f>
        <v>#N/A</v>
      </c>
      <c r="BJ92" s="92" t="e">
        <f ca="true">+IF(AND(ISNUMBER(OFFSET('Hygiene Data'!$G$7,0,10*ROW('Hygiene Data'!G86))),'Data Summary'!DY92="Yes"),OFFSET('Hygiene Data'!$G$7,0,10*ROW('Hygiene Data'!G86)),NA())</f>
        <v>#N/A</v>
      </c>
      <c r="BK92" s="92" t="e">
        <f ca="true">+IF(AND(ISNUMBER(OFFSET('Hygiene Data'!$G$9,0,10*ROW('Hygiene Data'!G86))),'Data Summary'!DZ92="Yes"),OFFSET('Hygiene Data'!$G$9,0,10*ROW('Hygiene Data'!G86)),NA())</f>
        <v>#N/A</v>
      </c>
      <c r="BL92" s="92" t="e">
        <f ca="true">+IF(AND(ISNUMBER(OFFSET('Hygiene Data'!$H$5,0,10*ROW('Hygiene Data'!H86))),'Data Summary'!EA92="Yes"),OFFSET('Hygiene Data'!$H$5,0,10*ROW('Hygiene Data'!H86)),NA())</f>
        <v>#N/A</v>
      </c>
      <c r="BM92" s="92" t="e">
        <f ca="true">+IF(AND(ISNUMBER(OFFSET('Hygiene Data'!$H$7,0,10*ROW('Hygiene Data'!H86))),'Data Summary'!EB92="Yes"),OFFSET('Hygiene Data'!$H$7,0,10*ROW('Hygiene Data'!H86)),NA())</f>
        <v>#N/A</v>
      </c>
      <c r="BN92" s="92" t="e">
        <f ca="true">+IF(AND(ISNUMBER(OFFSET('Hygiene Data'!$H$9,0,10*ROW('Hygiene Data'!H86))),'Data Summary'!EC92="Yes"),OFFSET('Hygiene Data'!$H$9,0,10*ROW('Hygiene Data'!H86)),NA())</f>
        <v>#N/A</v>
      </c>
      <c r="BO92" s="92" t="e">
        <f ca="true">+IF(AND(ISNUMBER(OFFSET('Hygiene Data'!$I$5,0,10*ROW('Hygiene Data'!I86))),'Data Summary'!ED92="Yes"),OFFSET('Hygiene Data'!$I$5,0,10*ROW('Hygiene Data'!I86)),NA())</f>
        <v>#N/A</v>
      </c>
      <c r="BP92" s="92" t="e">
        <f ca="true">+IF(AND(ISNUMBER(OFFSET('Hygiene Data'!$I$7,0,10*ROW('Hygiene Data'!I86))),'Data Summary'!EE92="Yes"),OFFSET('Hygiene Data'!$I$7,0,10*ROW('Hygiene Data'!I86)),NA())</f>
        <v>#N/A</v>
      </c>
      <c r="BQ92" s="92" t="e">
        <f ca="true">+IF(AND(ISNUMBER(OFFSET('Hygiene Data'!$I$9,0,10*ROW('Hygiene Data'!I86))),'Data Summary'!EF92="Yes"),OFFSET('Hygiene Data'!$I$9,0,10*ROW('Hygiene Data'!I86)),NA())</f>
        <v>#N/A</v>
      </c>
    </row>
    <row xmlns:x14ac="http://schemas.microsoft.com/office/spreadsheetml/2009/9/ac" r="93" x14ac:dyDescent="0.2">
      <c r="A93" s="340" t="e">
        <f ca="true">+RIGHT('Data Summary'!A93,LEN('Data Summary'!A93)-9)</f>
        <v>#VALUE!</v>
      </c>
      <c r="B93" s="34" t="str">
        <f ca="true">+IF(ISTEXT('Data Summary'!B93),'Data Summary'!B93,"")</f>
        <v/>
      </c>
      <c r="C93" s="339" t="e">
        <f ca="true">+VALUE('Data Summary'!C93)</f>
        <v>#VALUE!</v>
      </c>
      <c r="D93" s="90" t="e">
        <f ca="true">+IF(AND(ISNUMBER(OFFSET('Water Data'!$D$4,0,10*ROW('Water Data'!D87))),'Data Summary'!BS93="Yes"),100-OFFSET('Water Data'!$D$4,0,10*ROW('Water Data'!D87)),NA())</f>
        <v>#N/A</v>
      </c>
      <c r="E93" s="90" t="e">
        <f ca="true">+IF(AND(ISNUMBER(OFFSET('Water Data'!$D$6,0,10*ROW('Water Data'!D87))),'Data Summary'!BT93="Yes"),OFFSET('Water Data'!$D$6,0,10*ROW('Water Data'!D87)),NA())</f>
        <v>#N/A</v>
      </c>
      <c r="F93" s="90" t="e">
        <f ca="true">+IF(AND(ISNUMBER(OFFSET('Water Data'!$D$9,0,10*ROW('Water Data'!D87))),'Data Summary'!BU93="Yes"),OFFSET('Water Data'!$D$9,0,10*ROW('Water Data'!D87)),NA())</f>
        <v>#N/A</v>
      </c>
      <c r="G93" s="90" t="e">
        <f ca="true">+IF(AND(ISNUMBER(OFFSET('Water Data'!$E$4,0,10*ROW('Water Data'!E87))),'Data Summary'!BV93="Yes"),100-OFFSET('Water Data'!$E$4,0,10*ROW('Water Data'!E87)),NA())</f>
        <v>#N/A</v>
      </c>
      <c r="H93" s="90" t="e">
        <f ca="true">+IF(AND(ISNUMBER(OFFSET('Water Data'!$E$6,0,10*ROW('Water Data'!E87))),'Data Summary'!BW93="Yes"),OFFSET('Water Data'!$E$6,0,10*ROW('Water Data'!E87)),NA())</f>
        <v>#N/A</v>
      </c>
      <c r="I93" s="90" t="e">
        <f ca="true">+IF(AND(ISNUMBER(OFFSET('Water Data'!$E$9,0,10*ROW('Water Data'!E87))),'Data Summary'!BX93="Yes"),OFFSET('Water Data'!$E$9,0,10*ROW('Water Data'!E87)),NA())</f>
        <v>#N/A</v>
      </c>
      <c r="J93" s="90" t="e">
        <f ca="true">+IF(AND(ISNUMBER(OFFSET('Water Data'!$F$4,0,10*ROW('Water Data'!F87))),'Data Summary'!BY93="Yes"),100-OFFSET('Water Data'!$F$4,0,10*ROW('Water Data'!F87)),NA())</f>
        <v>#N/A</v>
      </c>
      <c r="K93" s="90" t="e">
        <f ca="true">+IF(AND(ISNUMBER(OFFSET('Water Data'!$F$6,0,10*ROW('Water Data'!F87))),'Data Summary'!BZ93="Yes"),OFFSET('Water Data'!$F$6,0,10*ROW('Water Data'!F87)),NA())</f>
        <v>#N/A</v>
      </c>
      <c r="L93" s="90" t="e">
        <f ca="true">+IF(AND(ISNUMBER(OFFSET('Water Data'!$F$9,0,10*ROW('Water Data'!F87))),'Data Summary'!CA93="Yes"),OFFSET('Water Data'!$F$9,0,10*ROW('Water Data'!F87)),NA())</f>
        <v>#N/A</v>
      </c>
      <c r="M93" s="90" t="e">
        <f ca="true">+IF(AND(ISNUMBER(OFFSET('Water Data'!$G$4,0,10*ROW('Water Data'!G87))),'Data Summary'!CB93="Yes"),100-OFFSET('Water Data'!$G$4,0,10*ROW('Water Data'!G87)),NA())</f>
        <v>#N/A</v>
      </c>
      <c r="N93" s="90" t="e">
        <f ca="true">+IF(AND(ISNUMBER(OFFSET('Water Data'!$G$6,0,10*ROW('Water Data'!G87))),'Data Summary'!CC93="Yes"),OFFSET('Water Data'!$G$6,0,10*ROW('Water Data'!G87)),NA())</f>
        <v>#N/A</v>
      </c>
      <c r="O93" s="90" t="e">
        <f ca="true">+IF(AND(ISNUMBER(OFFSET('Water Data'!$G$9,0,10*ROW('Water Data'!G87))),'Data Summary'!CD93="Yes"),OFFSET('Water Data'!$G$9,0,10*ROW('Water Data'!G87)),NA())</f>
        <v>#N/A</v>
      </c>
      <c r="P93" s="90" t="e">
        <f ca="true">+IF(AND(ISNUMBER(OFFSET('Water Data'!$H$4,0,10*ROW('Water Data'!H87))),'Data Summary'!CE93="Yes"),100-OFFSET('Water Data'!$H$4,0,10*ROW('Water Data'!H87)),NA())</f>
        <v>#N/A</v>
      </c>
      <c r="Q93" s="90" t="e">
        <f ca="true">+IF(AND(ISNUMBER(OFFSET('Water Data'!$H$6,0,10*ROW('Water Data'!H87))),'Data Summary'!CF93="Yes"),OFFSET('Water Data'!$H$6,0,10*ROW('Water Data'!H87)),NA())</f>
        <v>#N/A</v>
      </c>
      <c r="R93" s="90" t="e">
        <f ca="true">+IF(AND(ISNUMBER(OFFSET('Water Data'!$H$9,0,10*ROW('Water Data'!H87))),'Data Summary'!CG93="Yes"),OFFSET('Water Data'!$H$9,0,10*ROW('Water Data'!H87)),NA())</f>
        <v>#N/A</v>
      </c>
      <c r="S93" s="90" t="e">
        <f ca="true">+IF(AND(ISNUMBER(OFFSET('Water Data'!$I$4,0,10*ROW('Water Data'!I87))),'Data Summary'!CH93="Yes"),100-OFFSET('Water Data'!$I$4,0,10*ROW('Water Data'!I87)),NA())</f>
        <v>#N/A</v>
      </c>
      <c r="T93" s="90" t="e">
        <f ca="true">+IF(AND(ISNUMBER(OFFSET('Water Data'!$I$6,0,10*ROW('Water Data'!I87))),'Data Summary'!CI93="Yes"),OFFSET('Water Data'!$I$6,0,10*ROW('Water Data'!I87)),NA())</f>
        <v>#N/A</v>
      </c>
      <c r="U93" s="90" t="e">
        <f ca="true">+IF(AND(ISNUMBER(OFFSET('Water Data'!$I$9,0,10*ROW('Water Data'!I87))),'Data Summary'!CJ93="Yes"),OFFSET('Water Data'!$I$9,0,10*ROW('Water Data'!I87)),NA())</f>
        <v>#N/A</v>
      </c>
      <c r="V93" s="91" t="e">
        <f ca="true">+IF(AND(ISNUMBER(OFFSET('Sanitation Data'!$D$4,0,10*ROW('Sanitation Data'!D87))),'Data Summary'!CK93="Yes"),100-OFFSET('Sanitation Data'!$D$4,0,10*ROW('Sanitation Data'!D87)),NA())</f>
        <v>#N/A</v>
      </c>
      <c r="W93" s="91" t="e">
        <f ca="true">+IF(AND(ISNUMBER(OFFSET('Sanitation Data'!$D$6,0,10*ROW('Sanitation Data'!D87))),'Data Summary'!CL93="Yes"),OFFSET('Sanitation Data'!$D$6,0,10*ROW('Sanitation Data'!D87)),NA())</f>
        <v>#N/A</v>
      </c>
      <c r="X93" s="91" t="e">
        <f ca="true">+IF(AND(ISNUMBER(OFFSET('Sanitation Data'!$D$10,0,10*ROW('Sanitation Data'!D87))),'Data Summary'!CM93="Yes"),OFFSET('Sanitation Data'!$D$10,0,10*ROW('Sanitation Data'!D87)),NA())</f>
        <v>#N/A</v>
      </c>
      <c r="Y93" s="91" t="e">
        <f ca="true">+IF(AND(ISNUMBER(OFFSET('Sanitation Data'!$D$11,0,10*ROW('Sanitation Data'!D87))),'Data Summary'!CN93="Yes"),OFFSET('Sanitation Data'!$D$11,0,10*ROW('Sanitation Data'!D87)),NA())</f>
        <v>#N/A</v>
      </c>
      <c r="Z93" s="91" t="e">
        <f ca="true">+IF(AND(ISNUMBER(OFFSET('Sanitation Data'!$D$12,0,10*ROW('Sanitation Data'!D87))),'Data Summary'!CO93="Yes"),OFFSET('Sanitation Data'!$D$12,0,10*ROW('Sanitation Data'!D87)),NA())</f>
        <v>#N/A</v>
      </c>
      <c r="AA93" s="91" t="e">
        <f ca="true">+IF(AND(ISNUMBER(OFFSET('Sanitation Data'!$E$4,0,10*ROW('Sanitation Data'!E87))),'Data Summary'!CP93="Yes"),100-OFFSET('Sanitation Data'!$E$4,0,10*ROW('Sanitation Data'!E87)),NA())</f>
        <v>#N/A</v>
      </c>
      <c r="AB93" s="91" t="e">
        <f ca="true">+IF(AND(ISNUMBER(OFFSET('Sanitation Data'!$E$6,0,10*ROW('Sanitation Data'!E87))),'Data Summary'!CQ93="Yes"),OFFSET('Sanitation Data'!$E$6,0,10*ROW('Sanitation Data'!E87)),NA())</f>
        <v>#N/A</v>
      </c>
      <c r="AC93" s="91" t="e">
        <f ca="true">+IF(AND(ISNUMBER(OFFSET('Sanitation Data'!$E$10,0,10*ROW('Sanitation Data'!E87))),'Data Summary'!CR93="Yes"),OFFSET('Sanitation Data'!$E$10,0,10*ROW('Sanitation Data'!E87)),NA())</f>
        <v>#N/A</v>
      </c>
      <c r="AD93" s="91" t="e">
        <f ca="true">+IF(AND(ISNUMBER(OFFSET('Sanitation Data'!$E$11,0,10*ROW('Sanitation Data'!E87))),'Data Summary'!CS93="Yes"),OFFSET('Sanitation Data'!$E$11,0,10*ROW('Sanitation Data'!E87)),NA())</f>
        <v>#N/A</v>
      </c>
      <c r="AE93" s="91" t="e">
        <f ca="true">+IF(AND(ISNUMBER(OFFSET('Sanitation Data'!$E$12,0,10*ROW('Sanitation Data'!E87))),'Data Summary'!CT93="Yes"),OFFSET('Sanitation Data'!$E$12,0,10*ROW('Sanitation Data'!E87)),NA())</f>
        <v>#N/A</v>
      </c>
      <c r="AF93" s="91" t="e">
        <f ca="true">+IF(AND(ISNUMBER(OFFSET('Sanitation Data'!$F$4,0,10*ROW('Sanitation Data'!F87))),'Data Summary'!CU93="Yes"),100-OFFSET('Sanitation Data'!$F$4,0,10*ROW('Sanitation Data'!F87)),NA())</f>
        <v>#N/A</v>
      </c>
      <c r="AG93" s="91" t="e">
        <f ca="true">+IF(AND(ISNUMBER(OFFSET('Sanitation Data'!$F$6,0,10*ROW('Sanitation Data'!F87))),'Data Summary'!CV93="Yes"),OFFSET('Sanitation Data'!$F$6,0,10*ROW('Sanitation Data'!F87)),NA())</f>
        <v>#N/A</v>
      </c>
      <c r="AH93" s="91" t="e">
        <f ca="true">+IF(AND(ISNUMBER(OFFSET('Sanitation Data'!$F$10,0,10*ROW('Sanitation Data'!F87))),'Data Summary'!CW93="Yes"),OFFSET('Sanitation Data'!$F$10,0,10*ROW('Sanitation Data'!F87)),NA())</f>
        <v>#N/A</v>
      </c>
      <c r="AI93" s="91" t="e">
        <f ca="true">+IF(AND(ISNUMBER(OFFSET('Sanitation Data'!$F$11,0,10*ROW('Sanitation Data'!F87))),'Data Summary'!CX93="Yes"),OFFSET('Sanitation Data'!$F$11,0,10*ROW('Sanitation Data'!F87)),NA())</f>
        <v>#N/A</v>
      </c>
      <c r="AJ93" s="91" t="e">
        <f ca="true">+IF(AND(ISNUMBER(OFFSET('Sanitation Data'!$F$12,0,10*ROW('Sanitation Data'!F87))),'Data Summary'!CY93="Yes"),OFFSET('Sanitation Data'!$F$12,0,10*ROW('Sanitation Data'!F87)),NA())</f>
        <v>#N/A</v>
      </c>
      <c r="AK93" s="91" t="e">
        <f ca="true">+IF(AND(ISNUMBER(OFFSET('Sanitation Data'!$G$4,0,10*ROW('Sanitation Data'!G87))),'Data Summary'!CZ93="Yes"),100-OFFSET('Sanitation Data'!$G$4,0,10*ROW('Sanitation Data'!G87)),NA())</f>
        <v>#N/A</v>
      </c>
      <c r="AL93" s="91" t="e">
        <f ca="true">+IF(AND(ISNUMBER(OFFSET('Sanitation Data'!$G$6,0,10*ROW('Sanitation Data'!G87))),'Data Summary'!DA93="Yes"),OFFSET('Sanitation Data'!$G$6,0,10*ROW('Sanitation Data'!G87)),NA())</f>
        <v>#N/A</v>
      </c>
      <c r="AM93" s="91" t="e">
        <f ca="true">+IF(AND(ISNUMBER(OFFSET('Sanitation Data'!$G$10,0,10*ROW('Sanitation Data'!G87))),'Data Summary'!DB93="Yes"),OFFSET('Sanitation Data'!$G$10,0,10*ROW('Sanitation Data'!G87)),NA())</f>
        <v>#N/A</v>
      </c>
      <c r="AN93" s="91" t="e">
        <f ca="true">+IF(AND(ISNUMBER(OFFSET('Sanitation Data'!$G$11,0,10*ROW('Sanitation Data'!G87))),'Data Summary'!DC93="Yes"),OFFSET('Sanitation Data'!$G$11,0,10*ROW('Sanitation Data'!G87)),NA())</f>
        <v>#N/A</v>
      </c>
      <c r="AO93" s="91" t="e">
        <f ca="true">+IF(AND(ISNUMBER(OFFSET('Sanitation Data'!$G$12,0,10*ROW('Sanitation Data'!G87))),'Data Summary'!DD93="Yes"),OFFSET('Sanitation Data'!$G$12,0,10*ROW('Sanitation Data'!G87)),NA())</f>
        <v>#N/A</v>
      </c>
      <c r="AP93" s="91" t="e">
        <f ca="true">+IF(AND(ISNUMBER(OFFSET('Sanitation Data'!$H$4,0,10*ROW('Sanitation Data'!H87))),'Data Summary'!DE93="Yes"),100-OFFSET('Sanitation Data'!$H$4,0,10*ROW('Sanitation Data'!H87)),NA())</f>
        <v>#N/A</v>
      </c>
      <c r="AQ93" s="91" t="e">
        <f ca="true">+IF(AND(ISNUMBER(OFFSET('Sanitation Data'!$H$6,0,10*ROW('Sanitation Data'!H87))),'Data Summary'!DF93="Yes"),OFFSET('Sanitation Data'!$H$6,0,10*ROW('Sanitation Data'!H87)),NA())</f>
        <v>#N/A</v>
      </c>
      <c r="AR93" s="91" t="e">
        <f ca="true">+IF(AND(ISNUMBER(OFFSET('Sanitation Data'!$H$10,0,10*ROW('Sanitation Data'!H87))),'Data Summary'!DG93="Yes"),OFFSET('Sanitation Data'!$H$10,0,10*ROW('Sanitation Data'!H87)),NA())</f>
        <v>#N/A</v>
      </c>
      <c r="AS93" s="91" t="e">
        <f ca="true">+IF(AND(ISNUMBER(OFFSET('Sanitation Data'!$H$11,0,10*ROW('Sanitation Data'!H87))),'Data Summary'!DH93="Yes"),OFFSET('Sanitation Data'!$H$11,0,10*ROW('Sanitation Data'!H87)),NA())</f>
        <v>#N/A</v>
      </c>
      <c r="AT93" s="91" t="e">
        <f ca="true">+IF(AND(ISNUMBER(OFFSET('Sanitation Data'!$H$12,0,10*ROW('Sanitation Data'!H87))),'Data Summary'!DI93="Yes"),OFFSET('Sanitation Data'!$H$12,0,10*ROW('Sanitation Data'!H87)),NA())</f>
        <v>#N/A</v>
      </c>
      <c r="AU93" s="91" t="e">
        <f ca="true">+IF(AND(ISNUMBER(OFFSET('Sanitation Data'!$I$4,0,10*ROW('Sanitation Data'!I87))),'Data Summary'!DJ93="Yes"),100-OFFSET('Sanitation Data'!$I$4,0,10*ROW('Sanitation Data'!I87)),NA())</f>
        <v>#N/A</v>
      </c>
      <c r="AV93" s="91" t="e">
        <f ca="true">+IF(AND(ISNUMBER(OFFSET('Sanitation Data'!$I$6,0,10*ROW('Sanitation Data'!I87))),'Data Summary'!DK93="Yes"),OFFSET('Sanitation Data'!$I$6,0,10*ROW('Sanitation Data'!I87)),NA())</f>
        <v>#N/A</v>
      </c>
      <c r="AW93" s="91" t="e">
        <f ca="true">+IF(AND(ISNUMBER(OFFSET('Sanitation Data'!$I$10,0,10*ROW('Sanitation Data'!I87))),'Data Summary'!DL93="Yes"),OFFSET('Sanitation Data'!$I$10,0,10*ROW('Sanitation Data'!I87)),NA())</f>
        <v>#N/A</v>
      </c>
      <c r="AX93" s="91" t="e">
        <f ca="true">+IF(AND(ISNUMBER(OFFSET('Sanitation Data'!$I$11,0,10*ROW('Sanitation Data'!I87))),'Data Summary'!DM93="Yes"),OFFSET('Sanitation Data'!$I$11,0,10*ROW('Sanitation Data'!I87)),NA())</f>
        <v>#N/A</v>
      </c>
      <c r="AY93" s="91" t="e">
        <f ca="true">+IF(AND(ISNUMBER(OFFSET('Sanitation Data'!$I$12,0,10*ROW('Sanitation Data'!I87))),'Data Summary'!DN93="Yes"),OFFSET('Sanitation Data'!$I$12,0,10*ROW('Sanitation Data'!I87)),NA())</f>
        <v>#N/A</v>
      </c>
      <c r="AZ93" s="92" t="e">
        <f ca="true">+IF(AND(ISNUMBER(OFFSET('Hygiene Data'!$D$5,0,10*ROW('Hygiene Data'!D87))),'Data Summary'!DO93="Yes"),OFFSET('Hygiene Data'!$D$5,0,10*ROW('Hygiene Data'!D87)),NA())</f>
        <v>#N/A</v>
      </c>
      <c r="BA93" s="92" t="e">
        <f ca="true">+IF(AND(ISNUMBER(OFFSET('Hygiene Data'!$D$7,0,10*ROW('Hygiene Data'!D87))),'Data Summary'!DP93="Yes"),OFFSET('Hygiene Data'!$D$7,0,10*ROW('Hygiene Data'!D87)),NA())</f>
        <v>#N/A</v>
      </c>
      <c r="BB93" s="92" t="e">
        <f ca="true">+IF(AND(ISNUMBER(OFFSET('Hygiene Data'!$D$9,0,10*ROW('Hygiene Data'!D87))),'Data Summary'!DQ93="Yes"),OFFSET('Hygiene Data'!$D$9,0,10*ROW('Hygiene Data'!D87)),NA())</f>
        <v>#N/A</v>
      </c>
      <c r="BC93" s="92" t="e">
        <f ca="true">+IF(AND(ISNUMBER(OFFSET('Hygiene Data'!$E$5,0,10*ROW('Hygiene Data'!E87))),'Data Summary'!DR93="Yes"),OFFSET('Hygiene Data'!$E$5,0,10*ROW('Hygiene Data'!E87)),NA())</f>
        <v>#N/A</v>
      </c>
      <c r="BD93" s="92" t="e">
        <f ca="true">+IF(AND(ISNUMBER(OFFSET('Hygiene Data'!$E$7,0,10*ROW('Hygiene Data'!E87))),'Data Summary'!DS93="Yes"),OFFSET('Hygiene Data'!$E$7,0,10*ROW('Hygiene Data'!E87)),NA())</f>
        <v>#N/A</v>
      </c>
      <c r="BE93" s="92" t="e">
        <f ca="true">+IF(AND(ISNUMBER(OFFSET('Hygiene Data'!$E$9,0,10*ROW('Hygiene Data'!E87))),'Data Summary'!DT93="Yes"),OFFSET('Hygiene Data'!$E$9,0,10*ROW('Hygiene Data'!E87)),NA())</f>
        <v>#N/A</v>
      </c>
      <c r="BF93" s="92" t="e">
        <f ca="true">+IF(AND(ISNUMBER(OFFSET('Hygiene Data'!$F$5,0,10*ROW('Hygiene Data'!F87))),'Data Summary'!DU93="Yes"),OFFSET('Hygiene Data'!$F$5,0,10*ROW('Hygiene Data'!F87)),NA())</f>
        <v>#N/A</v>
      </c>
      <c r="BG93" s="92" t="e">
        <f ca="true">+IF(AND(ISNUMBER(OFFSET('Hygiene Data'!$F$7,0,10*ROW('Hygiene Data'!F87))),'Data Summary'!DV93="Yes"),OFFSET('Hygiene Data'!$F$7,0,10*ROW('Hygiene Data'!F87)),NA())</f>
        <v>#N/A</v>
      </c>
      <c r="BH93" s="92" t="e">
        <f ca="true">+IF(AND(ISNUMBER(OFFSET('Hygiene Data'!$F$9,0,10*ROW('Hygiene Data'!F87))),'Data Summary'!DW93="Yes"),OFFSET('Hygiene Data'!$F$9,0,10*ROW('Hygiene Data'!F87)),NA())</f>
        <v>#N/A</v>
      </c>
      <c r="BI93" s="92" t="e">
        <f ca="true">+IF(AND(ISNUMBER(OFFSET('Hygiene Data'!$G$5,0,10*ROW('Hygiene Data'!G87))),'Data Summary'!DX93="Yes"),OFFSET('Hygiene Data'!$G$5,0,10*ROW('Hygiene Data'!G87)),NA())</f>
        <v>#N/A</v>
      </c>
      <c r="BJ93" s="92" t="e">
        <f ca="true">+IF(AND(ISNUMBER(OFFSET('Hygiene Data'!$G$7,0,10*ROW('Hygiene Data'!G87))),'Data Summary'!DY93="Yes"),OFFSET('Hygiene Data'!$G$7,0,10*ROW('Hygiene Data'!G87)),NA())</f>
        <v>#N/A</v>
      </c>
      <c r="BK93" s="92" t="e">
        <f ca="true">+IF(AND(ISNUMBER(OFFSET('Hygiene Data'!$G$9,0,10*ROW('Hygiene Data'!G87))),'Data Summary'!DZ93="Yes"),OFFSET('Hygiene Data'!$G$9,0,10*ROW('Hygiene Data'!G87)),NA())</f>
        <v>#N/A</v>
      </c>
      <c r="BL93" s="92" t="e">
        <f ca="true">+IF(AND(ISNUMBER(OFFSET('Hygiene Data'!$H$5,0,10*ROW('Hygiene Data'!H87))),'Data Summary'!EA93="Yes"),OFFSET('Hygiene Data'!$H$5,0,10*ROW('Hygiene Data'!H87)),NA())</f>
        <v>#N/A</v>
      </c>
      <c r="BM93" s="92" t="e">
        <f ca="true">+IF(AND(ISNUMBER(OFFSET('Hygiene Data'!$H$7,0,10*ROW('Hygiene Data'!H87))),'Data Summary'!EB93="Yes"),OFFSET('Hygiene Data'!$H$7,0,10*ROW('Hygiene Data'!H87)),NA())</f>
        <v>#N/A</v>
      </c>
      <c r="BN93" s="92" t="e">
        <f ca="true">+IF(AND(ISNUMBER(OFFSET('Hygiene Data'!$H$9,0,10*ROW('Hygiene Data'!H87))),'Data Summary'!EC93="Yes"),OFFSET('Hygiene Data'!$H$9,0,10*ROW('Hygiene Data'!H87)),NA())</f>
        <v>#N/A</v>
      </c>
      <c r="BO93" s="92" t="e">
        <f ca="true">+IF(AND(ISNUMBER(OFFSET('Hygiene Data'!$I$5,0,10*ROW('Hygiene Data'!I87))),'Data Summary'!ED93="Yes"),OFFSET('Hygiene Data'!$I$5,0,10*ROW('Hygiene Data'!I87)),NA())</f>
        <v>#N/A</v>
      </c>
      <c r="BP93" s="92" t="e">
        <f ca="true">+IF(AND(ISNUMBER(OFFSET('Hygiene Data'!$I$7,0,10*ROW('Hygiene Data'!I87))),'Data Summary'!EE93="Yes"),OFFSET('Hygiene Data'!$I$7,0,10*ROW('Hygiene Data'!I87)),NA())</f>
        <v>#N/A</v>
      </c>
      <c r="BQ93" s="92" t="e">
        <f ca="true">+IF(AND(ISNUMBER(OFFSET('Hygiene Data'!$I$9,0,10*ROW('Hygiene Data'!I87))),'Data Summary'!EF93="Yes"),OFFSET('Hygiene Data'!$I$9,0,10*ROW('Hygiene Data'!I87)),NA())</f>
        <v>#N/A</v>
      </c>
    </row>
    <row xmlns:x14ac="http://schemas.microsoft.com/office/spreadsheetml/2009/9/ac" r="94" x14ac:dyDescent="0.2">
      <c r="A94" s="340" t="e">
        <f ca="true">+RIGHT('Data Summary'!A94,LEN('Data Summary'!A94)-9)</f>
        <v>#VALUE!</v>
      </c>
      <c r="B94" s="34" t="str">
        <f ca="true">+IF(ISTEXT('Data Summary'!B94),'Data Summary'!B94,"")</f>
        <v/>
      </c>
      <c r="C94" s="339" t="e">
        <f ca="true">+VALUE('Data Summary'!C94)</f>
        <v>#VALUE!</v>
      </c>
      <c r="D94" s="90" t="e">
        <f ca="true">+IF(AND(ISNUMBER(OFFSET('Water Data'!$D$4,0,10*ROW('Water Data'!D88))),'Data Summary'!BS94="Yes"),100-OFFSET('Water Data'!$D$4,0,10*ROW('Water Data'!D88)),NA())</f>
        <v>#N/A</v>
      </c>
      <c r="E94" s="90" t="e">
        <f ca="true">+IF(AND(ISNUMBER(OFFSET('Water Data'!$D$6,0,10*ROW('Water Data'!D88))),'Data Summary'!BT94="Yes"),OFFSET('Water Data'!$D$6,0,10*ROW('Water Data'!D88)),NA())</f>
        <v>#N/A</v>
      </c>
      <c r="F94" s="90" t="e">
        <f ca="true">+IF(AND(ISNUMBER(OFFSET('Water Data'!$D$9,0,10*ROW('Water Data'!D88))),'Data Summary'!BU94="Yes"),OFFSET('Water Data'!$D$9,0,10*ROW('Water Data'!D88)),NA())</f>
        <v>#N/A</v>
      </c>
      <c r="G94" s="90" t="e">
        <f ca="true">+IF(AND(ISNUMBER(OFFSET('Water Data'!$E$4,0,10*ROW('Water Data'!E88))),'Data Summary'!BV94="Yes"),100-OFFSET('Water Data'!$E$4,0,10*ROW('Water Data'!E88)),NA())</f>
        <v>#N/A</v>
      </c>
      <c r="H94" s="90" t="e">
        <f ca="true">+IF(AND(ISNUMBER(OFFSET('Water Data'!$E$6,0,10*ROW('Water Data'!E88))),'Data Summary'!BW94="Yes"),OFFSET('Water Data'!$E$6,0,10*ROW('Water Data'!E88)),NA())</f>
        <v>#N/A</v>
      </c>
      <c r="I94" s="90" t="e">
        <f ca="true">+IF(AND(ISNUMBER(OFFSET('Water Data'!$E$9,0,10*ROW('Water Data'!E88))),'Data Summary'!BX94="Yes"),OFFSET('Water Data'!$E$9,0,10*ROW('Water Data'!E88)),NA())</f>
        <v>#N/A</v>
      </c>
      <c r="J94" s="90" t="e">
        <f ca="true">+IF(AND(ISNUMBER(OFFSET('Water Data'!$F$4,0,10*ROW('Water Data'!F88))),'Data Summary'!BY94="Yes"),100-OFFSET('Water Data'!$F$4,0,10*ROW('Water Data'!F88)),NA())</f>
        <v>#N/A</v>
      </c>
      <c r="K94" s="90" t="e">
        <f ca="true">+IF(AND(ISNUMBER(OFFSET('Water Data'!$F$6,0,10*ROW('Water Data'!F88))),'Data Summary'!BZ94="Yes"),OFFSET('Water Data'!$F$6,0,10*ROW('Water Data'!F88)),NA())</f>
        <v>#N/A</v>
      </c>
      <c r="L94" s="90" t="e">
        <f ca="true">+IF(AND(ISNUMBER(OFFSET('Water Data'!$F$9,0,10*ROW('Water Data'!F88))),'Data Summary'!CA94="Yes"),OFFSET('Water Data'!$F$9,0,10*ROW('Water Data'!F88)),NA())</f>
        <v>#N/A</v>
      </c>
      <c r="M94" s="90" t="e">
        <f ca="true">+IF(AND(ISNUMBER(OFFSET('Water Data'!$G$4,0,10*ROW('Water Data'!G88))),'Data Summary'!CB94="Yes"),100-OFFSET('Water Data'!$G$4,0,10*ROW('Water Data'!G88)),NA())</f>
        <v>#N/A</v>
      </c>
      <c r="N94" s="90" t="e">
        <f ca="true">+IF(AND(ISNUMBER(OFFSET('Water Data'!$G$6,0,10*ROW('Water Data'!G88))),'Data Summary'!CC94="Yes"),OFFSET('Water Data'!$G$6,0,10*ROW('Water Data'!G88)),NA())</f>
        <v>#N/A</v>
      </c>
      <c r="O94" s="90" t="e">
        <f ca="true">+IF(AND(ISNUMBER(OFFSET('Water Data'!$G$9,0,10*ROW('Water Data'!G88))),'Data Summary'!CD94="Yes"),OFFSET('Water Data'!$G$9,0,10*ROW('Water Data'!G88)),NA())</f>
        <v>#N/A</v>
      </c>
      <c r="P94" s="90" t="e">
        <f ca="true">+IF(AND(ISNUMBER(OFFSET('Water Data'!$H$4,0,10*ROW('Water Data'!H88))),'Data Summary'!CE94="Yes"),100-OFFSET('Water Data'!$H$4,0,10*ROW('Water Data'!H88)),NA())</f>
        <v>#N/A</v>
      </c>
      <c r="Q94" s="90" t="e">
        <f ca="true">+IF(AND(ISNUMBER(OFFSET('Water Data'!$H$6,0,10*ROW('Water Data'!H88))),'Data Summary'!CF94="Yes"),OFFSET('Water Data'!$H$6,0,10*ROW('Water Data'!H88)),NA())</f>
        <v>#N/A</v>
      </c>
      <c r="R94" s="90" t="e">
        <f ca="true">+IF(AND(ISNUMBER(OFFSET('Water Data'!$H$9,0,10*ROW('Water Data'!H88))),'Data Summary'!CG94="Yes"),OFFSET('Water Data'!$H$9,0,10*ROW('Water Data'!H88)),NA())</f>
        <v>#N/A</v>
      </c>
      <c r="S94" s="90" t="e">
        <f ca="true">+IF(AND(ISNUMBER(OFFSET('Water Data'!$I$4,0,10*ROW('Water Data'!I88))),'Data Summary'!CH94="Yes"),100-OFFSET('Water Data'!$I$4,0,10*ROW('Water Data'!I88)),NA())</f>
        <v>#N/A</v>
      </c>
      <c r="T94" s="90" t="e">
        <f ca="true">+IF(AND(ISNUMBER(OFFSET('Water Data'!$I$6,0,10*ROW('Water Data'!I88))),'Data Summary'!CI94="Yes"),OFFSET('Water Data'!$I$6,0,10*ROW('Water Data'!I88)),NA())</f>
        <v>#N/A</v>
      </c>
      <c r="U94" s="90" t="e">
        <f ca="true">+IF(AND(ISNUMBER(OFFSET('Water Data'!$I$9,0,10*ROW('Water Data'!I88))),'Data Summary'!CJ94="Yes"),OFFSET('Water Data'!$I$9,0,10*ROW('Water Data'!I88)),NA())</f>
        <v>#N/A</v>
      </c>
      <c r="V94" s="91" t="e">
        <f ca="true">+IF(AND(ISNUMBER(OFFSET('Sanitation Data'!$D$4,0,10*ROW('Sanitation Data'!D88))),'Data Summary'!CK94="Yes"),100-OFFSET('Sanitation Data'!$D$4,0,10*ROW('Sanitation Data'!D88)),NA())</f>
        <v>#N/A</v>
      </c>
      <c r="W94" s="91" t="e">
        <f ca="true">+IF(AND(ISNUMBER(OFFSET('Sanitation Data'!$D$6,0,10*ROW('Sanitation Data'!D88))),'Data Summary'!CL94="Yes"),OFFSET('Sanitation Data'!$D$6,0,10*ROW('Sanitation Data'!D88)),NA())</f>
        <v>#N/A</v>
      </c>
      <c r="X94" s="91" t="e">
        <f ca="true">+IF(AND(ISNUMBER(OFFSET('Sanitation Data'!$D$10,0,10*ROW('Sanitation Data'!D88))),'Data Summary'!CM94="Yes"),OFFSET('Sanitation Data'!$D$10,0,10*ROW('Sanitation Data'!D88)),NA())</f>
        <v>#N/A</v>
      </c>
      <c r="Y94" s="91" t="e">
        <f ca="true">+IF(AND(ISNUMBER(OFFSET('Sanitation Data'!$D$11,0,10*ROW('Sanitation Data'!D88))),'Data Summary'!CN94="Yes"),OFFSET('Sanitation Data'!$D$11,0,10*ROW('Sanitation Data'!D88)),NA())</f>
        <v>#N/A</v>
      </c>
      <c r="Z94" s="91" t="e">
        <f ca="true">+IF(AND(ISNUMBER(OFFSET('Sanitation Data'!$D$12,0,10*ROW('Sanitation Data'!D88))),'Data Summary'!CO94="Yes"),OFFSET('Sanitation Data'!$D$12,0,10*ROW('Sanitation Data'!D88)),NA())</f>
        <v>#N/A</v>
      </c>
      <c r="AA94" s="91" t="e">
        <f ca="true">+IF(AND(ISNUMBER(OFFSET('Sanitation Data'!$E$4,0,10*ROW('Sanitation Data'!E88))),'Data Summary'!CP94="Yes"),100-OFFSET('Sanitation Data'!$E$4,0,10*ROW('Sanitation Data'!E88)),NA())</f>
        <v>#N/A</v>
      </c>
      <c r="AB94" s="91" t="e">
        <f ca="true">+IF(AND(ISNUMBER(OFFSET('Sanitation Data'!$E$6,0,10*ROW('Sanitation Data'!E88))),'Data Summary'!CQ94="Yes"),OFFSET('Sanitation Data'!$E$6,0,10*ROW('Sanitation Data'!E88)),NA())</f>
        <v>#N/A</v>
      </c>
      <c r="AC94" s="91" t="e">
        <f ca="true">+IF(AND(ISNUMBER(OFFSET('Sanitation Data'!$E$10,0,10*ROW('Sanitation Data'!E88))),'Data Summary'!CR94="Yes"),OFFSET('Sanitation Data'!$E$10,0,10*ROW('Sanitation Data'!E88)),NA())</f>
        <v>#N/A</v>
      </c>
      <c r="AD94" s="91" t="e">
        <f ca="true">+IF(AND(ISNUMBER(OFFSET('Sanitation Data'!$E$11,0,10*ROW('Sanitation Data'!E88))),'Data Summary'!CS94="Yes"),OFFSET('Sanitation Data'!$E$11,0,10*ROW('Sanitation Data'!E88)),NA())</f>
        <v>#N/A</v>
      </c>
      <c r="AE94" s="91" t="e">
        <f ca="true">+IF(AND(ISNUMBER(OFFSET('Sanitation Data'!$E$12,0,10*ROW('Sanitation Data'!E88))),'Data Summary'!CT94="Yes"),OFFSET('Sanitation Data'!$E$12,0,10*ROW('Sanitation Data'!E88)),NA())</f>
        <v>#N/A</v>
      </c>
      <c r="AF94" s="91" t="e">
        <f ca="true">+IF(AND(ISNUMBER(OFFSET('Sanitation Data'!$F$4,0,10*ROW('Sanitation Data'!F88))),'Data Summary'!CU94="Yes"),100-OFFSET('Sanitation Data'!$F$4,0,10*ROW('Sanitation Data'!F88)),NA())</f>
        <v>#N/A</v>
      </c>
      <c r="AG94" s="91" t="e">
        <f ca="true">+IF(AND(ISNUMBER(OFFSET('Sanitation Data'!$F$6,0,10*ROW('Sanitation Data'!F88))),'Data Summary'!CV94="Yes"),OFFSET('Sanitation Data'!$F$6,0,10*ROW('Sanitation Data'!F88)),NA())</f>
        <v>#N/A</v>
      </c>
      <c r="AH94" s="91" t="e">
        <f ca="true">+IF(AND(ISNUMBER(OFFSET('Sanitation Data'!$F$10,0,10*ROW('Sanitation Data'!F88))),'Data Summary'!CW94="Yes"),OFFSET('Sanitation Data'!$F$10,0,10*ROW('Sanitation Data'!F88)),NA())</f>
        <v>#N/A</v>
      </c>
      <c r="AI94" s="91" t="e">
        <f ca="true">+IF(AND(ISNUMBER(OFFSET('Sanitation Data'!$F$11,0,10*ROW('Sanitation Data'!F88))),'Data Summary'!CX94="Yes"),OFFSET('Sanitation Data'!$F$11,0,10*ROW('Sanitation Data'!F88)),NA())</f>
        <v>#N/A</v>
      </c>
      <c r="AJ94" s="91" t="e">
        <f ca="true">+IF(AND(ISNUMBER(OFFSET('Sanitation Data'!$F$12,0,10*ROW('Sanitation Data'!F88))),'Data Summary'!CY94="Yes"),OFFSET('Sanitation Data'!$F$12,0,10*ROW('Sanitation Data'!F88)),NA())</f>
        <v>#N/A</v>
      </c>
      <c r="AK94" s="91" t="e">
        <f ca="true">+IF(AND(ISNUMBER(OFFSET('Sanitation Data'!$G$4,0,10*ROW('Sanitation Data'!G88))),'Data Summary'!CZ94="Yes"),100-OFFSET('Sanitation Data'!$G$4,0,10*ROW('Sanitation Data'!G88)),NA())</f>
        <v>#N/A</v>
      </c>
      <c r="AL94" s="91" t="e">
        <f ca="true">+IF(AND(ISNUMBER(OFFSET('Sanitation Data'!$G$6,0,10*ROW('Sanitation Data'!G88))),'Data Summary'!DA94="Yes"),OFFSET('Sanitation Data'!$G$6,0,10*ROW('Sanitation Data'!G88)),NA())</f>
        <v>#N/A</v>
      </c>
      <c r="AM94" s="91" t="e">
        <f ca="true">+IF(AND(ISNUMBER(OFFSET('Sanitation Data'!$G$10,0,10*ROW('Sanitation Data'!G88))),'Data Summary'!DB94="Yes"),OFFSET('Sanitation Data'!$G$10,0,10*ROW('Sanitation Data'!G88)),NA())</f>
        <v>#N/A</v>
      </c>
      <c r="AN94" s="91" t="e">
        <f ca="true">+IF(AND(ISNUMBER(OFFSET('Sanitation Data'!$G$11,0,10*ROW('Sanitation Data'!G88))),'Data Summary'!DC94="Yes"),OFFSET('Sanitation Data'!$G$11,0,10*ROW('Sanitation Data'!G88)),NA())</f>
        <v>#N/A</v>
      </c>
      <c r="AO94" s="91" t="e">
        <f ca="true">+IF(AND(ISNUMBER(OFFSET('Sanitation Data'!$G$12,0,10*ROW('Sanitation Data'!G88))),'Data Summary'!DD94="Yes"),OFFSET('Sanitation Data'!$G$12,0,10*ROW('Sanitation Data'!G88)),NA())</f>
        <v>#N/A</v>
      </c>
      <c r="AP94" s="91" t="e">
        <f ca="true">+IF(AND(ISNUMBER(OFFSET('Sanitation Data'!$H$4,0,10*ROW('Sanitation Data'!H88))),'Data Summary'!DE94="Yes"),100-OFFSET('Sanitation Data'!$H$4,0,10*ROW('Sanitation Data'!H88)),NA())</f>
        <v>#N/A</v>
      </c>
      <c r="AQ94" s="91" t="e">
        <f ca="true">+IF(AND(ISNUMBER(OFFSET('Sanitation Data'!$H$6,0,10*ROW('Sanitation Data'!H88))),'Data Summary'!DF94="Yes"),OFFSET('Sanitation Data'!$H$6,0,10*ROW('Sanitation Data'!H88)),NA())</f>
        <v>#N/A</v>
      </c>
      <c r="AR94" s="91" t="e">
        <f ca="true">+IF(AND(ISNUMBER(OFFSET('Sanitation Data'!$H$10,0,10*ROW('Sanitation Data'!H88))),'Data Summary'!DG94="Yes"),OFFSET('Sanitation Data'!$H$10,0,10*ROW('Sanitation Data'!H88)),NA())</f>
        <v>#N/A</v>
      </c>
      <c r="AS94" s="91" t="e">
        <f ca="true">+IF(AND(ISNUMBER(OFFSET('Sanitation Data'!$H$11,0,10*ROW('Sanitation Data'!H88))),'Data Summary'!DH94="Yes"),OFFSET('Sanitation Data'!$H$11,0,10*ROW('Sanitation Data'!H88)),NA())</f>
        <v>#N/A</v>
      </c>
      <c r="AT94" s="91" t="e">
        <f ca="true">+IF(AND(ISNUMBER(OFFSET('Sanitation Data'!$H$12,0,10*ROW('Sanitation Data'!H88))),'Data Summary'!DI94="Yes"),OFFSET('Sanitation Data'!$H$12,0,10*ROW('Sanitation Data'!H88)),NA())</f>
        <v>#N/A</v>
      </c>
      <c r="AU94" s="91" t="e">
        <f ca="true">+IF(AND(ISNUMBER(OFFSET('Sanitation Data'!$I$4,0,10*ROW('Sanitation Data'!I88))),'Data Summary'!DJ94="Yes"),100-OFFSET('Sanitation Data'!$I$4,0,10*ROW('Sanitation Data'!I88)),NA())</f>
        <v>#N/A</v>
      </c>
      <c r="AV94" s="91" t="e">
        <f ca="true">+IF(AND(ISNUMBER(OFFSET('Sanitation Data'!$I$6,0,10*ROW('Sanitation Data'!I88))),'Data Summary'!DK94="Yes"),OFFSET('Sanitation Data'!$I$6,0,10*ROW('Sanitation Data'!I88)),NA())</f>
        <v>#N/A</v>
      </c>
      <c r="AW94" s="91" t="e">
        <f ca="true">+IF(AND(ISNUMBER(OFFSET('Sanitation Data'!$I$10,0,10*ROW('Sanitation Data'!I88))),'Data Summary'!DL94="Yes"),OFFSET('Sanitation Data'!$I$10,0,10*ROW('Sanitation Data'!I88)),NA())</f>
        <v>#N/A</v>
      </c>
      <c r="AX94" s="91" t="e">
        <f ca="true">+IF(AND(ISNUMBER(OFFSET('Sanitation Data'!$I$11,0,10*ROW('Sanitation Data'!I88))),'Data Summary'!DM94="Yes"),OFFSET('Sanitation Data'!$I$11,0,10*ROW('Sanitation Data'!I88)),NA())</f>
        <v>#N/A</v>
      </c>
      <c r="AY94" s="91" t="e">
        <f ca="true">+IF(AND(ISNUMBER(OFFSET('Sanitation Data'!$I$12,0,10*ROW('Sanitation Data'!I88))),'Data Summary'!DN94="Yes"),OFFSET('Sanitation Data'!$I$12,0,10*ROW('Sanitation Data'!I88)),NA())</f>
        <v>#N/A</v>
      </c>
      <c r="AZ94" s="92" t="e">
        <f ca="true">+IF(AND(ISNUMBER(OFFSET('Hygiene Data'!$D$5,0,10*ROW('Hygiene Data'!D88))),'Data Summary'!DO94="Yes"),OFFSET('Hygiene Data'!$D$5,0,10*ROW('Hygiene Data'!D88)),NA())</f>
        <v>#N/A</v>
      </c>
      <c r="BA94" s="92" t="e">
        <f ca="true">+IF(AND(ISNUMBER(OFFSET('Hygiene Data'!$D$7,0,10*ROW('Hygiene Data'!D88))),'Data Summary'!DP94="Yes"),OFFSET('Hygiene Data'!$D$7,0,10*ROW('Hygiene Data'!D88)),NA())</f>
        <v>#N/A</v>
      </c>
      <c r="BB94" s="92" t="e">
        <f ca="true">+IF(AND(ISNUMBER(OFFSET('Hygiene Data'!$D$9,0,10*ROW('Hygiene Data'!D88))),'Data Summary'!DQ94="Yes"),OFFSET('Hygiene Data'!$D$9,0,10*ROW('Hygiene Data'!D88)),NA())</f>
        <v>#N/A</v>
      </c>
      <c r="BC94" s="92" t="e">
        <f ca="true">+IF(AND(ISNUMBER(OFFSET('Hygiene Data'!$E$5,0,10*ROW('Hygiene Data'!E88))),'Data Summary'!DR94="Yes"),OFFSET('Hygiene Data'!$E$5,0,10*ROW('Hygiene Data'!E88)),NA())</f>
        <v>#N/A</v>
      </c>
      <c r="BD94" s="92" t="e">
        <f ca="true">+IF(AND(ISNUMBER(OFFSET('Hygiene Data'!$E$7,0,10*ROW('Hygiene Data'!E88))),'Data Summary'!DS94="Yes"),OFFSET('Hygiene Data'!$E$7,0,10*ROW('Hygiene Data'!E88)),NA())</f>
        <v>#N/A</v>
      </c>
      <c r="BE94" s="92" t="e">
        <f ca="true">+IF(AND(ISNUMBER(OFFSET('Hygiene Data'!$E$9,0,10*ROW('Hygiene Data'!E88))),'Data Summary'!DT94="Yes"),OFFSET('Hygiene Data'!$E$9,0,10*ROW('Hygiene Data'!E88)),NA())</f>
        <v>#N/A</v>
      </c>
      <c r="BF94" s="92" t="e">
        <f ca="true">+IF(AND(ISNUMBER(OFFSET('Hygiene Data'!$F$5,0,10*ROW('Hygiene Data'!F88))),'Data Summary'!DU94="Yes"),OFFSET('Hygiene Data'!$F$5,0,10*ROW('Hygiene Data'!F88)),NA())</f>
        <v>#N/A</v>
      </c>
      <c r="BG94" s="92" t="e">
        <f ca="true">+IF(AND(ISNUMBER(OFFSET('Hygiene Data'!$F$7,0,10*ROW('Hygiene Data'!F88))),'Data Summary'!DV94="Yes"),OFFSET('Hygiene Data'!$F$7,0,10*ROW('Hygiene Data'!F88)),NA())</f>
        <v>#N/A</v>
      </c>
      <c r="BH94" s="92" t="e">
        <f ca="true">+IF(AND(ISNUMBER(OFFSET('Hygiene Data'!$F$9,0,10*ROW('Hygiene Data'!F88))),'Data Summary'!DW94="Yes"),OFFSET('Hygiene Data'!$F$9,0,10*ROW('Hygiene Data'!F88)),NA())</f>
        <v>#N/A</v>
      </c>
      <c r="BI94" s="92" t="e">
        <f ca="true">+IF(AND(ISNUMBER(OFFSET('Hygiene Data'!$G$5,0,10*ROW('Hygiene Data'!G88))),'Data Summary'!DX94="Yes"),OFFSET('Hygiene Data'!$G$5,0,10*ROW('Hygiene Data'!G88)),NA())</f>
        <v>#N/A</v>
      </c>
      <c r="BJ94" s="92" t="e">
        <f ca="true">+IF(AND(ISNUMBER(OFFSET('Hygiene Data'!$G$7,0,10*ROW('Hygiene Data'!G88))),'Data Summary'!DY94="Yes"),OFFSET('Hygiene Data'!$G$7,0,10*ROW('Hygiene Data'!G88)),NA())</f>
        <v>#N/A</v>
      </c>
      <c r="BK94" s="92" t="e">
        <f ca="true">+IF(AND(ISNUMBER(OFFSET('Hygiene Data'!$G$9,0,10*ROW('Hygiene Data'!G88))),'Data Summary'!DZ94="Yes"),OFFSET('Hygiene Data'!$G$9,0,10*ROW('Hygiene Data'!G88)),NA())</f>
        <v>#N/A</v>
      </c>
      <c r="BL94" s="92" t="e">
        <f ca="true">+IF(AND(ISNUMBER(OFFSET('Hygiene Data'!$H$5,0,10*ROW('Hygiene Data'!H88))),'Data Summary'!EA94="Yes"),OFFSET('Hygiene Data'!$H$5,0,10*ROW('Hygiene Data'!H88)),NA())</f>
        <v>#N/A</v>
      </c>
      <c r="BM94" s="92" t="e">
        <f ca="true">+IF(AND(ISNUMBER(OFFSET('Hygiene Data'!$H$7,0,10*ROW('Hygiene Data'!H88))),'Data Summary'!EB94="Yes"),OFFSET('Hygiene Data'!$H$7,0,10*ROW('Hygiene Data'!H88)),NA())</f>
        <v>#N/A</v>
      </c>
      <c r="BN94" s="92" t="e">
        <f ca="true">+IF(AND(ISNUMBER(OFFSET('Hygiene Data'!$H$9,0,10*ROW('Hygiene Data'!H88))),'Data Summary'!EC94="Yes"),OFFSET('Hygiene Data'!$H$9,0,10*ROW('Hygiene Data'!H88)),NA())</f>
        <v>#N/A</v>
      </c>
      <c r="BO94" s="92" t="e">
        <f ca="true">+IF(AND(ISNUMBER(OFFSET('Hygiene Data'!$I$5,0,10*ROW('Hygiene Data'!I88))),'Data Summary'!ED94="Yes"),OFFSET('Hygiene Data'!$I$5,0,10*ROW('Hygiene Data'!I88)),NA())</f>
        <v>#N/A</v>
      </c>
      <c r="BP94" s="92" t="e">
        <f ca="true">+IF(AND(ISNUMBER(OFFSET('Hygiene Data'!$I$7,0,10*ROW('Hygiene Data'!I88))),'Data Summary'!EE94="Yes"),OFFSET('Hygiene Data'!$I$7,0,10*ROW('Hygiene Data'!I88)),NA())</f>
        <v>#N/A</v>
      </c>
      <c r="BQ94" s="92" t="e">
        <f ca="true">+IF(AND(ISNUMBER(OFFSET('Hygiene Data'!$I$9,0,10*ROW('Hygiene Data'!I88))),'Data Summary'!EF94="Yes"),OFFSET('Hygiene Data'!$I$9,0,10*ROW('Hygiene Data'!I88)),NA())</f>
        <v>#N/A</v>
      </c>
    </row>
    <row xmlns:x14ac="http://schemas.microsoft.com/office/spreadsheetml/2009/9/ac" r="95" x14ac:dyDescent="0.2">
      <c r="A95" s="340" t="e">
        <f ca="true">+RIGHT('Data Summary'!A95,LEN('Data Summary'!A95)-9)</f>
        <v>#VALUE!</v>
      </c>
      <c r="B95" s="34" t="str">
        <f ca="true">+IF(ISTEXT('Data Summary'!B95),'Data Summary'!B95,"")</f>
        <v/>
      </c>
      <c r="C95" s="339" t="e">
        <f ca="true">+VALUE('Data Summary'!C95)</f>
        <v>#VALUE!</v>
      </c>
      <c r="D95" s="90" t="e">
        <f ca="true">+IF(AND(ISNUMBER(OFFSET('Water Data'!$D$4,0,10*ROW('Water Data'!D89))),'Data Summary'!BS95="Yes"),100-OFFSET('Water Data'!$D$4,0,10*ROW('Water Data'!D89)),NA())</f>
        <v>#N/A</v>
      </c>
      <c r="E95" s="90" t="e">
        <f ca="true">+IF(AND(ISNUMBER(OFFSET('Water Data'!$D$6,0,10*ROW('Water Data'!D89))),'Data Summary'!BT95="Yes"),OFFSET('Water Data'!$D$6,0,10*ROW('Water Data'!D89)),NA())</f>
        <v>#N/A</v>
      </c>
      <c r="F95" s="90" t="e">
        <f ca="true">+IF(AND(ISNUMBER(OFFSET('Water Data'!$D$9,0,10*ROW('Water Data'!D89))),'Data Summary'!BU95="Yes"),OFFSET('Water Data'!$D$9,0,10*ROW('Water Data'!D89)),NA())</f>
        <v>#N/A</v>
      </c>
      <c r="G95" s="90" t="e">
        <f ca="true">+IF(AND(ISNUMBER(OFFSET('Water Data'!$E$4,0,10*ROW('Water Data'!E89))),'Data Summary'!BV95="Yes"),100-OFFSET('Water Data'!$E$4,0,10*ROW('Water Data'!E89)),NA())</f>
        <v>#N/A</v>
      </c>
      <c r="H95" s="90" t="e">
        <f ca="true">+IF(AND(ISNUMBER(OFFSET('Water Data'!$E$6,0,10*ROW('Water Data'!E89))),'Data Summary'!BW95="Yes"),OFFSET('Water Data'!$E$6,0,10*ROW('Water Data'!E89)),NA())</f>
        <v>#N/A</v>
      </c>
      <c r="I95" s="90" t="e">
        <f ca="true">+IF(AND(ISNUMBER(OFFSET('Water Data'!$E$9,0,10*ROW('Water Data'!E89))),'Data Summary'!BX95="Yes"),OFFSET('Water Data'!$E$9,0,10*ROW('Water Data'!E89)),NA())</f>
        <v>#N/A</v>
      </c>
      <c r="J95" s="90" t="e">
        <f ca="true">+IF(AND(ISNUMBER(OFFSET('Water Data'!$F$4,0,10*ROW('Water Data'!F89))),'Data Summary'!BY95="Yes"),100-OFFSET('Water Data'!$F$4,0,10*ROW('Water Data'!F89)),NA())</f>
        <v>#N/A</v>
      </c>
      <c r="K95" s="90" t="e">
        <f ca="true">+IF(AND(ISNUMBER(OFFSET('Water Data'!$F$6,0,10*ROW('Water Data'!F89))),'Data Summary'!BZ95="Yes"),OFFSET('Water Data'!$F$6,0,10*ROW('Water Data'!F89)),NA())</f>
        <v>#N/A</v>
      </c>
      <c r="L95" s="90" t="e">
        <f ca="true">+IF(AND(ISNUMBER(OFFSET('Water Data'!$F$9,0,10*ROW('Water Data'!F89))),'Data Summary'!CA95="Yes"),OFFSET('Water Data'!$F$9,0,10*ROW('Water Data'!F89)),NA())</f>
        <v>#N/A</v>
      </c>
      <c r="M95" s="90" t="e">
        <f ca="true">+IF(AND(ISNUMBER(OFFSET('Water Data'!$G$4,0,10*ROW('Water Data'!G89))),'Data Summary'!CB95="Yes"),100-OFFSET('Water Data'!$G$4,0,10*ROW('Water Data'!G89)),NA())</f>
        <v>#N/A</v>
      </c>
      <c r="N95" s="90" t="e">
        <f ca="true">+IF(AND(ISNUMBER(OFFSET('Water Data'!$G$6,0,10*ROW('Water Data'!G89))),'Data Summary'!CC95="Yes"),OFFSET('Water Data'!$G$6,0,10*ROW('Water Data'!G89)),NA())</f>
        <v>#N/A</v>
      </c>
      <c r="O95" s="90" t="e">
        <f ca="true">+IF(AND(ISNUMBER(OFFSET('Water Data'!$G$9,0,10*ROW('Water Data'!G89))),'Data Summary'!CD95="Yes"),OFFSET('Water Data'!$G$9,0,10*ROW('Water Data'!G89)),NA())</f>
        <v>#N/A</v>
      </c>
      <c r="P95" s="90" t="e">
        <f ca="true">+IF(AND(ISNUMBER(OFFSET('Water Data'!$H$4,0,10*ROW('Water Data'!H89))),'Data Summary'!CE95="Yes"),100-OFFSET('Water Data'!$H$4,0,10*ROW('Water Data'!H89)),NA())</f>
        <v>#N/A</v>
      </c>
      <c r="Q95" s="90" t="e">
        <f ca="true">+IF(AND(ISNUMBER(OFFSET('Water Data'!$H$6,0,10*ROW('Water Data'!H89))),'Data Summary'!CF95="Yes"),OFFSET('Water Data'!$H$6,0,10*ROW('Water Data'!H89)),NA())</f>
        <v>#N/A</v>
      </c>
      <c r="R95" s="90" t="e">
        <f ca="true">+IF(AND(ISNUMBER(OFFSET('Water Data'!$H$9,0,10*ROW('Water Data'!H89))),'Data Summary'!CG95="Yes"),OFFSET('Water Data'!$H$9,0,10*ROW('Water Data'!H89)),NA())</f>
        <v>#N/A</v>
      </c>
      <c r="S95" s="90" t="e">
        <f ca="true">+IF(AND(ISNUMBER(OFFSET('Water Data'!$I$4,0,10*ROW('Water Data'!I89))),'Data Summary'!CH95="Yes"),100-OFFSET('Water Data'!$I$4,0,10*ROW('Water Data'!I89)),NA())</f>
        <v>#N/A</v>
      </c>
      <c r="T95" s="90" t="e">
        <f ca="true">+IF(AND(ISNUMBER(OFFSET('Water Data'!$I$6,0,10*ROW('Water Data'!I89))),'Data Summary'!CI95="Yes"),OFFSET('Water Data'!$I$6,0,10*ROW('Water Data'!I89)),NA())</f>
        <v>#N/A</v>
      </c>
      <c r="U95" s="90" t="e">
        <f ca="true">+IF(AND(ISNUMBER(OFFSET('Water Data'!$I$9,0,10*ROW('Water Data'!I89))),'Data Summary'!CJ95="Yes"),OFFSET('Water Data'!$I$9,0,10*ROW('Water Data'!I89)),NA())</f>
        <v>#N/A</v>
      </c>
      <c r="V95" s="91" t="e">
        <f ca="true">+IF(AND(ISNUMBER(OFFSET('Sanitation Data'!$D$4,0,10*ROW('Sanitation Data'!D89))),'Data Summary'!CK95="Yes"),100-OFFSET('Sanitation Data'!$D$4,0,10*ROW('Sanitation Data'!D89)),NA())</f>
        <v>#N/A</v>
      </c>
      <c r="W95" s="91" t="e">
        <f ca="true">+IF(AND(ISNUMBER(OFFSET('Sanitation Data'!$D$6,0,10*ROW('Sanitation Data'!D89))),'Data Summary'!CL95="Yes"),OFFSET('Sanitation Data'!$D$6,0,10*ROW('Sanitation Data'!D89)),NA())</f>
        <v>#N/A</v>
      </c>
      <c r="X95" s="91" t="e">
        <f ca="true">+IF(AND(ISNUMBER(OFFSET('Sanitation Data'!$D$10,0,10*ROW('Sanitation Data'!D89))),'Data Summary'!CM95="Yes"),OFFSET('Sanitation Data'!$D$10,0,10*ROW('Sanitation Data'!D89)),NA())</f>
        <v>#N/A</v>
      </c>
      <c r="Y95" s="91" t="e">
        <f ca="true">+IF(AND(ISNUMBER(OFFSET('Sanitation Data'!$D$11,0,10*ROW('Sanitation Data'!D89))),'Data Summary'!CN95="Yes"),OFFSET('Sanitation Data'!$D$11,0,10*ROW('Sanitation Data'!D89)),NA())</f>
        <v>#N/A</v>
      </c>
      <c r="Z95" s="91" t="e">
        <f ca="true">+IF(AND(ISNUMBER(OFFSET('Sanitation Data'!$D$12,0,10*ROW('Sanitation Data'!D89))),'Data Summary'!CO95="Yes"),OFFSET('Sanitation Data'!$D$12,0,10*ROW('Sanitation Data'!D89)),NA())</f>
        <v>#N/A</v>
      </c>
      <c r="AA95" s="91" t="e">
        <f ca="true">+IF(AND(ISNUMBER(OFFSET('Sanitation Data'!$E$4,0,10*ROW('Sanitation Data'!E89))),'Data Summary'!CP95="Yes"),100-OFFSET('Sanitation Data'!$E$4,0,10*ROW('Sanitation Data'!E89)),NA())</f>
        <v>#N/A</v>
      </c>
      <c r="AB95" s="91" t="e">
        <f ca="true">+IF(AND(ISNUMBER(OFFSET('Sanitation Data'!$E$6,0,10*ROW('Sanitation Data'!E89))),'Data Summary'!CQ95="Yes"),OFFSET('Sanitation Data'!$E$6,0,10*ROW('Sanitation Data'!E89)),NA())</f>
        <v>#N/A</v>
      </c>
      <c r="AC95" s="91" t="e">
        <f ca="true">+IF(AND(ISNUMBER(OFFSET('Sanitation Data'!$E$10,0,10*ROW('Sanitation Data'!E89))),'Data Summary'!CR95="Yes"),OFFSET('Sanitation Data'!$E$10,0,10*ROW('Sanitation Data'!E89)),NA())</f>
        <v>#N/A</v>
      </c>
      <c r="AD95" s="91" t="e">
        <f ca="true">+IF(AND(ISNUMBER(OFFSET('Sanitation Data'!$E$11,0,10*ROW('Sanitation Data'!E89))),'Data Summary'!CS95="Yes"),OFFSET('Sanitation Data'!$E$11,0,10*ROW('Sanitation Data'!E89)),NA())</f>
        <v>#N/A</v>
      </c>
      <c r="AE95" s="91" t="e">
        <f ca="true">+IF(AND(ISNUMBER(OFFSET('Sanitation Data'!$E$12,0,10*ROW('Sanitation Data'!E89))),'Data Summary'!CT95="Yes"),OFFSET('Sanitation Data'!$E$12,0,10*ROW('Sanitation Data'!E89)),NA())</f>
        <v>#N/A</v>
      </c>
      <c r="AF95" s="91" t="e">
        <f ca="true">+IF(AND(ISNUMBER(OFFSET('Sanitation Data'!$F$4,0,10*ROW('Sanitation Data'!F89))),'Data Summary'!CU95="Yes"),100-OFFSET('Sanitation Data'!$F$4,0,10*ROW('Sanitation Data'!F89)),NA())</f>
        <v>#N/A</v>
      </c>
      <c r="AG95" s="91" t="e">
        <f ca="true">+IF(AND(ISNUMBER(OFFSET('Sanitation Data'!$F$6,0,10*ROW('Sanitation Data'!F89))),'Data Summary'!CV95="Yes"),OFFSET('Sanitation Data'!$F$6,0,10*ROW('Sanitation Data'!F89)),NA())</f>
        <v>#N/A</v>
      </c>
      <c r="AH95" s="91" t="e">
        <f ca="true">+IF(AND(ISNUMBER(OFFSET('Sanitation Data'!$F$10,0,10*ROW('Sanitation Data'!F89))),'Data Summary'!CW95="Yes"),OFFSET('Sanitation Data'!$F$10,0,10*ROW('Sanitation Data'!F89)),NA())</f>
        <v>#N/A</v>
      </c>
      <c r="AI95" s="91" t="e">
        <f ca="true">+IF(AND(ISNUMBER(OFFSET('Sanitation Data'!$F$11,0,10*ROW('Sanitation Data'!F89))),'Data Summary'!CX95="Yes"),OFFSET('Sanitation Data'!$F$11,0,10*ROW('Sanitation Data'!F89)),NA())</f>
        <v>#N/A</v>
      </c>
      <c r="AJ95" s="91" t="e">
        <f ca="true">+IF(AND(ISNUMBER(OFFSET('Sanitation Data'!$F$12,0,10*ROW('Sanitation Data'!F89))),'Data Summary'!CY95="Yes"),OFFSET('Sanitation Data'!$F$12,0,10*ROW('Sanitation Data'!F89)),NA())</f>
        <v>#N/A</v>
      </c>
      <c r="AK95" s="91" t="e">
        <f ca="true">+IF(AND(ISNUMBER(OFFSET('Sanitation Data'!$G$4,0,10*ROW('Sanitation Data'!G89))),'Data Summary'!CZ95="Yes"),100-OFFSET('Sanitation Data'!$G$4,0,10*ROW('Sanitation Data'!G89)),NA())</f>
        <v>#N/A</v>
      </c>
      <c r="AL95" s="91" t="e">
        <f ca="true">+IF(AND(ISNUMBER(OFFSET('Sanitation Data'!$G$6,0,10*ROW('Sanitation Data'!G89))),'Data Summary'!DA95="Yes"),OFFSET('Sanitation Data'!$G$6,0,10*ROW('Sanitation Data'!G89)),NA())</f>
        <v>#N/A</v>
      </c>
      <c r="AM95" s="91" t="e">
        <f ca="true">+IF(AND(ISNUMBER(OFFSET('Sanitation Data'!$G$10,0,10*ROW('Sanitation Data'!G89))),'Data Summary'!DB95="Yes"),OFFSET('Sanitation Data'!$G$10,0,10*ROW('Sanitation Data'!G89)),NA())</f>
        <v>#N/A</v>
      </c>
      <c r="AN95" s="91" t="e">
        <f ca="true">+IF(AND(ISNUMBER(OFFSET('Sanitation Data'!$G$11,0,10*ROW('Sanitation Data'!G89))),'Data Summary'!DC95="Yes"),OFFSET('Sanitation Data'!$G$11,0,10*ROW('Sanitation Data'!G89)),NA())</f>
        <v>#N/A</v>
      </c>
      <c r="AO95" s="91" t="e">
        <f ca="true">+IF(AND(ISNUMBER(OFFSET('Sanitation Data'!$G$12,0,10*ROW('Sanitation Data'!G89))),'Data Summary'!DD95="Yes"),OFFSET('Sanitation Data'!$G$12,0,10*ROW('Sanitation Data'!G89)),NA())</f>
        <v>#N/A</v>
      </c>
      <c r="AP95" s="91" t="e">
        <f ca="true">+IF(AND(ISNUMBER(OFFSET('Sanitation Data'!$H$4,0,10*ROW('Sanitation Data'!H89))),'Data Summary'!DE95="Yes"),100-OFFSET('Sanitation Data'!$H$4,0,10*ROW('Sanitation Data'!H89)),NA())</f>
        <v>#N/A</v>
      </c>
      <c r="AQ95" s="91" t="e">
        <f ca="true">+IF(AND(ISNUMBER(OFFSET('Sanitation Data'!$H$6,0,10*ROW('Sanitation Data'!H89))),'Data Summary'!DF95="Yes"),OFFSET('Sanitation Data'!$H$6,0,10*ROW('Sanitation Data'!H89)),NA())</f>
        <v>#N/A</v>
      </c>
      <c r="AR95" s="91" t="e">
        <f ca="true">+IF(AND(ISNUMBER(OFFSET('Sanitation Data'!$H$10,0,10*ROW('Sanitation Data'!H89))),'Data Summary'!DG95="Yes"),OFFSET('Sanitation Data'!$H$10,0,10*ROW('Sanitation Data'!H89)),NA())</f>
        <v>#N/A</v>
      </c>
      <c r="AS95" s="91" t="e">
        <f ca="true">+IF(AND(ISNUMBER(OFFSET('Sanitation Data'!$H$11,0,10*ROW('Sanitation Data'!H89))),'Data Summary'!DH95="Yes"),OFFSET('Sanitation Data'!$H$11,0,10*ROW('Sanitation Data'!H89)),NA())</f>
        <v>#N/A</v>
      </c>
      <c r="AT95" s="91" t="e">
        <f ca="true">+IF(AND(ISNUMBER(OFFSET('Sanitation Data'!$H$12,0,10*ROW('Sanitation Data'!H89))),'Data Summary'!DI95="Yes"),OFFSET('Sanitation Data'!$H$12,0,10*ROW('Sanitation Data'!H89)),NA())</f>
        <v>#N/A</v>
      </c>
      <c r="AU95" s="91" t="e">
        <f ca="true">+IF(AND(ISNUMBER(OFFSET('Sanitation Data'!$I$4,0,10*ROW('Sanitation Data'!I89))),'Data Summary'!DJ95="Yes"),100-OFFSET('Sanitation Data'!$I$4,0,10*ROW('Sanitation Data'!I89)),NA())</f>
        <v>#N/A</v>
      </c>
      <c r="AV95" s="91" t="e">
        <f ca="true">+IF(AND(ISNUMBER(OFFSET('Sanitation Data'!$I$6,0,10*ROW('Sanitation Data'!I89))),'Data Summary'!DK95="Yes"),OFFSET('Sanitation Data'!$I$6,0,10*ROW('Sanitation Data'!I89)),NA())</f>
        <v>#N/A</v>
      </c>
      <c r="AW95" s="91" t="e">
        <f ca="true">+IF(AND(ISNUMBER(OFFSET('Sanitation Data'!$I$10,0,10*ROW('Sanitation Data'!I89))),'Data Summary'!DL95="Yes"),OFFSET('Sanitation Data'!$I$10,0,10*ROW('Sanitation Data'!I89)),NA())</f>
        <v>#N/A</v>
      </c>
      <c r="AX95" s="91" t="e">
        <f ca="true">+IF(AND(ISNUMBER(OFFSET('Sanitation Data'!$I$11,0,10*ROW('Sanitation Data'!I89))),'Data Summary'!DM95="Yes"),OFFSET('Sanitation Data'!$I$11,0,10*ROW('Sanitation Data'!I89)),NA())</f>
        <v>#N/A</v>
      </c>
      <c r="AY95" s="91" t="e">
        <f ca="true">+IF(AND(ISNUMBER(OFFSET('Sanitation Data'!$I$12,0,10*ROW('Sanitation Data'!I89))),'Data Summary'!DN95="Yes"),OFFSET('Sanitation Data'!$I$12,0,10*ROW('Sanitation Data'!I89)),NA())</f>
        <v>#N/A</v>
      </c>
      <c r="AZ95" s="92" t="e">
        <f ca="true">+IF(AND(ISNUMBER(OFFSET('Hygiene Data'!$D$5,0,10*ROW('Hygiene Data'!D89))),'Data Summary'!DO95="Yes"),OFFSET('Hygiene Data'!$D$5,0,10*ROW('Hygiene Data'!D89)),NA())</f>
        <v>#N/A</v>
      </c>
      <c r="BA95" s="92" t="e">
        <f ca="true">+IF(AND(ISNUMBER(OFFSET('Hygiene Data'!$D$7,0,10*ROW('Hygiene Data'!D89))),'Data Summary'!DP95="Yes"),OFFSET('Hygiene Data'!$D$7,0,10*ROW('Hygiene Data'!D89)),NA())</f>
        <v>#N/A</v>
      </c>
      <c r="BB95" s="92" t="e">
        <f ca="true">+IF(AND(ISNUMBER(OFFSET('Hygiene Data'!$D$9,0,10*ROW('Hygiene Data'!D89))),'Data Summary'!DQ95="Yes"),OFFSET('Hygiene Data'!$D$9,0,10*ROW('Hygiene Data'!D89)),NA())</f>
        <v>#N/A</v>
      </c>
      <c r="BC95" s="92" t="e">
        <f ca="true">+IF(AND(ISNUMBER(OFFSET('Hygiene Data'!$E$5,0,10*ROW('Hygiene Data'!E89))),'Data Summary'!DR95="Yes"),OFFSET('Hygiene Data'!$E$5,0,10*ROW('Hygiene Data'!E89)),NA())</f>
        <v>#N/A</v>
      </c>
      <c r="BD95" s="92" t="e">
        <f ca="true">+IF(AND(ISNUMBER(OFFSET('Hygiene Data'!$E$7,0,10*ROW('Hygiene Data'!E89))),'Data Summary'!DS95="Yes"),OFFSET('Hygiene Data'!$E$7,0,10*ROW('Hygiene Data'!E89)),NA())</f>
        <v>#N/A</v>
      </c>
      <c r="BE95" s="92" t="e">
        <f ca="true">+IF(AND(ISNUMBER(OFFSET('Hygiene Data'!$E$9,0,10*ROW('Hygiene Data'!E89))),'Data Summary'!DT95="Yes"),OFFSET('Hygiene Data'!$E$9,0,10*ROW('Hygiene Data'!E89)),NA())</f>
        <v>#N/A</v>
      </c>
      <c r="BF95" s="92" t="e">
        <f ca="true">+IF(AND(ISNUMBER(OFFSET('Hygiene Data'!$F$5,0,10*ROW('Hygiene Data'!F89))),'Data Summary'!DU95="Yes"),OFFSET('Hygiene Data'!$F$5,0,10*ROW('Hygiene Data'!F89)),NA())</f>
        <v>#N/A</v>
      </c>
      <c r="BG95" s="92" t="e">
        <f ca="true">+IF(AND(ISNUMBER(OFFSET('Hygiene Data'!$F$7,0,10*ROW('Hygiene Data'!F89))),'Data Summary'!DV95="Yes"),OFFSET('Hygiene Data'!$F$7,0,10*ROW('Hygiene Data'!F89)),NA())</f>
        <v>#N/A</v>
      </c>
      <c r="BH95" s="92" t="e">
        <f ca="true">+IF(AND(ISNUMBER(OFFSET('Hygiene Data'!$F$9,0,10*ROW('Hygiene Data'!F89))),'Data Summary'!DW95="Yes"),OFFSET('Hygiene Data'!$F$9,0,10*ROW('Hygiene Data'!F89)),NA())</f>
        <v>#N/A</v>
      </c>
      <c r="BI95" s="92" t="e">
        <f ca="true">+IF(AND(ISNUMBER(OFFSET('Hygiene Data'!$G$5,0,10*ROW('Hygiene Data'!G89))),'Data Summary'!DX95="Yes"),OFFSET('Hygiene Data'!$G$5,0,10*ROW('Hygiene Data'!G89)),NA())</f>
        <v>#N/A</v>
      </c>
      <c r="BJ95" s="92" t="e">
        <f ca="true">+IF(AND(ISNUMBER(OFFSET('Hygiene Data'!$G$7,0,10*ROW('Hygiene Data'!G89))),'Data Summary'!DY95="Yes"),OFFSET('Hygiene Data'!$G$7,0,10*ROW('Hygiene Data'!G89)),NA())</f>
        <v>#N/A</v>
      </c>
      <c r="BK95" s="92" t="e">
        <f ca="true">+IF(AND(ISNUMBER(OFFSET('Hygiene Data'!$G$9,0,10*ROW('Hygiene Data'!G89))),'Data Summary'!DZ95="Yes"),OFFSET('Hygiene Data'!$G$9,0,10*ROW('Hygiene Data'!G89)),NA())</f>
        <v>#N/A</v>
      </c>
      <c r="BL95" s="92" t="e">
        <f ca="true">+IF(AND(ISNUMBER(OFFSET('Hygiene Data'!$H$5,0,10*ROW('Hygiene Data'!H89))),'Data Summary'!EA95="Yes"),OFFSET('Hygiene Data'!$H$5,0,10*ROW('Hygiene Data'!H89)),NA())</f>
        <v>#N/A</v>
      </c>
      <c r="BM95" s="92" t="e">
        <f ca="true">+IF(AND(ISNUMBER(OFFSET('Hygiene Data'!$H$7,0,10*ROW('Hygiene Data'!H89))),'Data Summary'!EB95="Yes"),OFFSET('Hygiene Data'!$H$7,0,10*ROW('Hygiene Data'!H89)),NA())</f>
        <v>#N/A</v>
      </c>
      <c r="BN95" s="92" t="e">
        <f ca="true">+IF(AND(ISNUMBER(OFFSET('Hygiene Data'!$H$9,0,10*ROW('Hygiene Data'!H89))),'Data Summary'!EC95="Yes"),OFFSET('Hygiene Data'!$H$9,0,10*ROW('Hygiene Data'!H89)),NA())</f>
        <v>#N/A</v>
      </c>
      <c r="BO95" s="92" t="e">
        <f ca="true">+IF(AND(ISNUMBER(OFFSET('Hygiene Data'!$I$5,0,10*ROW('Hygiene Data'!I89))),'Data Summary'!ED95="Yes"),OFFSET('Hygiene Data'!$I$5,0,10*ROW('Hygiene Data'!I89)),NA())</f>
        <v>#N/A</v>
      </c>
      <c r="BP95" s="92" t="e">
        <f ca="true">+IF(AND(ISNUMBER(OFFSET('Hygiene Data'!$I$7,0,10*ROW('Hygiene Data'!I89))),'Data Summary'!EE95="Yes"),OFFSET('Hygiene Data'!$I$7,0,10*ROW('Hygiene Data'!I89)),NA())</f>
        <v>#N/A</v>
      </c>
      <c r="BQ95" s="92" t="e">
        <f ca="true">+IF(AND(ISNUMBER(OFFSET('Hygiene Data'!$I$9,0,10*ROW('Hygiene Data'!I89))),'Data Summary'!EF95="Yes"),OFFSET('Hygiene Data'!$I$9,0,10*ROW('Hygiene Data'!I89)),NA())</f>
        <v>#N/A</v>
      </c>
    </row>
    <row xmlns:x14ac="http://schemas.microsoft.com/office/spreadsheetml/2009/9/ac" r="96" x14ac:dyDescent="0.2">
      <c r="A96" s="340" t="e">
        <f ca="true">+RIGHT('Data Summary'!A96,LEN('Data Summary'!A96)-9)</f>
        <v>#VALUE!</v>
      </c>
      <c r="B96" s="34" t="str">
        <f ca="true">+IF(ISTEXT('Data Summary'!B96),'Data Summary'!B96,"")</f>
        <v/>
      </c>
      <c r="C96" s="339" t="e">
        <f ca="true">+VALUE('Data Summary'!C96)</f>
        <v>#VALUE!</v>
      </c>
      <c r="D96" s="90" t="e">
        <f ca="true">+IF(AND(ISNUMBER(OFFSET('Water Data'!$D$4,0,10*ROW('Water Data'!D90))),'Data Summary'!BS96="Yes"),100-OFFSET('Water Data'!$D$4,0,10*ROW('Water Data'!D90)),NA())</f>
        <v>#N/A</v>
      </c>
      <c r="E96" s="90" t="e">
        <f ca="true">+IF(AND(ISNUMBER(OFFSET('Water Data'!$D$6,0,10*ROW('Water Data'!D90))),'Data Summary'!BT96="Yes"),OFFSET('Water Data'!$D$6,0,10*ROW('Water Data'!D90)),NA())</f>
        <v>#N/A</v>
      </c>
      <c r="F96" s="90" t="e">
        <f ca="true">+IF(AND(ISNUMBER(OFFSET('Water Data'!$D$9,0,10*ROW('Water Data'!D90))),'Data Summary'!BU96="Yes"),OFFSET('Water Data'!$D$9,0,10*ROW('Water Data'!D90)),NA())</f>
        <v>#N/A</v>
      </c>
      <c r="G96" s="90" t="e">
        <f ca="true">+IF(AND(ISNUMBER(OFFSET('Water Data'!$E$4,0,10*ROW('Water Data'!E90))),'Data Summary'!BV96="Yes"),100-OFFSET('Water Data'!$E$4,0,10*ROW('Water Data'!E90)),NA())</f>
        <v>#N/A</v>
      </c>
      <c r="H96" s="90" t="e">
        <f ca="true">+IF(AND(ISNUMBER(OFFSET('Water Data'!$E$6,0,10*ROW('Water Data'!E90))),'Data Summary'!BW96="Yes"),OFFSET('Water Data'!$E$6,0,10*ROW('Water Data'!E90)),NA())</f>
        <v>#N/A</v>
      </c>
      <c r="I96" s="90" t="e">
        <f ca="true">+IF(AND(ISNUMBER(OFFSET('Water Data'!$E$9,0,10*ROW('Water Data'!E90))),'Data Summary'!BX96="Yes"),OFFSET('Water Data'!$E$9,0,10*ROW('Water Data'!E90)),NA())</f>
        <v>#N/A</v>
      </c>
      <c r="J96" s="90" t="e">
        <f ca="true">+IF(AND(ISNUMBER(OFFSET('Water Data'!$F$4,0,10*ROW('Water Data'!F90))),'Data Summary'!BY96="Yes"),100-OFFSET('Water Data'!$F$4,0,10*ROW('Water Data'!F90)),NA())</f>
        <v>#N/A</v>
      </c>
      <c r="K96" s="90" t="e">
        <f ca="true">+IF(AND(ISNUMBER(OFFSET('Water Data'!$F$6,0,10*ROW('Water Data'!F90))),'Data Summary'!BZ96="Yes"),OFFSET('Water Data'!$F$6,0,10*ROW('Water Data'!F90)),NA())</f>
        <v>#N/A</v>
      </c>
      <c r="L96" s="90" t="e">
        <f ca="true">+IF(AND(ISNUMBER(OFFSET('Water Data'!$F$9,0,10*ROW('Water Data'!F90))),'Data Summary'!CA96="Yes"),OFFSET('Water Data'!$F$9,0,10*ROW('Water Data'!F90)),NA())</f>
        <v>#N/A</v>
      </c>
      <c r="M96" s="90" t="e">
        <f ca="true">+IF(AND(ISNUMBER(OFFSET('Water Data'!$G$4,0,10*ROW('Water Data'!G90))),'Data Summary'!CB96="Yes"),100-OFFSET('Water Data'!$G$4,0,10*ROW('Water Data'!G90)),NA())</f>
        <v>#N/A</v>
      </c>
      <c r="N96" s="90" t="e">
        <f ca="true">+IF(AND(ISNUMBER(OFFSET('Water Data'!$G$6,0,10*ROW('Water Data'!G90))),'Data Summary'!CC96="Yes"),OFFSET('Water Data'!$G$6,0,10*ROW('Water Data'!G90)),NA())</f>
        <v>#N/A</v>
      </c>
      <c r="O96" s="90" t="e">
        <f ca="true">+IF(AND(ISNUMBER(OFFSET('Water Data'!$G$9,0,10*ROW('Water Data'!G90))),'Data Summary'!CD96="Yes"),OFFSET('Water Data'!$G$9,0,10*ROW('Water Data'!G90)),NA())</f>
        <v>#N/A</v>
      </c>
      <c r="P96" s="90" t="e">
        <f ca="true">+IF(AND(ISNUMBER(OFFSET('Water Data'!$H$4,0,10*ROW('Water Data'!H90))),'Data Summary'!CE96="Yes"),100-OFFSET('Water Data'!$H$4,0,10*ROW('Water Data'!H90)),NA())</f>
        <v>#N/A</v>
      </c>
      <c r="Q96" s="90" t="e">
        <f ca="true">+IF(AND(ISNUMBER(OFFSET('Water Data'!$H$6,0,10*ROW('Water Data'!H90))),'Data Summary'!CF96="Yes"),OFFSET('Water Data'!$H$6,0,10*ROW('Water Data'!H90)),NA())</f>
        <v>#N/A</v>
      </c>
      <c r="R96" s="90" t="e">
        <f ca="true">+IF(AND(ISNUMBER(OFFSET('Water Data'!$H$9,0,10*ROW('Water Data'!H90))),'Data Summary'!CG96="Yes"),OFFSET('Water Data'!$H$9,0,10*ROW('Water Data'!H90)),NA())</f>
        <v>#N/A</v>
      </c>
      <c r="S96" s="90" t="e">
        <f ca="true">+IF(AND(ISNUMBER(OFFSET('Water Data'!$I$4,0,10*ROW('Water Data'!I90))),'Data Summary'!CH96="Yes"),100-OFFSET('Water Data'!$I$4,0,10*ROW('Water Data'!I90)),NA())</f>
        <v>#N/A</v>
      </c>
      <c r="T96" s="90" t="e">
        <f ca="true">+IF(AND(ISNUMBER(OFFSET('Water Data'!$I$6,0,10*ROW('Water Data'!I90))),'Data Summary'!CI96="Yes"),OFFSET('Water Data'!$I$6,0,10*ROW('Water Data'!I90)),NA())</f>
        <v>#N/A</v>
      </c>
      <c r="U96" s="90" t="e">
        <f ca="true">+IF(AND(ISNUMBER(OFFSET('Water Data'!$I$9,0,10*ROW('Water Data'!I90))),'Data Summary'!CJ96="Yes"),OFFSET('Water Data'!$I$9,0,10*ROW('Water Data'!I90)),NA())</f>
        <v>#N/A</v>
      </c>
      <c r="V96" s="91" t="e">
        <f ca="true">+IF(AND(ISNUMBER(OFFSET('Sanitation Data'!$D$4,0,10*ROW('Sanitation Data'!D90))),'Data Summary'!CK96="Yes"),100-OFFSET('Sanitation Data'!$D$4,0,10*ROW('Sanitation Data'!D90)),NA())</f>
        <v>#N/A</v>
      </c>
      <c r="W96" s="91" t="e">
        <f ca="true">+IF(AND(ISNUMBER(OFFSET('Sanitation Data'!$D$6,0,10*ROW('Sanitation Data'!D90))),'Data Summary'!CL96="Yes"),OFFSET('Sanitation Data'!$D$6,0,10*ROW('Sanitation Data'!D90)),NA())</f>
        <v>#N/A</v>
      </c>
      <c r="X96" s="91" t="e">
        <f ca="true">+IF(AND(ISNUMBER(OFFSET('Sanitation Data'!$D$10,0,10*ROW('Sanitation Data'!D90))),'Data Summary'!CM96="Yes"),OFFSET('Sanitation Data'!$D$10,0,10*ROW('Sanitation Data'!D90)),NA())</f>
        <v>#N/A</v>
      </c>
      <c r="Y96" s="91" t="e">
        <f ca="true">+IF(AND(ISNUMBER(OFFSET('Sanitation Data'!$D$11,0,10*ROW('Sanitation Data'!D90))),'Data Summary'!CN96="Yes"),OFFSET('Sanitation Data'!$D$11,0,10*ROW('Sanitation Data'!D90)),NA())</f>
        <v>#N/A</v>
      </c>
      <c r="Z96" s="91" t="e">
        <f ca="true">+IF(AND(ISNUMBER(OFFSET('Sanitation Data'!$D$12,0,10*ROW('Sanitation Data'!D90))),'Data Summary'!CO96="Yes"),OFFSET('Sanitation Data'!$D$12,0,10*ROW('Sanitation Data'!D90)),NA())</f>
        <v>#N/A</v>
      </c>
      <c r="AA96" s="91" t="e">
        <f ca="true">+IF(AND(ISNUMBER(OFFSET('Sanitation Data'!$E$4,0,10*ROW('Sanitation Data'!E90))),'Data Summary'!CP96="Yes"),100-OFFSET('Sanitation Data'!$E$4,0,10*ROW('Sanitation Data'!E90)),NA())</f>
        <v>#N/A</v>
      </c>
      <c r="AB96" s="91" t="e">
        <f ca="true">+IF(AND(ISNUMBER(OFFSET('Sanitation Data'!$E$6,0,10*ROW('Sanitation Data'!E90))),'Data Summary'!CQ96="Yes"),OFFSET('Sanitation Data'!$E$6,0,10*ROW('Sanitation Data'!E90)),NA())</f>
        <v>#N/A</v>
      </c>
      <c r="AC96" s="91" t="e">
        <f ca="true">+IF(AND(ISNUMBER(OFFSET('Sanitation Data'!$E$10,0,10*ROW('Sanitation Data'!E90))),'Data Summary'!CR96="Yes"),OFFSET('Sanitation Data'!$E$10,0,10*ROW('Sanitation Data'!E90)),NA())</f>
        <v>#N/A</v>
      </c>
      <c r="AD96" s="91" t="e">
        <f ca="true">+IF(AND(ISNUMBER(OFFSET('Sanitation Data'!$E$11,0,10*ROW('Sanitation Data'!E90))),'Data Summary'!CS96="Yes"),OFFSET('Sanitation Data'!$E$11,0,10*ROW('Sanitation Data'!E90)),NA())</f>
        <v>#N/A</v>
      </c>
      <c r="AE96" s="91" t="e">
        <f ca="true">+IF(AND(ISNUMBER(OFFSET('Sanitation Data'!$E$12,0,10*ROW('Sanitation Data'!E90))),'Data Summary'!CT96="Yes"),OFFSET('Sanitation Data'!$E$12,0,10*ROW('Sanitation Data'!E90)),NA())</f>
        <v>#N/A</v>
      </c>
      <c r="AF96" s="91" t="e">
        <f ca="true">+IF(AND(ISNUMBER(OFFSET('Sanitation Data'!$F$4,0,10*ROW('Sanitation Data'!F90))),'Data Summary'!CU96="Yes"),100-OFFSET('Sanitation Data'!$F$4,0,10*ROW('Sanitation Data'!F90)),NA())</f>
        <v>#N/A</v>
      </c>
      <c r="AG96" s="91" t="e">
        <f ca="true">+IF(AND(ISNUMBER(OFFSET('Sanitation Data'!$F$6,0,10*ROW('Sanitation Data'!F90))),'Data Summary'!CV96="Yes"),OFFSET('Sanitation Data'!$F$6,0,10*ROW('Sanitation Data'!F90)),NA())</f>
        <v>#N/A</v>
      </c>
      <c r="AH96" s="91" t="e">
        <f ca="true">+IF(AND(ISNUMBER(OFFSET('Sanitation Data'!$F$10,0,10*ROW('Sanitation Data'!F90))),'Data Summary'!CW96="Yes"),OFFSET('Sanitation Data'!$F$10,0,10*ROW('Sanitation Data'!F90)),NA())</f>
        <v>#N/A</v>
      </c>
      <c r="AI96" s="91" t="e">
        <f ca="true">+IF(AND(ISNUMBER(OFFSET('Sanitation Data'!$F$11,0,10*ROW('Sanitation Data'!F90))),'Data Summary'!CX96="Yes"),OFFSET('Sanitation Data'!$F$11,0,10*ROW('Sanitation Data'!F90)),NA())</f>
        <v>#N/A</v>
      </c>
      <c r="AJ96" s="91" t="e">
        <f ca="true">+IF(AND(ISNUMBER(OFFSET('Sanitation Data'!$F$12,0,10*ROW('Sanitation Data'!F90))),'Data Summary'!CY96="Yes"),OFFSET('Sanitation Data'!$F$12,0,10*ROW('Sanitation Data'!F90)),NA())</f>
        <v>#N/A</v>
      </c>
      <c r="AK96" s="91" t="e">
        <f ca="true">+IF(AND(ISNUMBER(OFFSET('Sanitation Data'!$G$4,0,10*ROW('Sanitation Data'!G90))),'Data Summary'!CZ96="Yes"),100-OFFSET('Sanitation Data'!$G$4,0,10*ROW('Sanitation Data'!G90)),NA())</f>
        <v>#N/A</v>
      </c>
      <c r="AL96" s="91" t="e">
        <f ca="true">+IF(AND(ISNUMBER(OFFSET('Sanitation Data'!$G$6,0,10*ROW('Sanitation Data'!G90))),'Data Summary'!DA96="Yes"),OFFSET('Sanitation Data'!$G$6,0,10*ROW('Sanitation Data'!G90)),NA())</f>
        <v>#N/A</v>
      </c>
      <c r="AM96" s="91" t="e">
        <f ca="true">+IF(AND(ISNUMBER(OFFSET('Sanitation Data'!$G$10,0,10*ROW('Sanitation Data'!G90))),'Data Summary'!DB96="Yes"),OFFSET('Sanitation Data'!$G$10,0,10*ROW('Sanitation Data'!G90)),NA())</f>
        <v>#N/A</v>
      </c>
      <c r="AN96" s="91" t="e">
        <f ca="true">+IF(AND(ISNUMBER(OFFSET('Sanitation Data'!$G$11,0,10*ROW('Sanitation Data'!G90))),'Data Summary'!DC96="Yes"),OFFSET('Sanitation Data'!$G$11,0,10*ROW('Sanitation Data'!G90)),NA())</f>
        <v>#N/A</v>
      </c>
      <c r="AO96" s="91" t="e">
        <f ca="true">+IF(AND(ISNUMBER(OFFSET('Sanitation Data'!$G$12,0,10*ROW('Sanitation Data'!G90))),'Data Summary'!DD96="Yes"),OFFSET('Sanitation Data'!$G$12,0,10*ROW('Sanitation Data'!G90)),NA())</f>
        <v>#N/A</v>
      </c>
      <c r="AP96" s="91" t="e">
        <f ca="true">+IF(AND(ISNUMBER(OFFSET('Sanitation Data'!$H$4,0,10*ROW('Sanitation Data'!H90))),'Data Summary'!DE96="Yes"),100-OFFSET('Sanitation Data'!$H$4,0,10*ROW('Sanitation Data'!H90)),NA())</f>
        <v>#N/A</v>
      </c>
      <c r="AQ96" s="91" t="e">
        <f ca="true">+IF(AND(ISNUMBER(OFFSET('Sanitation Data'!$H$6,0,10*ROW('Sanitation Data'!H90))),'Data Summary'!DF96="Yes"),OFFSET('Sanitation Data'!$H$6,0,10*ROW('Sanitation Data'!H90)),NA())</f>
        <v>#N/A</v>
      </c>
      <c r="AR96" s="91" t="e">
        <f ca="true">+IF(AND(ISNUMBER(OFFSET('Sanitation Data'!$H$10,0,10*ROW('Sanitation Data'!H90))),'Data Summary'!DG96="Yes"),OFFSET('Sanitation Data'!$H$10,0,10*ROW('Sanitation Data'!H90)),NA())</f>
        <v>#N/A</v>
      </c>
      <c r="AS96" s="91" t="e">
        <f ca="true">+IF(AND(ISNUMBER(OFFSET('Sanitation Data'!$H$11,0,10*ROW('Sanitation Data'!H90))),'Data Summary'!DH96="Yes"),OFFSET('Sanitation Data'!$H$11,0,10*ROW('Sanitation Data'!H90)),NA())</f>
        <v>#N/A</v>
      </c>
      <c r="AT96" s="91" t="e">
        <f ca="true">+IF(AND(ISNUMBER(OFFSET('Sanitation Data'!$H$12,0,10*ROW('Sanitation Data'!H90))),'Data Summary'!DI96="Yes"),OFFSET('Sanitation Data'!$H$12,0,10*ROW('Sanitation Data'!H90)),NA())</f>
        <v>#N/A</v>
      </c>
      <c r="AU96" s="91" t="e">
        <f ca="true">+IF(AND(ISNUMBER(OFFSET('Sanitation Data'!$I$4,0,10*ROW('Sanitation Data'!I90))),'Data Summary'!DJ96="Yes"),100-OFFSET('Sanitation Data'!$I$4,0,10*ROW('Sanitation Data'!I90)),NA())</f>
        <v>#N/A</v>
      </c>
      <c r="AV96" s="91" t="e">
        <f ca="true">+IF(AND(ISNUMBER(OFFSET('Sanitation Data'!$I$6,0,10*ROW('Sanitation Data'!I90))),'Data Summary'!DK96="Yes"),OFFSET('Sanitation Data'!$I$6,0,10*ROW('Sanitation Data'!I90)),NA())</f>
        <v>#N/A</v>
      </c>
      <c r="AW96" s="91" t="e">
        <f ca="true">+IF(AND(ISNUMBER(OFFSET('Sanitation Data'!$I$10,0,10*ROW('Sanitation Data'!I90))),'Data Summary'!DL96="Yes"),OFFSET('Sanitation Data'!$I$10,0,10*ROW('Sanitation Data'!I90)),NA())</f>
        <v>#N/A</v>
      </c>
      <c r="AX96" s="91" t="e">
        <f ca="true">+IF(AND(ISNUMBER(OFFSET('Sanitation Data'!$I$11,0,10*ROW('Sanitation Data'!I90))),'Data Summary'!DM96="Yes"),OFFSET('Sanitation Data'!$I$11,0,10*ROW('Sanitation Data'!I90)),NA())</f>
        <v>#N/A</v>
      </c>
      <c r="AY96" s="91" t="e">
        <f ca="true">+IF(AND(ISNUMBER(OFFSET('Sanitation Data'!$I$12,0,10*ROW('Sanitation Data'!I90))),'Data Summary'!DN96="Yes"),OFFSET('Sanitation Data'!$I$12,0,10*ROW('Sanitation Data'!I90)),NA())</f>
        <v>#N/A</v>
      </c>
      <c r="AZ96" s="92" t="e">
        <f ca="true">+IF(AND(ISNUMBER(OFFSET('Hygiene Data'!$D$5,0,10*ROW('Hygiene Data'!D90))),'Data Summary'!DO96="Yes"),OFFSET('Hygiene Data'!$D$5,0,10*ROW('Hygiene Data'!D90)),NA())</f>
        <v>#N/A</v>
      </c>
      <c r="BA96" s="92" t="e">
        <f ca="true">+IF(AND(ISNUMBER(OFFSET('Hygiene Data'!$D$7,0,10*ROW('Hygiene Data'!D90))),'Data Summary'!DP96="Yes"),OFFSET('Hygiene Data'!$D$7,0,10*ROW('Hygiene Data'!D90)),NA())</f>
        <v>#N/A</v>
      </c>
      <c r="BB96" s="92" t="e">
        <f ca="true">+IF(AND(ISNUMBER(OFFSET('Hygiene Data'!$D$9,0,10*ROW('Hygiene Data'!D90))),'Data Summary'!DQ96="Yes"),OFFSET('Hygiene Data'!$D$9,0,10*ROW('Hygiene Data'!D90)),NA())</f>
        <v>#N/A</v>
      </c>
      <c r="BC96" s="92" t="e">
        <f ca="true">+IF(AND(ISNUMBER(OFFSET('Hygiene Data'!$E$5,0,10*ROW('Hygiene Data'!E90))),'Data Summary'!DR96="Yes"),OFFSET('Hygiene Data'!$E$5,0,10*ROW('Hygiene Data'!E90)),NA())</f>
        <v>#N/A</v>
      </c>
      <c r="BD96" s="92" t="e">
        <f ca="true">+IF(AND(ISNUMBER(OFFSET('Hygiene Data'!$E$7,0,10*ROW('Hygiene Data'!E90))),'Data Summary'!DS96="Yes"),OFFSET('Hygiene Data'!$E$7,0,10*ROW('Hygiene Data'!E90)),NA())</f>
        <v>#N/A</v>
      </c>
      <c r="BE96" s="92" t="e">
        <f ca="true">+IF(AND(ISNUMBER(OFFSET('Hygiene Data'!$E$9,0,10*ROW('Hygiene Data'!E90))),'Data Summary'!DT96="Yes"),OFFSET('Hygiene Data'!$E$9,0,10*ROW('Hygiene Data'!E90)),NA())</f>
        <v>#N/A</v>
      </c>
      <c r="BF96" s="92" t="e">
        <f ca="true">+IF(AND(ISNUMBER(OFFSET('Hygiene Data'!$F$5,0,10*ROW('Hygiene Data'!F90))),'Data Summary'!DU96="Yes"),OFFSET('Hygiene Data'!$F$5,0,10*ROW('Hygiene Data'!F90)),NA())</f>
        <v>#N/A</v>
      </c>
      <c r="BG96" s="92" t="e">
        <f ca="true">+IF(AND(ISNUMBER(OFFSET('Hygiene Data'!$F$7,0,10*ROW('Hygiene Data'!F90))),'Data Summary'!DV96="Yes"),OFFSET('Hygiene Data'!$F$7,0,10*ROW('Hygiene Data'!F90)),NA())</f>
        <v>#N/A</v>
      </c>
      <c r="BH96" s="92" t="e">
        <f ca="true">+IF(AND(ISNUMBER(OFFSET('Hygiene Data'!$F$9,0,10*ROW('Hygiene Data'!F90))),'Data Summary'!DW96="Yes"),OFFSET('Hygiene Data'!$F$9,0,10*ROW('Hygiene Data'!F90)),NA())</f>
        <v>#N/A</v>
      </c>
      <c r="BI96" s="92" t="e">
        <f ca="true">+IF(AND(ISNUMBER(OFFSET('Hygiene Data'!$G$5,0,10*ROW('Hygiene Data'!G90))),'Data Summary'!DX96="Yes"),OFFSET('Hygiene Data'!$G$5,0,10*ROW('Hygiene Data'!G90)),NA())</f>
        <v>#N/A</v>
      </c>
      <c r="BJ96" s="92" t="e">
        <f ca="true">+IF(AND(ISNUMBER(OFFSET('Hygiene Data'!$G$7,0,10*ROW('Hygiene Data'!G90))),'Data Summary'!DY96="Yes"),OFFSET('Hygiene Data'!$G$7,0,10*ROW('Hygiene Data'!G90)),NA())</f>
        <v>#N/A</v>
      </c>
      <c r="BK96" s="92" t="e">
        <f ca="true">+IF(AND(ISNUMBER(OFFSET('Hygiene Data'!$G$9,0,10*ROW('Hygiene Data'!G90))),'Data Summary'!DZ96="Yes"),OFFSET('Hygiene Data'!$G$9,0,10*ROW('Hygiene Data'!G90)),NA())</f>
        <v>#N/A</v>
      </c>
      <c r="BL96" s="92" t="e">
        <f ca="true">+IF(AND(ISNUMBER(OFFSET('Hygiene Data'!$H$5,0,10*ROW('Hygiene Data'!H90))),'Data Summary'!EA96="Yes"),OFFSET('Hygiene Data'!$H$5,0,10*ROW('Hygiene Data'!H90)),NA())</f>
        <v>#N/A</v>
      </c>
      <c r="BM96" s="92" t="e">
        <f ca="true">+IF(AND(ISNUMBER(OFFSET('Hygiene Data'!$H$7,0,10*ROW('Hygiene Data'!H90))),'Data Summary'!EB96="Yes"),OFFSET('Hygiene Data'!$H$7,0,10*ROW('Hygiene Data'!H90)),NA())</f>
        <v>#N/A</v>
      </c>
      <c r="BN96" s="92" t="e">
        <f ca="true">+IF(AND(ISNUMBER(OFFSET('Hygiene Data'!$H$9,0,10*ROW('Hygiene Data'!H90))),'Data Summary'!EC96="Yes"),OFFSET('Hygiene Data'!$H$9,0,10*ROW('Hygiene Data'!H90)),NA())</f>
        <v>#N/A</v>
      </c>
      <c r="BO96" s="92" t="e">
        <f ca="true">+IF(AND(ISNUMBER(OFFSET('Hygiene Data'!$I$5,0,10*ROW('Hygiene Data'!I90))),'Data Summary'!ED96="Yes"),OFFSET('Hygiene Data'!$I$5,0,10*ROW('Hygiene Data'!I90)),NA())</f>
        <v>#N/A</v>
      </c>
      <c r="BP96" s="92" t="e">
        <f ca="true">+IF(AND(ISNUMBER(OFFSET('Hygiene Data'!$I$7,0,10*ROW('Hygiene Data'!I90))),'Data Summary'!EE96="Yes"),OFFSET('Hygiene Data'!$I$7,0,10*ROW('Hygiene Data'!I90)),NA())</f>
        <v>#N/A</v>
      </c>
      <c r="BQ96" s="92" t="e">
        <f ca="true">+IF(AND(ISNUMBER(OFFSET('Hygiene Data'!$I$9,0,10*ROW('Hygiene Data'!I90))),'Data Summary'!EF96="Yes"),OFFSET('Hygiene Data'!$I$9,0,10*ROW('Hygiene Data'!I90)),NA())</f>
        <v>#N/A</v>
      </c>
    </row>
    <row xmlns:x14ac="http://schemas.microsoft.com/office/spreadsheetml/2009/9/ac" r="97" x14ac:dyDescent="0.2">
      <c r="A97" s="340" t="e">
        <f ca="true">+RIGHT('Data Summary'!A97,LEN('Data Summary'!A97)-9)</f>
        <v>#VALUE!</v>
      </c>
      <c r="B97" s="34" t="str">
        <f ca="true">+IF(ISTEXT('Data Summary'!B97),'Data Summary'!B97,"")</f>
        <v/>
      </c>
      <c r="C97" s="339" t="e">
        <f ca="true">+VALUE('Data Summary'!C97)</f>
        <v>#VALUE!</v>
      </c>
      <c r="D97" s="90" t="e">
        <f ca="true">+IF(AND(ISNUMBER(OFFSET('Water Data'!$D$4,0,10*ROW('Water Data'!D91))),'Data Summary'!BS97="Yes"),100-OFFSET('Water Data'!$D$4,0,10*ROW('Water Data'!D91)),NA())</f>
        <v>#N/A</v>
      </c>
      <c r="E97" s="90" t="e">
        <f ca="true">+IF(AND(ISNUMBER(OFFSET('Water Data'!$D$6,0,10*ROW('Water Data'!D91))),'Data Summary'!BT97="Yes"),OFFSET('Water Data'!$D$6,0,10*ROW('Water Data'!D91)),NA())</f>
        <v>#N/A</v>
      </c>
      <c r="F97" s="90" t="e">
        <f ca="true">+IF(AND(ISNUMBER(OFFSET('Water Data'!$D$9,0,10*ROW('Water Data'!D91))),'Data Summary'!BU97="Yes"),OFFSET('Water Data'!$D$9,0,10*ROW('Water Data'!D91)),NA())</f>
        <v>#N/A</v>
      </c>
      <c r="G97" s="90" t="e">
        <f ca="true">+IF(AND(ISNUMBER(OFFSET('Water Data'!$E$4,0,10*ROW('Water Data'!E91))),'Data Summary'!BV97="Yes"),100-OFFSET('Water Data'!$E$4,0,10*ROW('Water Data'!E91)),NA())</f>
        <v>#N/A</v>
      </c>
      <c r="H97" s="90" t="e">
        <f ca="true">+IF(AND(ISNUMBER(OFFSET('Water Data'!$E$6,0,10*ROW('Water Data'!E91))),'Data Summary'!BW97="Yes"),OFFSET('Water Data'!$E$6,0,10*ROW('Water Data'!E91)),NA())</f>
        <v>#N/A</v>
      </c>
      <c r="I97" s="90" t="e">
        <f ca="true">+IF(AND(ISNUMBER(OFFSET('Water Data'!$E$9,0,10*ROW('Water Data'!E91))),'Data Summary'!BX97="Yes"),OFFSET('Water Data'!$E$9,0,10*ROW('Water Data'!E91)),NA())</f>
        <v>#N/A</v>
      </c>
      <c r="J97" s="90" t="e">
        <f ca="true">+IF(AND(ISNUMBER(OFFSET('Water Data'!$F$4,0,10*ROW('Water Data'!F91))),'Data Summary'!BY97="Yes"),100-OFFSET('Water Data'!$F$4,0,10*ROW('Water Data'!F91)),NA())</f>
        <v>#N/A</v>
      </c>
      <c r="K97" s="90" t="e">
        <f ca="true">+IF(AND(ISNUMBER(OFFSET('Water Data'!$F$6,0,10*ROW('Water Data'!F91))),'Data Summary'!BZ97="Yes"),OFFSET('Water Data'!$F$6,0,10*ROW('Water Data'!F91)),NA())</f>
        <v>#N/A</v>
      </c>
      <c r="L97" s="90" t="e">
        <f ca="true">+IF(AND(ISNUMBER(OFFSET('Water Data'!$F$9,0,10*ROW('Water Data'!F91))),'Data Summary'!CA97="Yes"),OFFSET('Water Data'!$F$9,0,10*ROW('Water Data'!F91)),NA())</f>
        <v>#N/A</v>
      </c>
      <c r="M97" s="90" t="e">
        <f ca="true">+IF(AND(ISNUMBER(OFFSET('Water Data'!$G$4,0,10*ROW('Water Data'!G91))),'Data Summary'!CB97="Yes"),100-OFFSET('Water Data'!$G$4,0,10*ROW('Water Data'!G91)),NA())</f>
        <v>#N/A</v>
      </c>
      <c r="N97" s="90" t="e">
        <f ca="true">+IF(AND(ISNUMBER(OFFSET('Water Data'!$G$6,0,10*ROW('Water Data'!G91))),'Data Summary'!CC97="Yes"),OFFSET('Water Data'!$G$6,0,10*ROW('Water Data'!G91)),NA())</f>
        <v>#N/A</v>
      </c>
      <c r="O97" s="90" t="e">
        <f ca="true">+IF(AND(ISNUMBER(OFFSET('Water Data'!$G$9,0,10*ROW('Water Data'!G91))),'Data Summary'!CD97="Yes"),OFFSET('Water Data'!$G$9,0,10*ROW('Water Data'!G91)),NA())</f>
        <v>#N/A</v>
      </c>
      <c r="P97" s="90" t="e">
        <f ca="true">+IF(AND(ISNUMBER(OFFSET('Water Data'!$H$4,0,10*ROW('Water Data'!H91))),'Data Summary'!CE97="Yes"),100-OFFSET('Water Data'!$H$4,0,10*ROW('Water Data'!H91)),NA())</f>
        <v>#N/A</v>
      </c>
      <c r="Q97" s="90" t="e">
        <f ca="true">+IF(AND(ISNUMBER(OFFSET('Water Data'!$H$6,0,10*ROW('Water Data'!H91))),'Data Summary'!CF97="Yes"),OFFSET('Water Data'!$H$6,0,10*ROW('Water Data'!H91)),NA())</f>
        <v>#N/A</v>
      </c>
      <c r="R97" s="90" t="e">
        <f ca="true">+IF(AND(ISNUMBER(OFFSET('Water Data'!$H$9,0,10*ROW('Water Data'!H91))),'Data Summary'!CG97="Yes"),OFFSET('Water Data'!$H$9,0,10*ROW('Water Data'!H91)),NA())</f>
        <v>#N/A</v>
      </c>
      <c r="S97" s="90" t="e">
        <f ca="true">+IF(AND(ISNUMBER(OFFSET('Water Data'!$I$4,0,10*ROW('Water Data'!I91))),'Data Summary'!CH97="Yes"),100-OFFSET('Water Data'!$I$4,0,10*ROW('Water Data'!I91)),NA())</f>
        <v>#N/A</v>
      </c>
      <c r="T97" s="90" t="e">
        <f ca="true">+IF(AND(ISNUMBER(OFFSET('Water Data'!$I$6,0,10*ROW('Water Data'!I91))),'Data Summary'!CI97="Yes"),OFFSET('Water Data'!$I$6,0,10*ROW('Water Data'!I91)),NA())</f>
        <v>#N/A</v>
      </c>
      <c r="U97" s="90" t="e">
        <f ca="true">+IF(AND(ISNUMBER(OFFSET('Water Data'!$I$9,0,10*ROW('Water Data'!I91))),'Data Summary'!CJ97="Yes"),OFFSET('Water Data'!$I$9,0,10*ROW('Water Data'!I91)),NA())</f>
        <v>#N/A</v>
      </c>
      <c r="V97" s="91" t="e">
        <f ca="true">+IF(AND(ISNUMBER(OFFSET('Sanitation Data'!$D$4,0,10*ROW('Sanitation Data'!D91))),'Data Summary'!CK97="Yes"),100-OFFSET('Sanitation Data'!$D$4,0,10*ROW('Sanitation Data'!D91)),NA())</f>
        <v>#N/A</v>
      </c>
      <c r="W97" s="91" t="e">
        <f ca="true">+IF(AND(ISNUMBER(OFFSET('Sanitation Data'!$D$6,0,10*ROW('Sanitation Data'!D91))),'Data Summary'!CL97="Yes"),OFFSET('Sanitation Data'!$D$6,0,10*ROW('Sanitation Data'!D91)),NA())</f>
        <v>#N/A</v>
      </c>
      <c r="X97" s="91" t="e">
        <f ca="true">+IF(AND(ISNUMBER(OFFSET('Sanitation Data'!$D$10,0,10*ROW('Sanitation Data'!D91))),'Data Summary'!CM97="Yes"),OFFSET('Sanitation Data'!$D$10,0,10*ROW('Sanitation Data'!D91)),NA())</f>
        <v>#N/A</v>
      </c>
      <c r="Y97" s="91" t="e">
        <f ca="true">+IF(AND(ISNUMBER(OFFSET('Sanitation Data'!$D$11,0,10*ROW('Sanitation Data'!D91))),'Data Summary'!CN97="Yes"),OFFSET('Sanitation Data'!$D$11,0,10*ROW('Sanitation Data'!D91)),NA())</f>
        <v>#N/A</v>
      </c>
      <c r="Z97" s="91" t="e">
        <f ca="true">+IF(AND(ISNUMBER(OFFSET('Sanitation Data'!$D$12,0,10*ROW('Sanitation Data'!D91))),'Data Summary'!CO97="Yes"),OFFSET('Sanitation Data'!$D$12,0,10*ROW('Sanitation Data'!D91)),NA())</f>
        <v>#N/A</v>
      </c>
      <c r="AA97" s="91" t="e">
        <f ca="true">+IF(AND(ISNUMBER(OFFSET('Sanitation Data'!$E$4,0,10*ROW('Sanitation Data'!E91))),'Data Summary'!CP97="Yes"),100-OFFSET('Sanitation Data'!$E$4,0,10*ROW('Sanitation Data'!E91)),NA())</f>
        <v>#N/A</v>
      </c>
      <c r="AB97" s="91" t="e">
        <f ca="true">+IF(AND(ISNUMBER(OFFSET('Sanitation Data'!$E$6,0,10*ROW('Sanitation Data'!E91))),'Data Summary'!CQ97="Yes"),OFFSET('Sanitation Data'!$E$6,0,10*ROW('Sanitation Data'!E91)),NA())</f>
        <v>#N/A</v>
      </c>
      <c r="AC97" s="91" t="e">
        <f ca="true">+IF(AND(ISNUMBER(OFFSET('Sanitation Data'!$E$10,0,10*ROW('Sanitation Data'!E91))),'Data Summary'!CR97="Yes"),OFFSET('Sanitation Data'!$E$10,0,10*ROW('Sanitation Data'!E91)),NA())</f>
        <v>#N/A</v>
      </c>
      <c r="AD97" s="91" t="e">
        <f ca="true">+IF(AND(ISNUMBER(OFFSET('Sanitation Data'!$E$11,0,10*ROW('Sanitation Data'!E91))),'Data Summary'!CS97="Yes"),OFFSET('Sanitation Data'!$E$11,0,10*ROW('Sanitation Data'!E91)),NA())</f>
        <v>#N/A</v>
      </c>
      <c r="AE97" s="91" t="e">
        <f ca="true">+IF(AND(ISNUMBER(OFFSET('Sanitation Data'!$E$12,0,10*ROW('Sanitation Data'!E91))),'Data Summary'!CT97="Yes"),OFFSET('Sanitation Data'!$E$12,0,10*ROW('Sanitation Data'!E91)),NA())</f>
        <v>#N/A</v>
      </c>
      <c r="AF97" s="91" t="e">
        <f ca="true">+IF(AND(ISNUMBER(OFFSET('Sanitation Data'!$F$4,0,10*ROW('Sanitation Data'!F91))),'Data Summary'!CU97="Yes"),100-OFFSET('Sanitation Data'!$F$4,0,10*ROW('Sanitation Data'!F91)),NA())</f>
        <v>#N/A</v>
      </c>
      <c r="AG97" s="91" t="e">
        <f ca="true">+IF(AND(ISNUMBER(OFFSET('Sanitation Data'!$F$6,0,10*ROW('Sanitation Data'!F91))),'Data Summary'!CV97="Yes"),OFFSET('Sanitation Data'!$F$6,0,10*ROW('Sanitation Data'!F91)),NA())</f>
        <v>#N/A</v>
      </c>
      <c r="AH97" s="91" t="e">
        <f ca="true">+IF(AND(ISNUMBER(OFFSET('Sanitation Data'!$F$10,0,10*ROW('Sanitation Data'!F91))),'Data Summary'!CW97="Yes"),OFFSET('Sanitation Data'!$F$10,0,10*ROW('Sanitation Data'!F91)),NA())</f>
        <v>#N/A</v>
      </c>
      <c r="AI97" s="91" t="e">
        <f ca="true">+IF(AND(ISNUMBER(OFFSET('Sanitation Data'!$F$11,0,10*ROW('Sanitation Data'!F91))),'Data Summary'!CX97="Yes"),OFFSET('Sanitation Data'!$F$11,0,10*ROW('Sanitation Data'!F91)),NA())</f>
        <v>#N/A</v>
      </c>
      <c r="AJ97" s="91" t="e">
        <f ca="true">+IF(AND(ISNUMBER(OFFSET('Sanitation Data'!$F$12,0,10*ROW('Sanitation Data'!F91))),'Data Summary'!CY97="Yes"),OFFSET('Sanitation Data'!$F$12,0,10*ROW('Sanitation Data'!F91)),NA())</f>
        <v>#N/A</v>
      </c>
      <c r="AK97" s="91" t="e">
        <f ca="true">+IF(AND(ISNUMBER(OFFSET('Sanitation Data'!$G$4,0,10*ROW('Sanitation Data'!G91))),'Data Summary'!CZ97="Yes"),100-OFFSET('Sanitation Data'!$G$4,0,10*ROW('Sanitation Data'!G91)),NA())</f>
        <v>#N/A</v>
      </c>
      <c r="AL97" s="91" t="e">
        <f ca="true">+IF(AND(ISNUMBER(OFFSET('Sanitation Data'!$G$6,0,10*ROW('Sanitation Data'!G91))),'Data Summary'!DA97="Yes"),OFFSET('Sanitation Data'!$G$6,0,10*ROW('Sanitation Data'!G91)),NA())</f>
        <v>#N/A</v>
      </c>
      <c r="AM97" s="91" t="e">
        <f ca="true">+IF(AND(ISNUMBER(OFFSET('Sanitation Data'!$G$10,0,10*ROW('Sanitation Data'!G91))),'Data Summary'!DB97="Yes"),OFFSET('Sanitation Data'!$G$10,0,10*ROW('Sanitation Data'!G91)),NA())</f>
        <v>#N/A</v>
      </c>
      <c r="AN97" s="91" t="e">
        <f ca="true">+IF(AND(ISNUMBER(OFFSET('Sanitation Data'!$G$11,0,10*ROW('Sanitation Data'!G91))),'Data Summary'!DC97="Yes"),OFFSET('Sanitation Data'!$G$11,0,10*ROW('Sanitation Data'!G91)),NA())</f>
        <v>#N/A</v>
      </c>
      <c r="AO97" s="91" t="e">
        <f ca="true">+IF(AND(ISNUMBER(OFFSET('Sanitation Data'!$G$12,0,10*ROW('Sanitation Data'!G91))),'Data Summary'!DD97="Yes"),OFFSET('Sanitation Data'!$G$12,0,10*ROW('Sanitation Data'!G91)),NA())</f>
        <v>#N/A</v>
      </c>
      <c r="AP97" s="91" t="e">
        <f ca="true">+IF(AND(ISNUMBER(OFFSET('Sanitation Data'!$H$4,0,10*ROW('Sanitation Data'!H91))),'Data Summary'!DE97="Yes"),100-OFFSET('Sanitation Data'!$H$4,0,10*ROW('Sanitation Data'!H91)),NA())</f>
        <v>#N/A</v>
      </c>
      <c r="AQ97" s="91" t="e">
        <f ca="true">+IF(AND(ISNUMBER(OFFSET('Sanitation Data'!$H$6,0,10*ROW('Sanitation Data'!H91))),'Data Summary'!DF97="Yes"),OFFSET('Sanitation Data'!$H$6,0,10*ROW('Sanitation Data'!H91)),NA())</f>
        <v>#N/A</v>
      </c>
      <c r="AR97" s="91" t="e">
        <f ca="true">+IF(AND(ISNUMBER(OFFSET('Sanitation Data'!$H$10,0,10*ROW('Sanitation Data'!H91))),'Data Summary'!DG97="Yes"),OFFSET('Sanitation Data'!$H$10,0,10*ROW('Sanitation Data'!H91)),NA())</f>
        <v>#N/A</v>
      </c>
      <c r="AS97" s="91" t="e">
        <f ca="true">+IF(AND(ISNUMBER(OFFSET('Sanitation Data'!$H$11,0,10*ROW('Sanitation Data'!H91))),'Data Summary'!DH97="Yes"),OFFSET('Sanitation Data'!$H$11,0,10*ROW('Sanitation Data'!H91)),NA())</f>
        <v>#N/A</v>
      </c>
      <c r="AT97" s="91" t="e">
        <f ca="true">+IF(AND(ISNUMBER(OFFSET('Sanitation Data'!$H$12,0,10*ROW('Sanitation Data'!H91))),'Data Summary'!DI97="Yes"),OFFSET('Sanitation Data'!$H$12,0,10*ROW('Sanitation Data'!H91)),NA())</f>
        <v>#N/A</v>
      </c>
      <c r="AU97" s="91" t="e">
        <f ca="true">+IF(AND(ISNUMBER(OFFSET('Sanitation Data'!$I$4,0,10*ROW('Sanitation Data'!I91))),'Data Summary'!DJ97="Yes"),100-OFFSET('Sanitation Data'!$I$4,0,10*ROW('Sanitation Data'!I91)),NA())</f>
        <v>#N/A</v>
      </c>
      <c r="AV97" s="91" t="e">
        <f ca="true">+IF(AND(ISNUMBER(OFFSET('Sanitation Data'!$I$6,0,10*ROW('Sanitation Data'!I91))),'Data Summary'!DK97="Yes"),OFFSET('Sanitation Data'!$I$6,0,10*ROW('Sanitation Data'!I91)),NA())</f>
        <v>#N/A</v>
      </c>
      <c r="AW97" s="91" t="e">
        <f ca="true">+IF(AND(ISNUMBER(OFFSET('Sanitation Data'!$I$10,0,10*ROW('Sanitation Data'!I91))),'Data Summary'!DL97="Yes"),OFFSET('Sanitation Data'!$I$10,0,10*ROW('Sanitation Data'!I91)),NA())</f>
        <v>#N/A</v>
      </c>
      <c r="AX97" s="91" t="e">
        <f ca="true">+IF(AND(ISNUMBER(OFFSET('Sanitation Data'!$I$11,0,10*ROW('Sanitation Data'!I91))),'Data Summary'!DM97="Yes"),OFFSET('Sanitation Data'!$I$11,0,10*ROW('Sanitation Data'!I91)),NA())</f>
        <v>#N/A</v>
      </c>
      <c r="AY97" s="91" t="e">
        <f ca="true">+IF(AND(ISNUMBER(OFFSET('Sanitation Data'!$I$12,0,10*ROW('Sanitation Data'!I91))),'Data Summary'!DN97="Yes"),OFFSET('Sanitation Data'!$I$12,0,10*ROW('Sanitation Data'!I91)),NA())</f>
        <v>#N/A</v>
      </c>
      <c r="AZ97" s="92" t="e">
        <f ca="true">+IF(AND(ISNUMBER(OFFSET('Hygiene Data'!$D$5,0,10*ROW('Hygiene Data'!D91))),'Data Summary'!DO97="Yes"),OFFSET('Hygiene Data'!$D$5,0,10*ROW('Hygiene Data'!D91)),NA())</f>
        <v>#N/A</v>
      </c>
      <c r="BA97" s="92" t="e">
        <f ca="true">+IF(AND(ISNUMBER(OFFSET('Hygiene Data'!$D$7,0,10*ROW('Hygiene Data'!D91))),'Data Summary'!DP97="Yes"),OFFSET('Hygiene Data'!$D$7,0,10*ROW('Hygiene Data'!D91)),NA())</f>
        <v>#N/A</v>
      </c>
      <c r="BB97" s="92" t="e">
        <f ca="true">+IF(AND(ISNUMBER(OFFSET('Hygiene Data'!$D$9,0,10*ROW('Hygiene Data'!D91))),'Data Summary'!DQ97="Yes"),OFFSET('Hygiene Data'!$D$9,0,10*ROW('Hygiene Data'!D91)),NA())</f>
        <v>#N/A</v>
      </c>
      <c r="BC97" s="92" t="e">
        <f ca="true">+IF(AND(ISNUMBER(OFFSET('Hygiene Data'!$E$5,0,10*ROW('Hygiene Data'!E91))),'Data Summary'!DR97="Yes"),OFFSET('Hygiene Data'!$E$5,0,10*ROW('Hygiene Data'!E91)),NA())</f>
        <v>#N/A</v>
      </c>
      <c r="BD97" s="92" t="e">
        <f ca="true">+IF(AND(ISNUMBER(OFFSET('Hygiene Data'!$E$7,0,10*ROW('Hygiene Data'!E91))),'Data Summary'!DS97="Yes"),OFFSET('Hygiene Data'!$E$7,0,10*ROW('Hygiene Data'!E91)),NA())</f>
        <v>#N/A</v>
      </c>
      <c r="BE97" s="92" t="e">
        <f ca="true">+IF(AND(ISNUMBER(OFFSET('Hygiene Data'!$E$9,0,10*ROW('Hygiene Data'!E91))),'Data Summary'!DT97="Yes"),OFFSET('Hygiene Data'!$E$9,0,10*ROW('Hygiene Data'!E91)),NA())</f>
        <v>#N/A</v>
      </c>
      <c r="BF97" s="92" t="e">
        <f ca="true">+IF(AND(ISNUMBER(OFFSET('Hygiene Data'!$F$5,0,10*ROW('Hygiene Data'!F91))),'Data Summary'!DU97="Yes"),OFFSET('Hygiene Data'!$F$5,0,10*ROW('Hygiene Data'!F91)),NA())</f>
        <v>#N/A</v>
      </c>
      <c r="BG97" s="92" t="e">
        <f ca="true">+IF(AND(ISNUMBER(OFFSET('Hygiene Data'!$F$7,0,10*ROW('Hygiene Data'!F91))),'Data Summary'!DV97="Yes"),OFFSET('Hygiene Data'!$F$7,0,10*ROW('Hygiene Data'!F91)),NA())</f>
        <v>#N/A</v>
      </c>
      <c r="BH97" s="92" t="e">
        <f ca="true">+IF(AND(ISNUMBER(OFFSET('Hygiene Data'!$F$9,0,10*ROW('Hygiene Data'!F91))),'Data Summary'!DW97="Yes"),OFFSET('Hygiene Data'!$F$9,0,10*ROW('Hygiene Data'!F91)),NA())</f>
        <v>#N/A</v>
      </c>
      <c r="BI97" s="92" t="e">
        <f ca="true">+IF(AND(ISNUMBER(OFFSET('Hygiene Data'!$G$5,0,10*ROW('Hygiene Data'!G91))),'Data Summary'!DX97="Yes"),OFFSET('Hygiene Data'!$G$5,0,10*ROW('Hygiene Data'!G91)),NA())</f>
        <v>#N/A</v>
      </c>
      <c r="BJ97" s="92" t="e">
        <f ca="true">+IF(AND(ISNUMBER(OFFSET('Hygiene Data'!$G$7,0,10*ROW('Hygiene Data'!G91))),'Data Summary'!DY97="Yes"),OFFSET('Hygiene Data'!$G$7,0,10*ROW('Hygiene Data'!G91)),NA())</f>
        <v>#N/A</v>
      </c>
      <c r="BK97" s="92" t="e">
        <f ca="true">+IF(AND(ISNUMBER(OFFSET('Hygiene Data'!$G$9,0,10*ROW('Hygiene Data'!G91))),'Data Summary'!DZ97="Yes"),OFFSET('Hygiene Data'!$G$9,0,10*ROW('Hygiene Data'!G91)),NA())</f>
        <v>#N/A</v>
      </c>
      <c r="BL97" s="92" t="e">
        <f ca="true">+IF(AND(ISNUMBER(OFFSET('Hygiene Data'!$H$5,0,10*ROW('Hygiene Data'!H91))),'Data Summary'!EA97="Yes"),OFFSET('Hygiene Data'!$H$5,0,10*ROW('Hygiene Data'!H91)),NA())</f>
        <v>#N/A</v>
      </c>
      <c r="BM97" s="92" t="e">
        <f ca="true">+IF(AND(ISNUMBER(OFFSET('Hygiene Data'!$H$7,0,10*ROW('Hygiene Data'!H91))),'Data Summary'!EB97="Yes"),OFFSET('Hygiene Data'!$H$7,0,10*ROW('Hygiene Data'!H91)),NA())</f>
        <v>#N/A</v>
      </c>
      <c r="BN97" s="92" t="e">
        <f ca="true">+IF(AND(ISNUMBER(OFFSET('Hygiene Data'!$H$9,0,10*ROW('Hygiene Data'!H91))),'Data Summary'!EC97="Yes"),OFFSET('Hygiene Data'!$H$9,0,10*ROW('Hygiene Data'!H91)),NA())</f>
        <v>#N/A</v>
      </c>
      <c r="BO97" s="92" t="e">
        <f ca="true">+IF(AND(ISNUMBER(OFFSET('Hygiene Data'!$I$5,0,10*ROW('Hygiene Data'!I91))),'Data Summary'!ED97="Yes"),OFFSET('Hygiene Data'!$I$5,0,10*ROW('Hygiene Data'!I91)),NA())</f>
        <v>#N/A</v>
      </c>
      <c r="BP97" s="92" t="e">
        <f ca="true">+IF(AND(ISNUMBER(OFFSET('Hygiene Data'!$I$7,0,10*ROW('Hygiene Data'!I91))),'Data Summary'!EE97="Yes"),OFFSET('Hygiene Data'!$I$7,0,10*ROW('Hygiene Data'!I91)),NA())</f>
        <v>#N/A</v>
      </c>
      <c r="BQ97" s="92" t="e">
        <f ca="true">+IF(AND(ISNUMBER(OFFSET('Hygiene Data'!$I$9,0,10*ROW('Hygiene Data'!I91))),'Data Summary'!EF97="Yes"),OFFSET('Hygiene Data'!$I$9,0,10*ROW('Hygiene Data'!I91)),NA())</f>
        <v>#N/A</v>
      </c>
    </row>
    <row xmlns:x14ac="http://schemas.microsoft.com/office/spreadsheetml/2009/9/ac" r="98" x14ac:dyDescent="0.2">
      <c r="A98" s="340" t="e">
        <f ca="true">+RIGHT('Data Summary'!A98,LEN('Data Summary'!A98)-9)</f>
        <v>#VALUE!</v>
      </c>
      <c r="B98" s="34" t="str">
        <f ca="true">+IF(ISTEXT('Data Summary'!B98),'Data Summary'!B98,"")</f>
        <v/>
      </c>
      <c r="C98" s="339" t="e">
        <f ca="true">+VALUE('Data Summary'!C98)</f>
        <v>#VALUE!</v>
      </c>
      <c r="D98" s="90" t="e">
        <f ca="true">+IF(AND(ISNUMBER(OFFSET('Water Data'!$D$4,0,10*ROW('Water Data'!D92))),'Data Summary'!BS98="Yes"),100-OFFSET('Water Data'!$D$4,0,10*ROW('Water Data'!D92)),NA())</f>
        <v>#N/A</v>
      </c>
      <c r="E98" s="90" t="e">
        <f ca="true">+IF(AND(ISNUMBER(OFFSET('Water Data'!$D$6,0,10*ROW('Water Data'!D92))),'Data Summary'!BT98="Yes"),OFFSET('Water Data'!$D$6,0,10*ROW('Water Data'!D92)),NA())</f>
        <v>#N/A</v>
      </c>
      <c r="F98" s="90" t="e">
        <f ca="true">+IF(AND(ISNUMBER(OFFSET('Water Data'!$D$9,0,10*ROW('Water Data'!D92))),'Data Summary'!BU98="Yes"),OFFSET('Water Data'!$D$9,0,10*ROW('Water Data'!D92)),NA())</f>
        <v>#N/A</v>
      </c>
      <c r="G98" s="90" t="e">
        <f ca="true">+IF(AND(ISNUMBER(OFFSET('Water Data'!$E$4,0,10*ROW('Water Data'!E92))),'Data Summary'!BV98="Yes"),100-OFFSET('Water Data'!$E$4,0,10*ROW('Water Data'!E92)),NA())</f>
        <v>#N/A</v>
      </c>
      <c r="H98" s="90" t="e">
        <f ca="true">+IF(AND(ISNUMBER(OFFSET('Water Data'!$E$6,0,10*ROW('Water Data'!E92))),'Data Summary'!BW98="Yes"),OFFSET('Water Data'!$E$6,0,10*ROW('Water Data'!E92)),NA())</f>
        <v>#N/A</v>
      </c>
      <c r="I98" s="90" t="e">
        <f ca="true">+IF(AND(ISNUMBER(OFFSET('Water Data'!$E$9,0,10*ROW('Water Data'!E92))),'Data Summary'!BX98="Yes"),OFFSET('Water Data'!$E$9,0,10*ROW('Water Data'!E92)),NA())</f>
        <v>#N/A</v>
      </c>
      <c r="J98" s="90" t="e">
        <f ca="true">+IF(AND(ISNUMBER(OFFSET('Water Data'!$F$4,0,10*ROW('Water Data'!F92))),'Data Summary'!BY98="Yes"),100-OFFSET('Water Data'!$F$4,0,10*ROW('Water Data'!F92)),NA())</f>
        <v>#N/A</v>
      </c>
      <c r="K98" s="90" t="e">
        <f ca="true">+IF(AND(ISNUMBER(OFFSET('Water Data'!$F$6,0,10*ROW('Water Data'!F92))),'Data Summary'!BZ98="Yes"),OFFSET('Water Data'!$F$6,0,10*ROW('Water Data'!F92)),NA())</f>
        <v>#N/A</v>
      </c>
      <c r="L98" s="90" t="e">
        <f ca="true">+IF(AND(ISNUMBER(OFFSET('Water Data'!$F$9,0,10*ROW('Water Data'!F92))),'Data Summary'!CA98="Yes"),OFFSET('Water Data'!$F$9,0,10*ROW('Water Data'!F92)),NA())</f>
        <v>#N/A</v>
      </c>
      <c r="M98" s="90" t="e">
        <f ca="true">+IF(AND(ISNUMBER(OFFSET('Water Data'!$G$4,0,10*ROW('Water Data'!G92))),'Data Summary'!CB98="Yes"),100-OFFSET('Water Data'!$G$4,0,10*ROW('Water Data'!G92)),NA())</f>
        <v>#N/A</v>
      </c>
      <c r="N98" s="90" t="e">
        <f ca="true">+IF(AND(ISNUMBER(OFFSET('Water Data'!$G$6,0,10*ROW('Water Data'!G92))),'Data Summary'!CC98="Yes"),OFFSET('Water Data'!$G$6,0,10*ROW('Water Data'!G92)),NA())</f>
        <v>#N/A</v>
      </c>
      <c r="O98" s="90" t="e">
        <f ca="true">+IF(AND(ISNUMBER(OFFSET('Water Data'!$G$9,0,10*ROW('Water Data'!G92))),'Data Summary'!CD98="Yes"),OFFSET('Water Data'!$G$9,0,10*ROW('Water Data'!G92)),NA())</f>
        <v>#N/A</v>
      </c>
      <c r="P98" s="90" t="e">
        <f ca="true">+IF(AND(ISNUMBER(OFFSET('Water Data'!$H$4,0,10*ROW('Water Data'!H92))),'Data Summary'!CE98="Yes"),100-OFFSET('Water Data'!$H$4,0,10*ROW('Water Data'!H92)),NA())</f>
        <v>#N/A</v>
      </c>
      <c r="Q98" s="90" t="e">
        <f ca="true">+IF(AND(ISNUMBER(OFFSET('Water Data'!$H$6,0,10*ROW('Water Data'!H92))),'Data Summary'!CF98="Yes"),OFFSET('Water Data'!$H$6,0,10*ROW('Water Data'!H92)),NA())</f>
        <v>#N/A</v>
      </c>
      <c r="R98" s="90" t="e">
        <f ca="true">+IF(AND(ISNUMBER(OFFSET('Water Data'!$H$9,0,10*ROW('Water Data'!H92))),'Data Summary'!CG98="Yes"),OFFSET('Water Data'!$H$9,0,10*ROW('Water Data'!H92)),NA())</f>
        <v>#N/A</v>
      </c>
      <c r="S98" s="90" t="e">
        <f ca="true">+IF(AND(ISNUMBER(OFFSET('Water Data'!$I$4,0,10*ROW('Water Data'!I92))),'Data Summary'!CH98="Yes"),100-OFFSET('Water Data'!$I$4,0,10*ROW('Water Data'!I92)),NA())</f>
        <v>#N/A</v>
      </c>
      <c r="T98" s="90" t="e">
        <f ca="true">+IF(AND(ISNUMBER(OFFSET('Water Data'!$I$6,0,10*ROW('Water Data'!I92))),'Data Summary'!CI98="Yes"),OFFSET('Water Data'!$I$6,0,10*ROW('Water Data'!I92)),NA())</f>
        <v>#N/A</v>
      </c>
      <c r="U98" s="90" t="e">
        <f ca="true">+IF(AND(ISNUMBER(OFFSET('Water Data'!$I$9,0,10*ROW('Water Data'!I92))),'Data Summary'!CJ98="Yes"),OFFSET('Water Data'!$I$9,0,10*ROW('Water Data'!I92)),NA())</f>
        <v>#N/A</v>
      </c>
      <c r="V98" s="91" t="e">
        <f ca="true">+IF(AND(ISNUMBER(OFFSET('Sanitation Data'!$D$4,0,10*ROW('Sanitation Data'!D92))),'Data Summary'!CK98="Yes"),100-OFFSET('Sanitation Data'!$D$4,0,10*ROW('Sanitation Data'!D92)),NA())</f>
        <v>#N/A</v>
      </c>
      <c r="W98" s="91" t="e">
        <f ca="true">+IF(AND(ISNUMBER(OFFSET('Sanitation Data'!$D$6,0,10*ROW('Sanitation Data'!D92))),'Data Summary'!CL98="Yes"),OFFSET('Sanitation Data'!$D$6,0,10*ROW('Sanitation Data'!D92)),NA())</f>
        <v>#N/A</v>
      </c>
      <c r="X98" s="91" t="e">
        <f ca="true">+IF(AND(ISNUMBER(OFFSET('Sanitation Data'!$D$10,0,10*ROW('Sanitation Data'!D92))),'Data Summary'!CM98="Yes"),OFFSET('Sanitation Data'!$D$10,0,10*ROW('Sanitation Data'!D92)),NA())</f>
        <v>#N/A</v>
      </c>
      <c r="Y98" s="91" t="e">
        <f ca="true">+IF(AND(ISNUMBER(OFFSET('Sanitation Data'!$D$11,0,10*ROW('Sanitation Data'!D92))),'Data Summary'!CN98="Yes"),OFFSET('Sanitation Data'!$D$11,0,10*ROW('Sanitation Data'!D92)),NA())</f>
        <v>#N/A</v>
      </c>
      <c r="Z98" s="91" t="e">
        <f ca="true">+IF(AND(ISNUMBER(OFFSET('Sanitation Data'!$D$12,0,10*ROW('Sanitation Data'!D92))),'Data Summary'!CO98="Yes"),OFFSET('Sanitation Data'!$D$12,0,10*ROW('Sanitation Data'!D92)),NA())</f>
        <v>#N/A</v>
      </c>
      <c r="AA98" s="91" t="e">
        <f ca="true">+IF(AND(ISNUMBER(OFFSET('Sanitation Data'!$E$4,0,10*ROW('Sanitation Data'!E92))),'Data Summary'!CP98="Yes"),100-OFFSET('Sanitation Data'!$E$4,0,10*ROW('Sanitation Data'!E92)),NA())</f>
        <v>#N/A</v>
      </c>
      <c r="AB98" s="91" t="e">
        <f ca="true">+IF(AND(ISNUMBER(OFFSET('Sanitation Data'!$E$6,0,10*ROW('Sanitation Data'!E92))),'Data Summary'!CQ98="Yes"),OFFSET('Sanitation Data'!$E$6,0,10*ROW('Sanitation Data'!E92)),NA())</f>
        <v>#N/A</v>
      </c>
      <c r="AC98" s="91" t="e">
        <f ca="true">+IF(AND(ISNUMBER(OFFSET('Sanitation Data'!$E$10,0,10*ROW('Sanitation Data'!E92))),'Data Summary'!CR98="Yes"),OFFSET('Sanitation Data'!$E$10,0,10*ROW('Sanitation Data'!E92)),NA())</f>
        <v>#N/A</v>
      </c>
      <c r="AD98" s="91" t="e">
        <f ca="true">+IF(AND(ISNUMBER(OFFSET('Sanitation Data'!$E$11,0,10*ROW('Sanitation Data'!E92))),'Data Summary'!CS98="Yes"),OFFSET('Sanitation Data'!$E$11,0,10*ROW('Sanitation Data'!E92)),NA())</f>
        <v>#N/A</v>
      </c>
      <c r="AE98" s="91" t="e">
        <f ca="true">+IF(AND(ISNUMBER(OFFSET('Sanitation Data'!$E$12,0,10*ROW('Sanitation Data'!E92))),'Data Summary'!CT98="Yes"),OFFSET('Sanitation Data'!$E$12,0,10*ROW('Sanitation Data'!E92)),NA())</f>
        <v>#N/A</v>
      </c>
      <c r="AF98" s="91" t="e">
        <f ca="true">+IF(AND(ISNUMBER(OFFSET('Sanitation Data'!$F$4,0,10*ROW('Sanitation Data'!F92))),'Data Summary'!CU98="Yes"),100-OFFSET('Sanitation Data'!$F$4,0,10*ROW('Sanitation Data'!F92)),NA())</f>
        <v>#N/A</v>
      </c>
      <c r="AG98" s="91" t="e">
        <f ca="true">+IF(AND(ISNUMBER(OFFSET('Sanitation Data'!$F$6,0,10*ROW('Sanitation Data'!F92))),'Data Summary'!CV98="Yes"),OFFSET('Sanitation Data'!$F$6,0,10*ROW('Sanitation Data'!F92)),NA())</f>
        <v>#N/A</v>
      </c>
      <c r="AH98" s="91" t="e">
        <f ca="true">+IF(AND(ISNUMBER(OFFSET('Sanitation Data'!$F$10,0,10*ROW('Sanitation Data'!F92))),'Data Summary'!CW98="Yes"),OFFSET('Sanitation Data'!$F$10,0,10*ROW('Sanitation Data'!F92)),NA())</f>
        <v>#N/A</v>
      </c>
      <c r="AI98" s="91" t="e">
        <f ca="true">+IF(AND(ISNUMBER(OFFSET('Sanitation Data'!$F$11,0,10*ROW('Sanitation Data'!F92))),'Data Summary'!CX98="Yes"),OFFSET('Sanitation Data'!$F$11,0,10*ROW('Sanitation Data'!F92)),NA())</f>
        <v>#N/A</v>
      </c>
      <c r="AJ98" s="91" t="e">
        <f ca="true">+IF(AND(ISNUMBER(OFFSET('Sanitation Data'!$F$12,0,10*ROW('Sanitation Data'!F92))),'Data Summary'!CY98="Yes"),OFFSET('Sanitation Data'!$F$12,0,10*ROW('Sanitation Data'!F92)),NA())</f>
        <v>#N/A</v>
      </c>
      <c r="AK98" s="91" t="e">
        <f ca="true">+IF(AND(ISNUMBER(OFFSET('Sanitation Data'!$G$4,0,10*ROW('Sanitation Data'!G92))),'Data Summary'!CZ98="Yes"),100-OFFSET('Sanitation Data'!$G$4,0,10*ROW('Sanitation Data'!G92)),NA())</f>
        <v>#N/A</v>
      </c>
      <c r="AL98" s="91" t="e">
        <f ca="true">+IF(AND(ISNUMBER(OFFSET('Sanitation Data'!$G$6,0,10*ROW('Sanitation Data'!G92))),'Data Summary'!DA98="Yes"),OFFSET('Sanitation Data'!$G$6,0,10*ROW('Sanitation Data'!G92)),NA())</f>
        <v>#N/A</v>
      </c>
      <c r="AM98" s="91" t="e">
        <f ca="true">+IF(AND(ISNUMBER(OFFSET('Sanitation Data'!$G$10,0,10*ROW('Sanitation Data'!G92))),'Data Summary'!DB98="Yes"),OFFSET('Sanitation Data'!$G$10,0,10*ROW('Sanitation Data'!G92)),NA())</f>
        <v>#N/A</v>
      </c>
      <c r="AN98" s="91" t="e">
        <f ca="true">+IF(AND(ISNUMBER(OFFSET('Sanitation Data'!$G$11,0,10*ROW('Sanitation Data'!G92))),'Data Summary'!DC98="Yes"),OFFSET('Sanitation Data'!$G$11,0,10*ROW('Sanitation Data'!G92)),NA())</f>
        <v>#N/A</v>
      </c>
      <c r="AO98" s="91" t="e">
        <f ca="true">+IF(AND(ISNUMBER(OFFSET('Sanitation Data'!$G$12,0,10*ROW('Sanitation Data'!G92))),'Data Summary'!DD98="Yes"),OFFSET('Sanitation Data'!$G$12,0,10*ROW('Sanitation Data'!G92)),NA())</f>
        <v>#N/A</v>
      </c>
      <c r="AP98" s="91" t="e">
        <f ca="true">+IF(AND(ISNUMBER(OFFSET('Sanitation Data'!$H$4,0,10*ROW('Sanitation Data'!H92))),'Data Summary'!DE98="Yes"),100-OFFSET('Sanitation Data'!$H$4,0,10*ROW('Sanitation Data'!H92)),NA())</f>
        <v>#N/A</v>
      </c>
      <c r="AQ98" s="91" t="e">
        <f ca="true">+IF(AND(ISNUMBER(OFFSET('Sanitation Data'!$H$6,0,10*ROW('Sanitation Data'!H92))),'Data Summary'!DF98="Yes"),OFFSET('Sanitation Data'!$H$6,0,10*ROW('Sanitation Data'!H92)),NA())</f>
        <v>#N/A</v>
      </c>
      <c r="AR98" s="91" t="e">
        <f ca="true">+IF(AND(ISNUMBER(OFFSET('Sanitation Data'!$H$10,0,10*ROW('Sanitation Data'!H92))),'Data Summary'!DG98="Yes"),OFFSET('Sanitation Data'!$H$10,0,10*ROW('Sanitation Data'!H92)),NA())</f>
        <v>#N/A</v>
      </c>
      <c r="AS98" s="91" t="e">
        <f ca="true">+IF(AND(ISNUMBER(OFFSET('Sanitation Data'!$H$11,0,10*ROW('Sanitation Data'!H92))),'Data Summary'!DH98="Yes"),OFFSET('Sanitation Data'!$H$11,0,10*ROW('Sanitation Data'!H92)),NA())</f>
        <v>#N/A</v>
      </c>
      <c r="AT98" s="91" t="e">
        <f ca="true">+IF(AND(ISNUMBER(OFFSET('Sanitation Data'!$H$12,0,10*ROW('Sanitation Data'!H92))),'Data Summary'!DI98="Yes"),OFFSET('Sanitation Data'!$H$12,0,10*ROW('Sanitation Data'!H92)),NA())</f>
        <v>#N/A</v>
      </c>
      <c r="AU98" s="91" t="e">
        <f ca="true">+IF(AND(ISNUMBER(OFFSET('Sanitation Data'!$I$4,0,10*ROW('Sanitation Data'!I92))),'Data Summary'!DJ98="Yes"),100-OFFSET('Sanitation Data'!$I$4,0,10*ROW('Sanitation Data'!I92)),NA())</f>
        <v>#N/A</v>
      </c>
      <c r="AV98" s="91" t="e">
        <f ca="true">+IF(AND(ISNUMBER(OFFSET('Sanitation Data'!$I$6,0,10*ROW('Sanitation Data'!I92))),'Data Summary'!DK98="Yes"),OFFSET('Sanitation Data'!$I$6,0,10*ROW('Sanitation Data'!I92)),NA())</f>
        <v>#N/A</v>
      </c>
      <c r="AW98" s="91" t="e">
        <f ca="true">+IF(AND(ISNUMBER(OFFSET('Sanitation Data'!$I$10,0,10*ROW('Sanitation Data'!I92))),'Data Summary'!DL98="Yes"),OFFSET('Sanitation Data'!$I$10,0,10*ROW('Sanitation Data'!I92)),NA())</f>
        <v>#N/A</v>
      </c>
      <c r="AX98" s="91" t="e">
        <f ca="true">+IF(AND(ISNUMBER(OFFSET('Sanitation Data'!$I$11,0,10*ROW('Sanitation Data'!I92))),'Data Summary'!DM98="Yes"),OFFSET('Sanitation Data'!$I$11,0,10*ROW('Sanitation Data'!I92)),NA())</f>
        <v>#N/A</v>
      </c>
      <c r="AY98" s="91" t="e">
        <f ca="true">+IF(AND(ISNUMBER(OFFSET('Sanitation Data'!$I$12,0,10*ROW('Sanitation Data'!I92))),'Data Summary'!DN98="Yes"),OFFSET('Sanitation Data'!$I$12,0,10*ROW('Sanitation Data'!I92)),NA())</f>
        <v>#N/A</v>
      </c>
      <c r="AZ98" s="92" t="e">
        <f ca="true">+IF(AND(ISNUMBER(OFFSET('Hygiene Data'!$D$5,0,10*ROW('Hygiene Data'!D92))),'Data Summary'!DO98="Yes"),OFFSET('Hygiene Data'!$D$5,0,10*ROW('Hygiene Data'!D92)),NA())</f>
        <v>#N/A</v>
      </c>
      <c r="BA98" s="92" t="e">
        <f ca="true">+IF(AND(ISNUMBER(OFFSET('Hygiene Data'!$D$7,0,10*ROW('Hygiene Data'!D92))),'Data Summary'!DP98="Yes"),OFFSET('Hygiene Data'!$D$7,0,10*ROW('Hygiene Data'!D92)),NA())</f>
        <v>#N/A</v>
      </c>
      <c r="BB98" s="92" t="e">
        <f ca="true">+IF(AND(ISNUMBER(OFFSET('Hygiene Data'!$D$9,0,10*ROW('Hygiene Data'!D92))),'Data Summary'!DQ98="Yes"),OFFSET('Hygiene Data'!$D$9,0,10*ROW('Hygiene Data'!D92)),NA())</f>
        <v>#N/A</v>
      </c>
      <c r="BC98" s="92" t="e">
        <f ca="true">+IF(AND(ISNUMBER(OFFSET('Hygiene Data'!$E$5,0,10*ROW('Hygiene Data'!E92))),'Data Summary'!DR98="Yes"),OFFSET('Hygiene Data'!$E$5,0,10*ROW('Hygiene Data'!E92)),NA())</f>
        <v>#N/A</v>
      </c>
      <c r="BD98" s="92" t="e">
        <f ca="true">+IF(AND(ISNUMBER(OFFSET('Hygiene Data'!$E$7,0,10*ROW('Hygiene Data'!E92))),'Data Summary'!DS98="Yes"),OFFSET('Hygiene Data'!$E$7,0,10*ROW('Hygiene Data'!E92)),NA())</f>
        <v>#N/A</v>
      </c>
      <c r="BE98" s="92" t="e">
        <f ca="true">+IF(AND(ISNUMBER(OFFSET('Hygiene Data'!$E$9,0,10*ROW('Hygiene Data'!E92))),'Data Summary'!DT98="Yes"),OFFSET('Hygiene Data'!$E$9,0,10*ROW('Hygiene Data'!E92)),NA())</f>
        <v>#N/A</v>
      </c>
      <c r="BF98" s="92" t="e">
        <f ca="true">+IF(AND(ISNUMBER(OFFSET('Hygiene Data'!$F$5,0,10*ROW('Hygiene Data'!F92))),'Data Summary'!DU98="Yes"),OFFSET('Hygiene Data'!$F$5,0,10*ROW('Hygiene Data'!F92)),NA())</f>
        <v>#N/A</v>
      </c>
      <c r="BG98" s="92" t="e">
        <f ca="true">+IF(AND(ISNUMBER(OFFSET('Hygiene Data'!$F$7,0,10*ROW('Hygiene Data'!F92))),'Data Summary'!DV98="Yes"),OFFSET('Hygiene Data'!$F$7,0,10*ROW('Hygiene Data'!F92)),NA())</f>
        <v>#N/A</v>
      </c>
      <c r="BH98" s="92" t="e">
        <f ca="true">+IF(AND(ISNUMBER(OFFSET('Hygiene Data'!$F$9,0,10*ROW('Hygiene Data'!F92))),'Data Summary'!DW98="Yes"),OFFSET('Hygiene Data'!$F$9,0,10*ROW('Hygiene Data'!F92)),NA())</f>
        <v>#N/A</v>
      </c>
      <c r="BI98" s="92" t="e">
        <f ca="true">+IF(AND(ISNUMBER(OFFSET('Hygiene Data'!$G$5,0,10*ROW('Hygiene Data'!G92))),'Data Summary'!DX98="Yes"),OFFSET('Hygiene Data'!$G$5,0,10*ROW('Hygiene Data'!G92)),NA())</f>
        <v>#N/A</v>
      </c>
      <c r="BJ98" s="92" t="e">
        <f ca="true">+IF(AND(ISNUMBER(OFFSET('Hygiene Data'!$G$7,0,10*ROW('Hygiene Data'!G92))),'Data Summary'!DY98="Yes"),OFFSET('Hygiene Data'!$G$7,0,10*ROW('Hygiene Data'!G92)),NA())</f>
        <v>#N/A</v>
      </c>
      <c r="BK98" s="92" t="e">
        <f ca="true">+IF(AND(ISNUMBER(OFFSET('Hygiene Data'!$G$9,0,10*ROW('Hygiene Data'!G92))),'Data Summary'!DZ98="Yes"),OFFSET('Hygiene Data'!$G$9,0,10*ROW('Hygiene Data'!G92)),NA())</f>
        <v>#N/A</v>
      </c>
      <c r="BL98" s="92" t="e">
        <f ca="true">+IF(AND(ISNUMBER(OFFSET('Hygiene Data'!$H$5,0,10*ROW('Hygiene Data'!H92))),'Data Summary'!EA98="Yes"),OFFSET('Hygiene Data'!$H$5,0,10*ROW('Hygiene Data'!H92)),NA())</f>
        <v>#N/A</v>
      </c>
      <c r="BM98" s="92" t="e">
        <f ca="true">+IF(AND(ISNUMBER(OFFSET('Hygiene Data'!$H$7,0,10*ROW('Hygiene Data'!H92))),'Data Summary'!EB98="Yes"),OFFSET('Hygiene Data'!$H$7,0,10*ROW('Hygiene Data'!H92)),NA())</f>
        <v>#N/A</v>
      </c>
      <c r="BN98" s="92" t="e">
        <f ca="true">+IF(AND(ISNUMBER(OFFSET('Hygiene Data'!$H$9,0,10*ROW('Hygiene Data'!H92))),'Data Summary'!EC98="Yes"),OFFSET('Hygiene Data'!$H$9,0,10*ROW('Hygiene Data'!H92)),NA())</f>
        <v>#N/A</v>
      </c>
      <c r="BO98" s="92" t="e">
        <f ca="true">+IF(AND(ISNUMBER(OFFSET('Hygiene Data'!$I$5,0,10*ROW('Hygiene Data'!I92))),'Data Summary'!ED98="Yes"),OFFSET('Hygiene Data'!$I$5,0,10*ROW('Hygiene Data'!I92)),NA())</f>
        <v>#N/A</v>
      </c>
      <c r="BP98" s="92" t="e">
        <f ca="true">+IF(AND(ISNUMBER(OFFSET('Hygiene Data'!$I$7,0,10*ROW('Hygiene Data'!I92))),'Data Summary'!EE98="Yes"),OFFSET('Hygiene Data'!$I$7,0,10*ROW('Hygiene Data'!I92)),NA())</f>
        <v>#N/A</v>
      </c>
      <c r="BQ98" s="92" t="e">
        <f ca="true">+IF(AND(ISNUMBER(OFFSET('Hygiene Data'!$I$9,0,10*ROW('Hygiene Data'!I92))),'Data Summary'!EF98="Yes"),OFFSET('Hygiene Data'!$I$9,0,10*ROW('Hygiene Data'!I92)),NA())</f>
        <v>#N/A</v>
      </c>
    </row>
    <row xmlns:x14ac="http://schemas.microsoft.com/office/spreadsheetml/2009/9/ac" r="99" x14ac:dyDescent="0.2">
      <c r="A99" s="340" t="e">
        <f ca="true">+RIGHT('Data Summary'!A99,LEN('Data Summary'!A99)-9)</f>
        <v>#VALUE!</v>
      </c>
      <c r="B99" s="34" t="str">
        <f ca="true">+IF(ISTEXT('Data Summary'!B99),'Data Summary'!B99,"")</f>
        <v/>
      </c>
      <c r="C99" s="339" t="e">
        <f ca="true">+VALUE('Data Summary'!C99)</f>
        <v>#VALUE!</v>
      </c>
      <c r="D99" s="90" t="e">
        <f ca="true">+IF(AND(ISNUMBER(OFFSET('Water Data'!$D$4,0,10*ROW('Water Data'!D93))),'Data Summary'!BS99="Yes"),100-OFFSET('Water Data'!$D$4,0,10*ROW('Water Data'!D93)),NA())</f>
        <v>#N/A</v>
      </c>
      <c r="E99" s="90" t="e">
        <f ca="true">+IF(AND(ISNUMBER(OFFSET('Water Data'!$D$6,0,10*ROW('Water Data'!D93))),'Data Summary'!BT99="Yes"),OFFSET('Water Data'!$D$6,0,10*ROW('Water Data'!D93)),NA())</f>
        <v>#N/A</v>
      </c>
      <c r="F99" s="90" t="e">
        <f ca="true">+IF(AND(ISNUMBER(OFFSET('Water Data'!$D$9,0,10*ROW('Water Data'!D93))),'Data Summary'!BU99="Yes"),OFFSET('Water Data'!$D$9,0,10*ROW('Water Data'!D93)),NA())</f>
        <v>#N/A</v>
      </c>
      <c r="G99" s="90" t="e">
        <f ca="true">+IF(AND(ISNUMBER(OFFSET('Water Data'!$E$4,0,10*ROW('Water Data'!E93))),'Data Summary'!BV99="Yes"),100-OFFSET('Water Data'!$E$4,0,10*ROW('Water Data'!E93)),NA())</f>
        <v>#N/A</v>
      </c>
      <c r="H99" s="90" t="e">
        <f ca="true">+IF(AND(ISNUMBER(OFFSET('Water Data'!$E$6,0,10*ROW('Water Data'!E93))),'Data Summary'!BW99="Yes"),OFFSET('Water Data'!$E$6,0,10*ROW('Water Data'!E93)),NA())</f>
        <v>#N/A</v>
      </c>
      <c r="I99" s="90" t="e">
        <f ca="true">+IF(AND(ISNUMBER(OFFSET('Water Data'!$E$9,0,10*ROW('Water Data'!E93))),'Data Summary'!BX99="Yes"),OFFSET('Water Data'!$E$9,0,10*ROW('Water Data'!E93)),NA())</f>
        <v>#N/A</v>
      </c>
      <c r="J99" s="90" t="e">
        <f ca="true">+IF(AND(ISNUMBER(OFFSET('Water Data'!$F$4,0,10*ROW('Water Data'!F93))),'Data Summary'!BY99="Yes"),100-OFFSET('Water Data'!$F$4,0,10*ROW('Water Data'!F93)),NA())</f>
        <v>#N/A</v>
      </c>
      <c r="K99" s="90" t="e">
        <f ca="true">+IF(AND(ISNUMBER(OFFSET('Water Data'!$F$6,0,10*ROW('Water Data'!F93))),'Data Summary'!BZ99="Yes"),OFFSET('Water Data'!$F$6,0,10*ROW('Water Data'!F93)),NA())</f>
        <v>#N/A</v>
      </c>
      <c r="L99" s="90" t="e">
        <f ca="true">+IF(AND(ISNUMBER(OFFSET('Water Data'!$F$9,0,10*ROW('Water Data'!F93))),'Data Summary'!CA99="Yes"),OFFSET('Water Data'!$F$9,0,10*ROW('Water Data'!F93)),NA())</f>
        <v>#N/A</v>
      </c>
      <c r="M99" s="90" t="e">
        <f ca="true">+IF(AND(ISNUMBER(OFFSET('Water Data'!$G$4,0,10*ROW('Water Data'!G93))),'Data Summary'!CB99="Yes"),100-OFFSET('Water Data'!$G$4,0,10*ROW('Water Data'!G93)),NA())</f>
        <v>#N/A</v>
      </c>
      <c r="N99" s="90" t="e">
        <f ca="true">+IF(AND(ISNUMBER(OFFSET('Water Data'!$G$6,0,10*ROW('Water Data'!G93))),'Data Summary'!CC99="Yes"),OFFSET('Water Data'!$G$6,0,10*ROW('Water Data'!G93)),NA())</f>
        <v>#N/A</v>
      </c>
      <c r="O99" s="90" t="e">
        <f ca="true">+IF(AND(ISNUMBER(OFFSET('Water Data'!$G$9,0,10*ROW('Water Data'!G93))),'Data Summary'!CD99="Yes"),OFFSET('Water Data'!$G$9,0,10*ROW('Water Data'!G93)),NA())</f>
        <v>#N/A</v>
      </c>
      <c r="P99" s="90" t="e">
        <f ca="true">+IF(AND(ISNUMBER(OFFSET('Water Data'!$H$4,0,10*ROW('Water Data'!H93))),'Data Summary'!CE99="Yes"),100-OFFSET('Water Data'!$H$4,0,10*ROW('Water Data'!H93)),NA())</f>
        <v>#N/A</v>
      </c>
      <c r="Q99" s="90" t="e">
        <f ca="true">+IF(AND(ISNUMBER(OFFSET('Water Data'!$H$6,0,10*ROW('Water Data'!H93))),'Data Summary'!CF99="Yes"),OFFSET('Water Data'!$H$6,0,10*ROW('Water Data'!H93)),NA())</f>
        <v>#N/A</v>
      </c>
      <c r="R99" s="90" t="e">
        <f ca="true">+IF(AND(ISNUMBER(OFFSET('Water Data'!$H$9,0,10*ROW('Water Data'!H93))),'Data Summary'!CG99="Yes"),OFFSET('Water Data'!$H$9,0,10*ROW('Water Data'!H93)),NA())</f>
        <v>#N/A</v>
      </c>
      <c r="S99" s="90" t="e">
        <f ca="true">+IF(AND(ISNUMBER(OFFSET('Water Data'!$I$4,0,10*ROW('Water Data'!I93))),'Data Summary'!CH99="Yes"),100-OFFSET('Water Data'!$I$4,0,10*ROW('Water Data'!I93)),NA())</f>
        <v>#N/A</v>
      </c>
      <c r="T99" s="90" t="e">
        <f ca="true">+IF(AND(ISNUMBER(OFFSET('Water Data'!$I$6,0,10*ROW('Water Data'!I93))),'Data Summary'!CI99="Yes"),OFFSET('Water Data'!$I$6,0,10*ROW('Water Data'!I93)),NA())</f>
        <v>#N/A</v>
      </c>
      <c r="U99" s="90" t="e">
        <f ca="true">+IF(AND(ISNUMBER(OFFSET('Water Data'!$I$9,0,10*ROW('Water Data'!I93))),'Data Summary'!CJ99="Yes"),OFFSET('Water Data'!$I$9,0,10*ROW('Water Data'!I93)),NA())</f>
        <v>#N/A</v>
      </c>
      <c r="V99" s="91" t="e">
        <f ca="true">+IF(AND(ISNUMBER(OFFSET('Sanitation Data'!$D$4,0,10*ROW('Sanitation Data'!D93))),'Data Summary'!CK99="Yes"),100-OFFSET('Sanitation Data'!$D$4,0,10*ROW('Sanitation Data'!D93)),NA())</f>
        <v>#N/A</v>
      </c>
      <c r="W99" s="91" t="e">
        <f ca="true">+IF(AND(ISNUMBER(OFFSET('Sanitation Data'!$D$6,0,10*ROW('Sanitation Data'!D93))),'Data Summary'!CL99="Yes"),OFFSET('Sanitation Data'!$D$6,0,10*ROW('Sanitation Data'!D93)),NA())</f>
        <v>#N/A</v>
      </c>
      <c r="X99" s="91" t="e">
        <f ca="true">+IF(AND(ISNUMBER(OFFSET('Sanitation Data'!$D$10,0,10*ROW('Sanitation Data'!D93))),'Data Summary'!CM99="Yes"),OFFSET('Sanitation Data'!$D$10,0,10*ROW('Sanitation Data'!D93)),NA())</f>
        <v>#N/A</v>
      </c>
      <c r="Y99" s="91" t="e">
        <f ca="true">+IF(AND(ISNUMBER(OFFSET('Sanitation Data'!$D$11,0,10*ROW('Sanitation Data'!D93))),'Data Summary'!CN99="Yes"),OFFSET('Sanitation Data'!$D$11,0,10*ROW('Sanitation Data'!D93)),NA())</f>
        <v>#N/A</v>
      </c>
      <c r="Z99" s="91" t="e">
        <f ca="true">+IF(AND(ISNUMBER(OFFSET('Sanitation Data'!$D$12,0,10*ROW('Sanitation Data'!D93))),'Data Summary'!CO99="Yes"),OFFSET('Sanitation Data'!$D$12,0,10*ROW('Sanitation Data'!D93)),NA())</f>
        <v>#N/A</v>
      </c>
      <c r="AA99" s="91" t="e">
        <f ca="true">+IF(AND(ISNUMBER(OFFSET('Sanitation Data'!$E$4,0,10*ROW('Sanitation Data'!E93))),'Data Summary'!CP99="Yes"),100-OFFSET('Sanitation Data'!$E$4,0,10*ROW('Sanitation Data'!E93)),NA())</f>
        <v>#N/A</v>
      </c>
      <c r="AB99" s="91" t="e">
        <f ca="true">+IF(AND(ISNUMBER(OFFSET('Sanitation Data'!$E$6,0,10*ROW('Sanitation Data'!E93))),'Data Summary'!CQ99="Yes"),OFFSET('Sanitation Data'!$E$6,0,10*ROW('Sanitation Data'!E93)),NA())</f>
        <v>#N/A</v>
      </c>
      <c r="AC99" s="91" t="e">
        <f ca="true">+IF(AND(ISNUMBER(OFFSET('Sanitation Data'!$E$10,0,10*ROW('Sanitation Data'!E93))),'Data Summary'!CR99="Yes"),OFFSET('Sanitation Data'!$E$10,0,10*ROW('Sanitation Data'!E93)),NA())</f>
        <v>#N/A</v>
      </c>
      <c r="AD99" s="91" t="e">
        <f ca="true">+IF(AND(ISNUMBER(OFFSET('Sanitation Data'!$E$11,0,10*ROW('Sanitation Data'!E93))),'Data Summary'!CS99="Yes"),OFFSET('Sanitation Data'!$E$11,0,10*ROW('Sanitation Data'!E93)),NA())</f>
        <v>#N/A</v>
      </c>
      <c r="AE99" s="91" t="e">
        <f ca="true">+IF(AND(ISNUMBER(OFFSET('Sanitation Data'!$E$12,0,10*ROW('Sanitation Data'!E93))),'Data Summary'!CT99="Yes"),OFFSET('Sanitation Data'!$E$12,0,10*ROW('Sanitation Data'!E93)),NA())</f>
        <v>#N/A</v>
      </c>
      <c r="AF99" s="91" t="e">
        <f ca="true">+IF(AND(ISNUMBER(OFFSET('Sanitation Data'!$F$4,0,10*ROW('Sanitation Data'!F93))),'Data Summary'!CU99="Yes"),100-OFFSET('Sanitation Data'!$F$4,0,10*ROW('Sanitation Data'!F93)),NA())</f>
        <v>#N/A</v>
      </c>
      <c r="AG99" s="91" t="e">
        <f ca="true">+IF(AND(ISNUMBER(OFFSET('Sanitation Data'!$F$6,0,10*ROW('Sanitation Data'!F93))),'Data Summary'!CV99="Yes"),OFFSET('Sanitation Data'!$F$6,0,10*ROW('Sanitation Data'!F93)),NA())</f>
        <v>#N/A</v>
      </c>
      <c r="AH99" s="91" t="e">
        <f ca="true">+IF(AND(ISNUMBER(OFFSET('Sanitation Data'!$F$10,0,10*ROW('Sanitation Data'!F93))),'Data Summary'!CW99="Yes"),OFFSET('Sanitation Data'!$F$10,0,10*ROW('Sanitation Data'!F93)),NA())</f>
        <v>#N/A</v>
      </c>
      <c r="AI99" s="91" t="e">
        <f ca="true">+IF(AND(ISNUMBER(OFFSET('Sanitation Data'!$F$11,0,10*ROW('Sanitation Data'!F93))),'Data Summary'!CX99="Yes"),OFFSET('Sanitation Data'!$F$11,0,10*ROW('Sanitation Data'!F93)),NA())</f>
        <v>#N/A</v>
      </c>
      <c r="AJ99" s="91" t="e">
        <f ca="true">+IF(AND(ISNUMBER(OFFSET('Sanitation Data'!$F$12,0,10*ROW('Sanitation Data'!F93))),'Data Summary'!CY99="Yes"),OFFSET('Sanitation Data'!$F$12,0,10*ROW('Sanitation Data'!F93)),NA())</f>
        <v>#N/A</v>
      </c>
      <c r="AK99" s="91" t="e">
        <f ca="true">+IF(AND(ISNUMBER(OFFSET('Sanitation Data'!$G$4,0,10*ROW('Sanitation Data'!G93))),'Data Summary'!CZ99="Yes"),100-OFFSET('Sanitation Data'!$G$4,0,10*ROW('Sanitation Data'!G93)),NA())</f>
        <v>#N/A</v>
      </c>
      <c r="AL99" s="91" t="e">
        <f ca="true">+IF(AND(ISNUMBER(OFFSET('Sanitation Data'!$G$6,0,10*ROW('Sanitation Data'!G93))),'Data Summary'!DA99="Yes"),OFFSET('Sanitation Data'!$G$6,0,10*ROW('Sanitation Data'!G93)),NA())</f>
        <v>#N/A</v>
      </c>
      <c r="AM99" s="91" t="e">
        <f ca="true">+IF(AND(ISNUMBER(OFFSET('Sanitation Data'!$G$10,0,10*ROW('Sanitation Data'!G93))),'Data Summary'!DB99="Yes"),OFFSET('Sanitation Data'!$G$10,0,10*ROW('Sanitation Data'!G93)),NA())</f>
        <v>#N/A</v>
      </c>
      <c r="AN99" s="91" t="e">
        <f ca="true">+IF(AND(ISNUMBER(OFFSET('Sanitation Data'!$G$11,0,10*ROW('Sanitation Data'!G93))),'Data Summary'!DC99="Yes"),OFFSET('Sanitation Data'!$G$11,0,10*ROW('Sanitation Data'!G93)),NA())</f>
        <v>#N/A</v>
      </c>
      <c r="AO99" s="91" t="e">
        <f ca="true">+IF(AND(ISNUMBER(OFFSET('Sanitation Data'!$G$12,0,10*ROW('Sanitation Data'!G93))),'Data Summary'!DD99="Yes"),OFFSET('Sanitation Data'!$G$12,0,10*ROW('Sanitation Data'!G93)),NA())</f>
        <v>#N/A</v>
      </c>
      <c r="AP99" s="91" t="e">
        <f ca="true">+IF(AND(ISNUMBER(OFFSET('Sanitation Data'!$H$4,0,10*ROW('Sanitation Data'!H93))),'Data Summary'!DE99="Yes"),100-OFFSET('Sanitation Data'!$H$4,0,10*ROW('Sanitation Data'!H93)),NA())</f>
        <v>#N/A</v>
      </c>
      <c r="AQ99" s="91" t="e">
        <f ca="true">+IF(AND(ISNUMBER(OFFSET('Sanitation Data'!$H$6,0,10*ROW('Sanitation Data'!H93))),'Data Summary'!DF99="Yes"),OFFSET('Sanitation Data'!$H$6,0,10*ROW('Sanitation Data'!H93)),NA())</f>
        <v>#N/A</v>
      </c>
      <c r="AR99" s="91" t="e">
        <f ca="true">+IF(AND(ISNUMBER(OFFSET('Sanitation Data'!$H$10,0,10*ROW('Sanitation Data'!H93))),'Data Summary'!DG99="Yes"),OFFSET('Sanitation Data'!$H$10,0,10*ROW('Sanitation Data'!H93)),NA())</f>
        <v>#N/A</v>
      </c>
      <c r="AS99" s="91" t="e">
        <f ca="true">+IF(AND(ISNUMBER(OFFSET('Sanitation Data'!$H$11,0,10*ROW('Sanitation Data'!H93))),'Data Summary'!DH99="Yes"),OFFSET('Sanitation Data'!$H$11,0,10*ROW('Sanitation Data'!H93)),NA())</f>
        <v>#N/A</v>
      </c>
      <c r="AT99" s="91" t="e">
        <f ca="true">+IF(AND(ISNUMBER(OFFSET('Sanitation Data'!$H$12,0,10*ROW('Sanitation Data'!H93))),'Data Summary'!DI99="Yes"),OFFSET('Sanitation Data'!$H$12,0,10*ROW('Sanitation Data'!H93)),NA())</f>
        <v>#N/A</v>
      </c>
      <c r="AU99" s="91" t="e">
        <f ca="true">+IF(AND(ISNUMBER(OFFSET('Sanitation Data'!$I$4,0,10*ROW('Sanitation Data'!I93))),'Data Summary'!DJ99="Yes"),100-OFFSET('Sanitation Data'!$I$4,0,10*ROW('Sanitation Data'!I93)),NA())</f>
        <v>#N/A</v>
      </c>
      <c r="AV99" s="91" t="e">
        <f ca="true">+IF(AND(ISNUMBER(OFFSET('Sanitation Data'!$I$6,0,10*ROW('Sanitation Data'!I93))),'Data Summary'!DK99="Yes"),OFFSET('Sanitation Data'!$I$6,0,10*ROW('Sanitation Data'!I93)),NA())</f>
        <v>#N/A</v>
      </c>
      <c r="AW99" s="91" t="e">
        <f ca="true">+IF(AND(ISNUMBER(OFFSET('Sanitation Data'!$I$10,0,10*ROW('Sanitation Data'!I93))),'Data Summary'!DL99="Yes"),OFFSET('Sanitation Data'!$I$10,0,10*ROW('Sanitation Data'!I93)),NA())</f>
        <v>#N/A</v>
      </c>
      <c r="AX99" s="91" t="e">
        <f ca="true">+IF(AND(ISNUMBER(OFFSET('Sanitation Data'!$I$11,0,10*ROW('Sanitation Data'!I93))),'Data Summary'!DM99="Yes"),OFFSET('Sanitation Data'!$I$11,0,10*ROW('Sanitation Data'!I93)),NA())</f>
        <v>#N/A</v>
      </c>
      <c r="AY99" s="91" t="e">
        <f ca="true">+IF(AND(ISNUMBER(OFFSET('Sanitation Data'!$I$12,0,10*ROW('Sanitation Data'!I93))),'Data Summary'!DN99="Yes"),OFFSET('Sanitation Data'!$I$12,0,10*ROW('Sanitation Data'!I93)),NA())</f>
        <v>#N/A</v>
      </c>
      <c r="AZ99" s="92" t="e">
        <f ca="true">+IF(AND(ISNUMBER(OFFSET('Hygiene Data'!$D$5,0,10*ROW('Hygiene Data'!D93))),'Data Summary'!DO99="Yes"),OFFSET('Hygiene Data'!$D$5,0,10*ROW('Hygiene Data'!D93)),NA())</f>
        <v>#N/A</v>
      </c>
      <c r="BA99" s="92" t="e">
        <f ca="true">+IF(AND(ISNUMBER(OFFSET('Hygiene Data'!$D$7,0,10*ROW('Hygiene Data'!D93))),'Data Summary'!DP99="Yes"),OFFSET('Hygiene Data'!$D$7,0,10*ROW('Hygiene Data'!D93)),NA())</f>
        <v>#N/A</v>
      </c>
      <c r="BB99" s="92" t="e">
        <f ca="true">+IF(AND(ISNUMBER(OFFSET('Hygiene Data'!$D$9,0,10*ROW('Hygiene Data'!D93))),'Data Summary'!DQ99="Yes"),OFFSET('Hygiene Data'!$D$9,0,10*ROW('Hygiene Data'!D93)),NA())</f>
        <v>#N/A</v>
      </c>
      <c r="BC99" s="92" t="e">
        <f ca="true">+IF(AND(ISNUMBER(OFFSET('Hygiene Data'!$E$5,0,10*ROW('Hygiene Data'!E93))),'Data Summary'!DR99="Yes"),OFFSET('Hygiene Data'!$E$5,0,10*ROW('Hygiene Data'!E93)),NA())</f>
        <v>#N/A</v>
      </c>
      <c r="BD99" s="92" t="e">
        <f ca="true">+IF(AND(ISNUMBER(OFFSET('Hygiene Data'!$E$7,0,10*ROW('Hygiene Data'!E93))),'Data Summary'!DS99="Yes"),OFFSET('Hygiene Data'!$E$7,0,10*ROW('Hygiene Data'!E93)),NA())</f>
        <v>#N/A</v>
      </c>
      <c r="BE99" s="92" t="e">
        <f ca="true">+IF(AND(ISNUMBER(OFFSET('Hygiene Data'!$E$9,0,10*ROW('Hygiene Data'!E93))),'Data Summary'!DT99="Yes"),OFFSET('Hygiene Data'!$E$9,0,10*ROW('Hygiene Data'!E93)),NA())</f>
        <v>#N/A</v>
      </c>
      <c r="BF99" s="92" t="e">
        <f ca="true">+IF(AND(ISNUMBER(OFFSET('Hygiene Data'!$F$5,0,10*ROW('Hygiene Data'!F93))),'Data Summary'!DU99="Yes"),OFFSET('Hygiene Data'!$F$5,0,10*ROW('Hygiene Data'!F93)),NA())</f>
        <v>#N/A</v>
      </c>
      <c r="BG99" s="92" t="e">
        <f ca="true">+IF(AND(ISNUMBER(OFFSET('Hygiene Data'!$F$7,0,10*ROW('Hygiene Data'!F93))),'Data Summary'!DV99="Yes"),OFFSET('Hygiene Data'!$F$7,0,10*ROW('Hygiene Data'!F93)),NA())</f>
        <v>#N/A</v>
      </c>
      <c r="BH99" s="92" t="e">
        <f ca="true">+IF(AND(ISNUMBER(OFFSET('Hygiene Data'!$F$9,0,10*ROW('Hygiene Data'!F93))),'Data Summary'!DW99="Yes"),OFFSET('Hygiene Data'!$F$9,0,10*ROW('Hygiene Data'!F93)),NA())</f>
        <v>#N/A</v>
      </c>
      <c r="BI99" s="92" t="e">
        <f ca="true">+IF(AND(ISNUMBER(OFFSET('Hygiene Data'!$G$5,0,10*ROW('Hygiene Data'!G93))),'Data Summary'!DX99="Yes"),OFFSET('Hygiene Data'!$G$5,0,10*ROW('Hygiene Data'!G93)),NA())</f>
        <v>#N/A</v>
      </c>
      <c r="BJ99" s="92" t="e">
        <f ca="true">+IF(AND(ISNUMBER(OFFSET('Hygiene Data'!$G$7,0,10*ROW('Hygiene Data'!G93))),'Data Summary'!DY99="Yes"),OFFSET('Hygiene Data'!$G$7,0,10*ROW('Hygiene Data'!G93)),NA())</f>
        <v>#N/A</v>
      </c>
      <c r="BK99" s="92" t="e">
        <f ca="true">+IF(AND(ISNUMBER(OFFSET('Hygiene Data'!$G$9,0,10*ROW('Hygiene Data'!G93))),'Data Summary'!DZ99="Yes"),OFFSET('Hygiene Data'!$G$9,0,10*ROW('Hygiene Data'!G93)),NA())</f>
        <v>#N/A</v>
      </c>
      <c r="BL99" s="92" t="e">
        <f ca="true">+IF(AND(ISNUMBER(OFFSET('Hygiene Data'!$H$5,0,10*ROW('Hygiene Data'!H93))),'Data Summary'!EA99="Yes"),OFFSET('Hygiene Data'!$H$5,0,10*ROW('Hygiene Data'!H93)),NA())</f>
        <v>#N/A</v>
      </c>
      <c r="BM99" s="92" t="e">
        <f ca="true">+IF(AND(ISNUMBER(OFFSET('Hygiene Data'!$H$7,0,10*ROW('Hygiene Data'!H93))),'Data Summary'!EB99="Yes"),OFFSET('Hygiene Data'!$H$7,0,10*ROW('Hygiene Data'!H93)),NA())</f>
        <v>#N/A</v>
      </c>
      <c r="BN99" s="92" t="e">
        <f ca="true">+IF(AND(ISNUMBER(OFFSET('Hygiene Data'!$H$9,0,10*ROW('Hygiene Data'!H93))),'Data Summary'!EC99="Yes"),OFFSET('Hygiene Data'!$H$9,0,10*ROW('Hygiene Data'!H93)),NA())</f>
        <v>#N/A</v>
      </c>
      <c r="BO99" s="92" t="e">
        <f ca="true">+IF(AND(ISNUMBER(OFFSET('Hygiene Data'!$I$5,0,10*ROW('Hygiene Data'!I93))),'Data Summary'!ED99="Yes"),OFFSET('Hygiene Data'!$I$5,0,10*ROW('Hygiene Data'!I93)),NA())</f>
        <v>#N/A</v>
      </c>
      <c r="BP99" s="92" t="e">
        <f ca="true">+IF(AND(ISNUMBER(OFFSET('Hygiene Data'!$I$7,0,10*ROW('Hygiene Data'!I93))),'Data Summary'!EE99="Yes"),OFFSET('Hygiene Data'!$I$7,0,10*ROW('Hygiene Data'!I93)),NA())</f>
        <v>#N/A</v>
      </c>
      <c r="BQ99" s="92" t="e">
        <f ca="true">+IF(AND(ISNUMBER(OFFSET('Hygiene Data'!$I$9,0,10*ROW('Hygiene Data'!I93))),'Data Summary'!EF99="Yes"),OFFSET('Hygiene Data'!$I$9,0,10*ROW('Hygiene Data'!I93)),NA())</f>
        <v>#N/A</v>
      </c>
    </row>
    <row xmlns:x14ac="http://schemas.microsoft.com/office/spreadsheetml/2009/9/ac" r="100" x14ac:dyDescent="0.2">
      <c r="A100" s="340" t="e">
        <f ca="true">+RIGHT('Data Summary'!A100,LEN('Data Summary'!A100)-9)</f>
        <v>#VALUE!</v>
      </c>
      <c r="B100" s="34" t="str">
        <f ca="true">+IF(ISTEXT('Data Summary'!B100),'Data Summary'!B100,"")</f>
        <v/>
      </c>
      <c r="C100" s="339" t="e">
        <f ca="true">+VALUE('Data Summary'!C100)</f>
        <v>#VALUE!</v>
      </c>
      <c r="D100" s="90" t="e">
        <f ca="true">+IF(AND(ISNUMBER(OFFSET('Water Data'!$D$4,0,10*ROW('Water Data'!D94))),'Data Summary'!BS100="Yes"),100-OFFSET('Water Data'!$D$4,0,10*ROW('Water Data'!D94)),NA())</f>
        <v>#N/A</v>
      </c>
      <c r="E100" s="90" t="e">
        <f ca="true">+IF(AND(ISNUMBER(OFFSET('Water Data'!$D$6,0,10*ROW('Water Data'!D94))),'Data Summary'!BT100="Yes"),OFFSET('Water Data'!$D$6,0,10*ROW('Water Data'!D94)),NA())</f>
        <v>#N/A</v>
      </c>
      <c r="F100" s="90" t="e">
        <f ca="true">+IF(AND(ISNUMBER(OFFSET('Water Data'!$D$9,0,10*ROW('Water Data'!D94))),'Data Summary'!BU100="Yes"),OFFSET('Water Data'!$D$9,0,10*ROW('Water Data'!D94)),NA())</f>
        <v>#N/A</v>
      </c>
      <c r="G100" s="90" t="e">
        <f ca="true">+IF(AND(ISNUMBER(OFFSET('Water Data'!$E$4,0,10*ROW('Water Data'!E94))),'Data Summary'!BV100="Yes"),100-OFFSET('Water Data'!$E$4,0,10*ROW('Water Data'!E94)),NA())</f>
        <v>#N/A</v>
      </c>
      <c r="H100" s="90" t="e">
        <f ca="true">+IF(AND(ISNUMBER(OFFSET('Water Data'!$E$6,0,10*ROW('Water Data'!E94))),'Data Summary'!BW100="Yes"),OFFSET('Water Data'!$E$6,0,10*ROW('Water Data'!E94)),NA())</f>
        <v>#N/A</v>
      </c>
      <c r="I100" s="90" t="e">
        <f ca="true">+IF(AND(ISNUMBER(OFFSET('Water Data'!$E$9,0,10*ROW('Water Data'!E94))),'Data Summary'!BX100="Yes"),OFFSET('Water Data'!$E$9,0,10*ROW('Water Data'!E94)),NA())</f>
        <v>#N/A</v>
      </c>
      <c r="J100" s="90" t="e">
        <f ca="true">+IF(AND(ISNUMBER(OFFSET('Water Data'!$F$4,0,10*ROW('Water Data'!F94))),'Data Summary'!BY100="Yes"),100-OFFSET('Water Data'!$F$4,0,10*ROW('Water Data'!F94)),NA())</f>
        <v>#N/A</v>
      </c>
      <c r="K100" s="90" t="e">
        <f ca="true">+IF(AND(ISNUMBER(OFFSET('Water Data'!$F$6,0,10*ROW('Water Data'!F94))),'Data Summary'!BZ100="Yes"),OFFSET('Water Data'!$F$6,0,10*ROW('Water Data'!F94)),NA())</f>
        <v>#N/A</v>
      </c>
      <c r="L100" s="90" t="e">
        <f ca="true">+IF(AND(ISNUMBER(OFFSET('Water Data'!$F$9,0,10*ROW('Water Data'!F94))),'Data Summary'!CA100="Yes"),OFFSET('Water Data'!$F$9,0,10*ROW('Water Data'!F94)),NA())</f>
        <v>#N/A</v>
      </c>
      <c r="M100" s="90" t="e">
        <f ca="true">+IF(AND(ISNUMBER(OFFSET('Water Data'!$G$4,0,10*ROW('Water Data'!G94))),'Data Summary'!CB100="Yes"),100-OFFSET('Water Data'!$G$4,0,10*ROW('Water Data'!G94)),NA())</f>
        <v>#N/A</v>
      </c>
      <c r="N100" s="90" t="e">
        <f ca="true">+IF(AND(ISNUMBER(OFFSET('Water Data'!$G$6,0,10*ROW('Water Data'!G94))),'Data Summary'!CC100="Yes"),OFFSET('Water Data'!$G$6,0,10*ROW('Water Data'!G94)),NA())</f>
        <v>#N/A</v>
      </c>
      <c r="O100" s="90" t="e">
        <f ca="true">+IF(AND(ISNUMBER(OFFSET('Water Data'!$G$9,0,10*ROW('Water Data'!G94))),'Data Summary'!CD100="Yes"),OFFSET('Water Data'!$G$9,0,10*ROW('Water Data'!G94)),NA())</f>
        <v>#N/A</v>
      </c>
      <c r="P100" s="90" t="e">
        <f ca="true">+IF(AND(ISNUMBER(OFFSET('Water Data'!$H$4,0,10*ROW('Water Data'!H94))),'Data Summary'!CE100="Yes"),100-OFFSET('Water Data'!$H$4,0,10*ROW('Water Data'!H94)),NA())</f>
        <v>#N/A</v>
      </c>
      <c r="Q100" s="90" t="e">
        <f ca="true">+IF(AND(ISNUMBER(OFFSET('Water Data'!$H$6,0,10*ROW('Water Data'!H94))),'Data Summary'!CF100="Yes"),OFFSET('Water Data'!$H$6,0,10*ROW('Water Data'!H94)),NA())</f>
        <v>#N/A</v>
      </c>
      <c r="R100" s="90" t="e">
        <f ca="true">+IF(AND(ISNUMBER(OFFSET('Water Data'!$H$9,0,10*ROW('Water Data'!H94))),'Data Summary'!CG100="Yes"),OFFSET('Water Data'!$H$9,0,10*ROW('Water Data'!H94)),NA())</f>
        <v>#N/A</v>
      </c>
      <c r="S100" s="90" t="e">
        <f ca="true">+IF(AND(ISNUMBER(OFFSET('Water Data'!$I$4,0,10*ROW('Water Data'!I94))),'Data Summary'!CH100="Yes"),100-OFFSET('Water Data'!$I$4,0,10*ROW('Water Data'!I94)),NA())</f>
        <v>#N/A</v>
      </c>
      <c r="T100" s="90" t="e">
        <f ca="true">+IF(AND(ISNUMBER(OFFSET('Water Data'!$I$6,0,10*ROW('Water Data'!I94))),'Data Summary'!CI100="Yes"),OFFSET('Water Data'!$I$6,0,10*ROW('Water Data'!I94)),NA())</f>
        <v>#N/A</v>
      </c>
      <c r="U100" s="90" t="e">
        <f ca="true">+IF(AND(ISNUMBER(OFFSET('Water Data'!$I$9,0,10*ROW('Water Data'!I94))),'Data Summary'!CJ100="Yes"),OFFSET('Water Data'!$I$9,0,10*ROW('Water Data'!I94)),NA())</f>
        <v>#N/A</v>
      </c>
      <c r="V100" s="91" t="e">
        <f ca="true">+IF(AND(ISNUMBER(OFFSET('Sanitation Data'!$D$4,0,10*ROW('Sanitation Data'!D94))),'Data Summary'!CK100="Yes"),100-OFFSET('Sanitation Data'!$D$4,0,10*ROW('Sanitation Data'!D94)),NA())</f>
        <v>#N/A</v>
      </c>
      <c r="W100" s="91" t="e">
        <f ca="true">+IF(AND(ISNUMBER(OFFSET('Sanitation Data'!$D$6,0,10*ROW('Sanitation Data'!D94))),'Data Summary'!CL100="Yes"),OFFSET('Sanitation Data'!$D$6,0,10*ROW('Sanitation Data'!D94)),NA())</f>
        <v>#N/A</v>
      </c>
      <c r="X100" s="91" t="e">
        <f ca="true">+IF(AND(ISNUMBER(OFFSET('Sanitation Data'!$D$10,0,10*ROW('Sanitation Data'!D94))),'Data Summary'!CM100="Yes"),OFFSET('Sanitation Data'!$D$10,0,10*ROW('Sanitation Data'!D94)),NA())</f>
        <v>#N/A</v>
      </c>
      <c r="Y100" s="91" t="e">
        <f ca="true">+IF(AND(ISNUMBER(OFFSET('Sanitation Data'!$D$11,0,10*ROW('Sanitation Data'!D94))),'Data Summary'!CN100="Yes"),OFFSET('Sanitation Data'!$D$11,0,10*ROW('Sanitation Data'!D94)),NA())</f>
        <v>#N/A</v>
      </c>
      <c r="Z100" s="91" t="e">
        <f ca="true">+IF(AND(ISNUMBER(OFFSET('Sanitation Data'!$D$12,0,10*ROW('Sanitation Data'!D94))),'Data Summary'!CO100="Yes"),OFFSET('Sanitation Data'!$D$12,0,10*ROW('Sanitation Data'!D94)),NA())</f>
        <v>#N/A</v>
      </c>
      <c r="AA100" s="91" t="e">
        <f ca="true">+IF(AND(ISNUMBER(OFFSET('Sanitation Data'!$E$4,0,10*ROW('Sanitation Data'!E94))),'Data Summary'!CP100="Yes"),100-OFFSET('Sanitation Data'!$E$4,0,10*ROW('Sanitation Data'!E94)),NA())</f>
        <v>#N/A</v>
      </c>
      <c r="AB100" s="91" t="e">
        <f ca="true">+IF(AND(ISNUMBER(OFFSET('Sanitation Data'!$E$6,0,10*ROW('Sanitation Data'!E94))),'Data Summary'!CQ100="Yes"),OFFSET('Sanitation Data'!$E$6,0,10*ROW('Sanitation Data'!E94)),NA())</f>
        <v>#N/A</v>
      </c>
      <c r="AC100" s="91" t="e">
        <f ca="true">+IF(AND(ISNUMBER(OFFSET('Sanitation Data'!$E$10,0,10*ROW('Sanitation Data'!E94))),'Data Summary'!CR100="Yes"),OFFSET('Sanitation Data'!$E$10,0,10*ROW('Sanitation Data'!E94)),NA())</f>
        <v>#N/A</v>
      </c>
      <c r="AD100" s="91" t="e">
        <f ca="true">+IF(AND(ISNUMBER(OFFSET('Sanitation Data'!$E$11,0,10*ROW('Sanitation Data'!E94))),'Data Summary'!CS100="Yes"),OFFSET('Sanitation Data'!$E$11,0,10*ROW('Sanitation Data'!E94)),NA())</f>
        <v>#N/A</v>
      </c>
      <c r="AE100" s="91" t="e">
        <f ca="true">+IF(AND(ISNUMBER(OFFSET('Sanitation Data'!$E$12,0,10*ROW('Sanitation Data'!E94))),'Data Summary'!CT100="Yes"),OFFSET('Sanitation Data'!$E$12,0,10*ROW('Sanitation Data'!E94)),NA())</f>
        <v>#N/A</v>
      </c>
      <c r="AF100" s="91" t="e">
        <f ca="true">+IF(AND(ISNUMBER(OFFSET('Sanitation Data'!$F$4,0,10*ROW('Sanitation Data'!F94))),'Data Summary'!CU100="Yes"),100-OFFSET('Sanitation Data'!$F$4,0,10*ROW('Sanitation Data'!F94)),NA())</f>
        <v>#N/A</v>
      </c>
      <c r="AG100" s="91" t="e">
        <f ca="true">+IF(AND(ISNUMBER(OFFSET('Sanitation Data'!$F$6,0,10*ROW('Sanitation Data'!F94))),'Data Summary'!CV100="Yes"),OFFSET('Sanitation Data'!$F$6,0,10*ROW('Sanitation Data'!F94)),NA())</f>
        <v>#N/A</v>
      </c>
      <c r="AH100" s="91" t="e">
        <f ca="true">+IF(AND(ISNUMBER(OFFSET('Sanitation Data'!$F$10,0,10*ROW('Sanitation Data'!F94))),'Data Summary'!CW100="Yes"),OFFSET('Sanitation Data'!$F$10,0,10*ROW('Sanitation Data'!F94)),NA())</f>
        <v>#N/A</v>
      </c>
      <c r="AI100" s="91" t="e">
        <f ca="true">+IF(AND(ISNUMBER(OFFSET('Sanitation Data'!$F$11,0,10*ROW('Sanitation Data'!F94))),'Data Summary'!CX100="Yes"),OFFSET('Sanitation Data'!$F$11,0,10*ROW('Sanitation Data'!F94)),NA())</f>
        <v>#N/A</v>
      </c>
      <c r="AJ100" s="91" t="e">
        <f ca="true">+IF(AND(ISNUMBER(OFFSET('Sanitation Data'!$F$12,0,10*ROW('Sanitation Data'!F94))),'Data Summary'!CY100="Yes"),OFFSET('Sanitation Data'!$F$12,0,10*ROW('Sanitation Data'!F94)),NA())</f>
        <v>#N/A</v>
      </c>
      <c r="AK100" s="91" t="e">
        <f ca="true">+IF(AND(ISNUMBER(OFFSET('Sanitation Data'!$G$4,0,10*ROW('Sanitation Data'!G94))),'Data Summary'!CZ100="Yes"),100-OFFSET('Sanitation Data'!$G$4,0,10*ROW('Sanitation Data'!G94)),NA())</f>
        <v>#N/A</v>
      </c>
      <c r="AL100" s="91" t="e">
        <f ca="true">+IF(AND(ISNUMBER(OFFSET('Sanitation Data'!$G$6,0,10*ROW('Sanitation Data'!G94))),'Data Summary'!DA100="Yes"),OFFSET('Sanitation Data'!$G$6,0,10*ROW('Sanitation Data'!G94)),NA())</f>
        <v>#N/A</v>
      </c>
      <c r="AM100" s="91" t="e">
        <f ca="true">+IF(AND(ISNUMBER(OFFSET('Sanitation Data'!$G$10,0,10*ROW('Sanitation Data'!G94))),'Data Summary'!DB100="Yes"),OFFSET('Sanitation Data'!$G$10,0,10*ROW('Sanitation Data'!G94)),NA())</f>
        <v>#N/A</v>
      </c>
      <c r="AN100" s="91" t="e">
        <f ca="true">+IF(AND(ISNUMBER(OFFSET('Sanitation Data'!$G$11,0,10*ROW('Sanitation Data'!G94))),'Data Summary'!DC100="Yes"),OFFSET('Sanitation Data'!$G$11,0,10*ROW('Sanitation Data'!G94)),NA())</f>
        <v>#N/A</v>
      </c>
      <c r="AO100" s="91" t="e">
        <f ca="true">+IF(AND(ISNUMBER(OFFSET('Sanitation Data'!$G$12,0,10*ROW('Sanitation Data'!G94))),'Data Summary'!DD100="Yes"),OFFSET('Sanitation Data'!$G$12,0,10*ROW('Sanitation Data'!G94)),NA())</f>
        <v>#N/A</v>
      </c>
      <c r="AP100" s="91" t="e">
        <f ca="true">+IF(AND(ISNUMBER(OFFSET('Sanitation Data'!$H$4,0,10*ROW('Sanitation Data'!H94))),'Data Summary'!DE100="Yes"),100-OFFSET('Sanitation Data'!$H$4,0,10*ROW('Sanitation Data'!H94)),NA())</f>
        <v>#N/A</v>
      </c>
      <c r="AQ100" s="91" t="e">
        <f ca="true">+IF(AND(ISNUMBER(OFFSET('Sanitation Data'!$H$6,0,10*ROW('Sanitation Data'!H94))),'Data Summary'!DF100="Yes"),OFFSET('Sanitation Data'!$H$6,0,10*ROW('Sanitation Data'!H94)),NA())</f>
        <v>#N/A</v>
      </c>
      <c r="AR100" s="91" t="e">
        <f ca="true">+IF(AND(ISNUMBER(OFFSET('Sanitation Data'!$H$10,0,10*ROW('Sanitation Data'!H94))),'Data Summary'!DG100="Yes"),OFFSET('Sanitation Data'!$H$10,0,10*ROW('Sanitation Data'!H94)),NA())</f>
        <v>#N/A</v>
      </c>
      <c r="AS100" s="91" t="e">
        <f ca="true">+IF(AND(ISNUMBER(OFFSET('Sanitation Data'!$H$11,0,10*ROW('Sanitation Data'!H94))),'Data Summary'!DH100="Yes"),OFFSET('Sanitation Data'!$H$11,0,10*ROW('Sanitation Data'!H94)),NA())</f>
        <v>#N/A</v>
      </c>
      <c r="AT100" s="91" t="e">
        <f ca="true">+IF(AND(ISNUMBER(OFFSET('Sanitation Data'!$H$12,0,10*ROW('Sanitation Data'!H94))),'Data Summary'!DI100="Yes"),OFFSET('Sanitation Data'!$H$12,0,10*ROW('Sanitation Data'!H94)),NA())</f>
        <v>#N/A</v>
      </c>
      <c r="AU100" s="91" t="e">
        <f ca="true">+IF(AND(ISNUMBER(OFFSET('Sanitation Data'!$I$4,0,10*ROW('Sanitation Data'!I94))),'Data Summary'!DJ100="Yes"),100-OFFSET('Sanitation Data'!$I$4,0,10*ROW('Sanitation Data'!I94)),NA())</f>
        <v>#N/A</v>
      </c>
      <c r="AV100" s="91" t="e">
        <f ca="true">+IF(AND(ISNUMBER(OFFSET('Sanitation Data'!$I$6,0,10*ROW('Sanitation Data'!I94))),'Data Summary'!DK100="Yes"),OFFSET('Sanitation Data'!$I$6,0,10*ROW('Sanitation Data'!I94)),NA())</f>
        <v>#N/A</v>
      </c>
      <c r="AW100" s="91" t="e">
        <f ca="true">+IF(AND(ISNUMBER(OFFSET('Sanitation Data'!$I$10,0,10*ROW('Sanitation Data'!I94))),'Data Summary'!DL100="Yes"),OFFSET('Sanitation Data'!$I$10,0,10*ROW('Sanitation Data'!I94)),NA())</f>
        <v>#N/A</v>
      </c>
      <c r="AX100" s="91" t="e">
        <f ca="true">+IF(AND(ISNUMBER(OFFSET('Sanitation Data'!$I$11,0,10*ROW('Sanitation Data'!I94))),'Data Summary'!DM100="Yes"),OFFSET('Sanitation Data'!$I$11,0,10*ROW('Sanitation Data'!I94)),NA())</f>
        <v>#N/A</v>
      </c>
      <c r="AY100" s="91" t="e">
        <f ca="true">+IF(AND(ISNUMBER(OFFSET('Sanitation Data'!$I$12,0,10*ROW('Sanitation Data'!I94))),'Data Summary'!DN100="Yes"),OFFSET('Sanitation Data'!$I$12,0,10*ROW('Sanitation Data'!I94)),NA())</f>
        <v>#N/A</v>
      </c>
      <c r="AZ100" s="92" t="e">
        <f ca="true">+IF(AND(ISNUMBER(OFFSET('Hygiene Data'!$D$5,0,10*ROW('Hygiene Data'!D94))),'Data Summary'!DO100="Yes"),OFFSET('Hygiene Data'!$D$5,0,10*ROW('Hygiene Data'!D94)),NA())</f>
        <v>#N/A</v>
      </c>
      <c r="BA100" s="92" t="e">
        <f ca="true">+IF(AND(ISNUMBER(OFFSET('Hygiene Data'!$D$7,0,10*ROW('Hygiene Data'!D94))),'Data Summary'!DP100="Yes"),OFFSET('Hygiene Data'!$D$7,0,10*ROW('Hygiene Data'!D94)),NA())</f>
        <v>#N/A</v>
      </c>
      <c r="BB100" s="92" t="e">
        <f ca="true">+IF(AND(ISNUMBER(OFFSET('Hygiene Data'!$D$9,0,10*ROW('Hygiene Data'!D94))),'Data Summary'!DQ100="Yes"),OFFSET('Hygiene Data'!$D$9,0,10*ROW('Hygiene Data'!D94)),NA())</f>
        <v>#N/A</v>
      </c>
      <c r="BC100" s="92" t="e">
        <f ca="true">+IF(AND(ISNUMBER(OFFSET('Hygiene Data'!$E$5,0,10*ROW('Hygiene Data'!E94))),'Data Summary'!DR100="Yes"),OFFSET('Hygiene Data'!$E$5,0,10*ROW('Hygiene Data'!E94)),NA())</f>
        <v>#N/A</v>
      </c>
      <c r="BD100" s="92" t="e">
        <f ca="true">+IF(AND(ISNUMBER(OFFSET('Hygiene Data'!$E$7,0,10*ROW('Hygiene Data'!E94))),'Data Summary'!DS100="Yes"),OFFSET('Hygiene Data'!$E$7,0,10*ROW('Hygiene Data'!E94)),NA())</f>
        <v>#N/A</v>
      </c>
      <c r="BE100" s="92" t="e">
        <f ca="true">+IF(AND(ISNUMBER(OFFSET('Hygiene Data'!$E$9,0,10*ROW('Hygiene Data'!E94))),'Data Summary'!DT100="Yes"),OFFSET('Hygiene Data'!$E$9,0,10*ROW('Hygiene Data'!E94)),NA())</f>
        <v>#N/A</v>
      </c>
      <c r="BF100" s="92" t="e">
        <f ca="true">+IF(AND(ISNUMBER(OFFSET('Hygiene Data'!$F$5,0,10*ROW('Hygiene Data'!F94))),'Data Summary'!DU100="Yes"),OFFSET('Hygiene Data'!$F$5,0,10*ROW('Hygiene Data'!F94)),NA())</f>
        <v>#N/A</v>
      </c>
      <c r="BG100" s="92" t="e">
        <f ca="true">+IF(AND(ISNUMBER(OFFSET('Hygiene Data'!$F$7,0,10*ROW('Hygiene Data'!F94))),'Data Summary'!DV100="Yes"),OFFSET('Hygiene Data'!$F$7,0,10*ROW('Hygiene Data'!F94)),NA())</f>
        <v>#N/A</v>
      </c>
      <c r="BH100" s="92" t="e">
        <f ca="true">+IF(AND(ISNUMBER(OFFSET('Hygiene Data'!$F$9,0,10*ROW('Hygiene Data'!F94))),'Data Summary'!DW100="Yes"),OFFSET('Hygiene Data'!$F$9,0,10*ROW('Hygiene Data'!F94)),NA())</f>
        <v>#N/A</v>
      </c>
      <c r="BI100" s="92" t="e">
        <f ca="true">+IF(AND(ISNUMBER(OFFSET('Hygiene Data'!$G$5,0,10*ROW('Hygiene Data'!G94))),'Data Summary'!DX100="Yes"),OFFSET('Hygiene Data'!$G$5,0,10*ROW('Hygiene Data'!G94)),NA())</f>
        <v>#N/A</v>
      </c>
      <c r="BJ100" s="92" t="e">
        <f ca="true">+IF(AND(ISNUMBER(OFFSET('Hygiene Data'!$G$7,0,10*ROW('Hygiene Data'!G94))),'Data Summary'!DY100="Yes"),OFFSET('Hygiene Data'!$G$7,0,10*ROW('Hygiene Data'!G94)),NA())</f>
        <v>#N/A</v>
      </c>
      <c r="BK100" s="92" t="e">
        <f ca="true">+IF(AND(ISNUMBER(OFFSET('Hygiene Data'!$G$9,0,10*ROW('Hygiene Data'!G94))),'Data Summary'!DZ100="Yes"),OFFSET('Hygiene Data'!$G$9,0,10*ROW('Hygiene Data'!G94)),NA())</f>
        <v>#N/A</v>
      </c>
      <c r="BL100" s="92" t="e">
        <f ca="true">+IF(AND(ISNUMBER(OFFSET('Hygiene Data'!$H$5,0,10*ROW('Hygiene Data'!H94))),'Data Summary'!EA100="Yes"),OFFSET('Hygiene Data'!$H$5,0,10*ROW('Hygiene Data'!H94)),NA())</f>
        <v>#N/A</v>
      </c>
      <c r="BM100" s="92" t="e">
        <f ca="true">+IF(AND(ISNUMBER(OFFSET('Hygiene Data'!$H$7,0,10*ROW('Hygiene Data'!H94))),'Data Summary'!EB100="Yes"),OFFSET('Hygiene Data'!$H$7,0,10*ROW('Hygiene Data'!H94)),NA())</f>
        <v>#N/A</v>
      </c>
      <c r="BN100" s="92" t="e">
        <f ca="true">+IF(AND(ISNUMBER(OFFSET('Hygiene Data'!$H$9,0,10*ROW('Hygiene Data'!H94))),'Data Summary'!EC100="Yes"),OFFSET('Hygiene Data'!$H$9,0,10*ROW('Hygiene Data'!H94)),NA())</f>
        <v>#N/A</v>
      </c>
      <c r="BO100" s="92" t="e">
        <f ca="true">+IF(AND(ISNUMBER(OFFSET('Hygiene Data'!$I$5,0,10*ROW('Hygiene Data'!I94))),'Data Summary'!ED100="Yes"),OFFSET('Hygiene Data'!$I$5,0,10*ROW('Hygiene Data'!I94)),NA())</f>
        <v>#N/A</v>
      </c>
      <c r="BP100" s="92" t="e">
        <f ca="true">+IF(AND(ISNUMBER(OFFSET('Hygiene Data'!$I$7,0,10*ROW('Hygiene Data'!I94))),'Data Summary'!EE100="Yes"),OFFSET('Hygiene Data'!$I$7,0,10*ROW('Hygiene Data'!I94)),NA())</f>
        <v>#N/A</v>
      </c>
      <c r="BQ100" s="92" t="e">
        <f ca="true">+IF(AND(ISNUMBER(OFFSET('Hygiene Data'!$I$9,0,10*ROW('Hygiene Data'!I94))),'Data Summary'!EF100="Yes"),OFFSET('Hygiene Data'!$I$9,0,10*ROW('Hygiene Data'!I94)),NA())</f>
        <v>#N/A</v>
      </c>
    </row>
    <row xmlns:x14ac="http://schemas.microsoft.com/office/spreadsheetml/2009/9/ac" r="101" x14ac:dyDescent="0.2">
      <c r="A101" s="340" t="e">
        <f ca="true">+RIGHT('Data Summary'!A101,LEN('Data Summary'!A101)-9)</f>
        <v>#VALUE!</v>
      </c>
      <c r="B101" s="34" t="str">
        <f ca="true">+IF(ISTEXT('Data Summary'!B101),'Data Summary'!B101,"")</f>
        <v/>
      </c>
      <c r="C101" s="339" t="e">
        <f ca="true">+VALUE('Data Summary'!C101)</f>
        <v>#VALUE!</v>
      </c>
      <c r="D101" s="90" t="e">
        <f ca="true">+IF(AND(ISNUMBER(OFFSET('Water Data'!$D$4,0,10*ROW('Water Data'!D95))),'Data Summary'!BS101="Yes"),100-OFFSET('Water Data'!$D$4,0,10*ROW('Water Data'!D95)),NA())</f>
        <v>#N/A</v>
      </c>
      <c r="E101" s="90" t="e">
        <f ca="true">+IF(AND(ISNUMBER(OFFSET('Water Data'!$D$6,0,10*ROW('Water Data'!D95))),'Data Summary'!BT101="Yes"),OFFSET('Water Data'!$D$6,0,10*ROW('Water Data'!D95)),NA())</f>
        <v>#N/A</v>
      </c>
      <c r="F101" s="90" t="e">
        <f ca="true">+IF(AND(ISNUMBER(OFFSET('Water Data'!$D$9,0,10*ROW('Water Data'!D95))),'Data Summary'!BU101="Yes"),OFFSET('Water Data'!$D$9,0,10*ROW('Water Data'!D95)),NA())</f>
        <v>#N/A</v>
      </c>
      <c r="G101" s="90" t="e">
        <f ca="true">+IF(AND(ISNUMBER(OFFSET('Water Data'!$E$4,0,10*ROW('Water Data'!E95))),'Data Summary'!BV101="Yes"),100-OFFSET('Water Data'!$E$4,0,10*ROW('Water Data'!E95)),NA())</f>
        <v>#N/A</v>
      </c>
      <c r="H101" s="90" t="e">
        <f ca="true">+IF(AND(ISNUMBER(OFFSET('Water Data'!$E$6,0,10*ROW('Water Data'!E95))),'Data Summary'!BW101="Yes"),OFFSET('Water Data'!$E$6,0,10*ROW('Water Data'!E95)),NA())</f>
        <v>#N/A</v>
      </c>
      <c r="I101" s="90" t="e">
        <f ca="true">+IF(AND(ISNUMBER(OFFSET('Water Data'!$E$9,0,10*ROW('Water Data'!E95))),'Data Summary'!BX101="Yes"),OFFSET('Water Data'!$E$9,0,10*ROW('Water Data'!E95)),NA())</f>
        <v>#N/A</v>
      </c>
      <c r="J101" s="90" t="e">
        <f ca="true">+IF(AND(ISNUMBER(OFFSET('Water Data'!$F$4,0,10*ROW('Water Data'!F95))),'Data Summary'!BY101="Yes"),100-OFFSET('Water Data'!$F$4,0,10*ROW('Water Data'!F95)),NA())</f>
        <v>#N/A</v>
      </c>
      <c r="K101" s="90" t="e">
        <f ca="true">+IF(AND(ISNUMBER(OFFSET('Water Data'!$F$6,0,10*ROW('Water Data'!F95))),'Data Summary'!BZ101="Yes"),OFFSET('Water Data'!$F$6,0,10*ROW('Water Data'!F95)),NA())</f>
        <v>#N/A</v>
      </c>
      <c r="L101" s="90" t="e">
        <f ca="true">+IF(AND(ISNUMBER(OFFSET('Water Data'!$F$9,0,10*ROW('Water Data'!F95))),'Data Summary'!CA101="Yes"),OFFSET('Water Data'!$F$9,0,10*ROW('Water Data'!F95)),NA())</f>
        <v>#N/A</v>
      </c>
      <c r="M101" s="90" t="e">
        <f ca="true">+IF(AND(ISNUMBER(OFFSET('Water Data'!$G$4,0,10*ROW('Water Data'!G95))),'Data Summary'!CB101="Yes"),100-OFFSET('Water Data'!$G$4,0,10*ROW('Water Data'!G95)),NA())</f>
        <v>#N/A</v>
      </c>
      <c r="N101" s="90" t="e">
        <f ca="true">+IF(AND(ISNUMBER(OFFSET('Water Data'!$G$6,0,10*ROW('Water Data'!G95))),'Data Summary'!CC101="Yes"),OFFSET('Water Data'!$G$6,0,10*ROW('Water Data'!G95)),NA())</f>
        <v>#N/A</v>
      </c>
      <c r="O101" s="90" t="e">
        <f ca="true">+IF(AND(ISNUMBER(OFFSET('Water Data'!$G$9,0,10*ROW('Water Data'!G95))),'Data Summary'!CD101="Yes"),OFFSET('Water Data'!$G$9,0,10*ROW('Water Data'!G95)),NA())</f>
        <v>#N/A</v>
      </c>
      <c r="P101" s="90" t="e">
        <f ca="true">+IF(AND(ISNUMBER(OFFSET('Water Data'!$H$4,0,10*ROW('Water Data'!H95))),'Data Summary'!CE101="Yes"),100-OFFSET('Water Data'!$H$4,0,10*ROW('Water Data'!H95)),NA())</f>
        <v>#N/A</v>
      </c>
      <c r="Q101" s="90" t="e">
        <f ca="true">+IF(AND(ISNUMBER(OFFSET('Water Data'!$H$6,0,10*ROW('Water Data'!H95))),'Data Summary'!CF101="Yes"),OFFSET('Water Data'!$H$6,0,10*ROW('Water Data'!H95)),NA())</f>
        <v>#N/A</v>
      </c>
      <c r="R101" s="90" t="e">
        <f ca="true">+IF(AND(ISNUMBER(OFFSET('Water Data'!$H$9,0,10*ROW('Water Data'!H95))),'Data Summary'!CG101="Yes"),OFFSET('Water Data'!$H$9,0,10*ROW('Water Data'!H95)),NA())</f>
        <v>#N/A</v>
      </c>
      <c r="S101" s="90" t="e">
        <f ca="true">+IF(AND(ISNUMBER(OFFSET('Water Data'!$I$4,0,10*ROW('Water Data'!I95))),'Data Summary'!CH101="Yes"),100-OFFSET('Water Data'!$I$4,0,10*ROW('Water Data'!I95)),NA())</f>
        <v>#N/A</v>
      </c>
      <c r="T101" s="90" t="e">
        <f ca="true">+IF(AND(ISNUMBER(OFFSET('Water Data'!$I$6,0,10*ROW('Water Data'!I95))),'Data Summary'!CI101="Yes"),OFFSET('Water Data'!$I$6,0,10*ROW('Water Data'!I95)),NA())</f>
        <v>#N/A</v>
      </c>
      <c r="U101" s="90" t="e">
        <f ca="true">+IF(AND(ISNUMBER(OFFSET('Water Data'!$I$9,0,10*ROW('Water Data'!I95))),'Data Summary'!CJ101="Yes"),OFFSET('Water Data'!$I$9,0,10*ROW('Water Data'!I95)),NA())</f>
        <v>#N/A</v>
      </c>
      <c r="V101" s="91" t="e">
        <f ca="true">+IF(AND(ISNUMBER(OFFSET('Sanitation Data'!$D$4,0,10*ROW('Sanitation Data'!D95))),'Data Summary'!CK101="Yes"),100-OFFSET('Sanitation Data'!$D$4,0,10*ROW('Sanitation Data'!D95)),NA())</f>
        <v>#N/A</v>
      </c>
      <c r="W101" s="91" t="e">
        <f ca="true">+IF(AND(ISNUMBER(OFFSET('Sanitation Data'!$D$6,0,10*ROW('Sanitation Data'!D95))),'Data Summary'!CL101="Yes"),OFFSET('Sanitation Data'!$D$6,0,10*ROW('Sanitation Data'!D95)),NA())</f>
        <v>#N/A</v>
      </c>
      <c r="X101" s="91" t="e">
        <f ca="true">+IF(AND(ISNUMBER(OFFSET('Sanitation Data'!$D$10,0,10*ROW('Sanitation Data'!D95))),'Data Summary'!CM101="Yes"),OFFSET('Sanitation Data'!$D$10,0,10*ROW('Sanitation Data'!D95)),NA())</f>
        <v>#N/A</v>
      </c>
      <c r="Y101" s="91" t="e">
        <f ca="true">+IF(AND(ISNUMBER(OFFSET('Sanitation Data'!$D$11,0,10*ROW('Sanitation Data'!D95))),'Data Summary'!CN101="Yes"),OFFSET('Sanitation Data'!$D$11,0,10*ROW('Sanitation Data'!D95)),NA())</f>
        <v>#N/A</v>
      </c>
      <c r="Z101" s="91" t="e">
        <f ca="true">+IF(AND(ISNUMBER(OFFSET('Sanitation Data'!$D$12,0,10*ROW('Sanitation Data'!D95))),'Data Summary'!CO101="Yes"),OFFSET('Sanitation Data'!$D$12,0,10*ROW('Sanitation Data'!D95)),NA())</f>
        <v>#N/A</v>
      </c>
      <c r="AA101" s="91" t="e">
        <f ca="true">+IF(AND(ISNUMBER(OFFSET('Sanitation Data'!$E$4,0,10*ROW('Sanitation Data'!E95))),'Data Summary'!CP101="Yes"),100-OFFSET('Sanitation Data'!$E$4,0,10*ROW('Sanitation Data'!E95)),NA())</f>
        <v>#N/A</v>
      </c>
      <c r="AB101" s="91" t="e">
        <f ca="true">+IF(AND(ISNUMBER(OFFSET('Sanitation Data'!$E$6,0,10*ROW('Sanitation Data'!E95))),'Data Summary'!CQ101="Yes"),OFFSET('Sanitation Data'!$E$6,0,10*ROW('Sanitation Data'!E95)),NA())</f>
        <v>#N/A</v>
      </c>
      <c r="AC101" s="91" t="e">
        <f ca="true">+IF(AND(ISNUMBER(OFFSET('Sanitation Data'!$E$10,0,10*ROW('Sanitation Data'!E95))),'Data Summary'!CR101="Yes"),OFFSET('Sanitation Data'!$E$10,0,10*ROW('Sanitation Data'!E95)),NA())</f>
        <v>#N/A</v>
      </c>
      <c r="AD101" s="91" t="e">
        <f ca="true">+IF(AND(ISNUMBER(OFFSET('Sanitation Data'!$E$11,0,10*ROW('Sanitation Data'!E95))),'Data Summary'!CS101="Yes"),OFFSET('Sanitation Data'!$E$11,0,10*ROW('Sanitation Data'!E95)),NA())</f>
        <v>#N/A</v>
      </c>
      <c r="AE101" s="91" t="e">
        <f ca="true">+IF(AND(ISNUMBER(OFFSET('Sanitation Data'!$E$12,0,10*ROW('Sanitation Data'!E95))),'Data Summary'!CT101="Yes"),OFFSET('Sanitation Data'!$E$12,0,10*ROW('Sanitation Data'!E95)),NA())</f>
        <v>#N/A</v>
      </c>
      <c r="AF101" s="91" t="e">
        <f ca="true">+IF(AND(ISNUMBER(OFFSET('Sanitation Data'!$F$4,0,10*ROW('Sanitation Data'!F95))),'Data Summary'!CU101="Yes"),100-OFFSET('Sanitation Data'!$F$4,0,10*ROW('Sanitation Data'!F95)),NA())</f>
        <v>#N/A</v>
      </c>
      <c r="AG101" s="91" t="e">
        <f ca="true">+IF(AND(ISNUMBER(OFFSET('Sanitation Data'!$F$6,0,10*ROW('Sanitation Data'!F95))),'Data Summary'!CV101="Yes"),OFFSET('Sanitation Data'!$F$6,0,10*ROW('Sanitation Data'!F95)),NA())</f>
        <v>#N/A</v>
      </c>
      <c r="AH101" s="91" t="e">
        <f ca="true">+IF(AND(ISNUMBER(OFFSET('Sanitation Data'!$F$10,0,10*ROW('Sanitation Data'!F95))),'Data Summary'!CW101="Yes"),OFFSET('Sanitation Data'!$F$10,0,10*ROW('Sanitation Data'!F95)),NA())</f>
        <v>#N/A</v>
      </c>
      <c r="AI101" s="91" t="e">
        <f ca="true">+IF(AND(ISNUMBER(OFFSET('Sanitation Data'!$F$11,0,10*ROW('Sanitation Data'!F95))),'Data Summary'!CX101="Yes"),OFFSET('Sanitation Data'!$F$11,0,10*ROW('Sanitation Data'!F95)),NA())</f>
        <v>#N/A</v>
      </c>
      <c r="AJ101" s="91" t="e">
        <f ca="true">+IF(AND(ISNUMBER(OFFSET('Sanitation Data'!$F$12,0,10*ROW('Sanitation Data'!F95))),'Data Summary'!CY101="Yes"),OFFSET('Sanitation Data'!$F$12,0,10*ROW('Sanitation Data'!F95)),NA())</f>
        <v>#N/A</v>
      </c>
      <c r="AK101" s="91" t="e">
        <f ca="true">+IF(AND(ISNUMBER(OFFSET('Sanitation Data'!$G$4,0,10*ROW('Sanitation Data'!G95))),'Data Summary'!CZ101="Yes"),100-OFFSET('Sanitation Data'!$G$4,0,10*ROW('Sanitation Data'!G95)),NA())</f>
        <v>#N/A</v>
      </c>
      <c r="AL101" s="91" t="e">
        <f ca="true">+IF(AND(ISNUMBER(OFFSET('Sanitation Data'!$G$6,0,10*ROW('Sanitation Data'!G95))),'Data Summary'!DA101="Yes"),OFFSET('Sanitation Data'!$G$6,0,10*ROW('Sanitation Data'!G95)),NA())</f>
        <v>#N/A</v>
      </c>
      <c r="AM101" s="91" t="e">
        <f ca="true">+IF(AND(ISNUMBER(OFFSET('Sanitation Data'!$G$10,0,10*ROW('Sanitation Data'!G95))),'Data Summary'!DB101="Yes"),OFFSET('Sanitation Data'!$G$10,0,10*ROW('Sanitation Data'!G95)),NA())</f>
        <v>#N/A</v>
      </c>
      <c r="AN101" s="91" t="e">
        <f ca="true">+IF(AND(ISNUMBER(OFFSET('Sanitation Data'!$G$11,0,10*ROW('Sanitation Data'!G95))),'Data Summary'!DC101="Yes"),OFFSET('Sanitation Data'!$G$11,0,10*ROW('Sanitation Data'!G95)),NA())</f>
        <v>#N/A</v>
      </c>
      <c r="AO101" s="91" t="e">
        <f ca="true">+IF(AND(ISNUMBER(OFFSET('Sanitation Data'!$G$12,0,10*ROW('Sanitation Data'!G95))),'Data Summary'!DD101="Yes"),OFFSET('Sanitation Data'!$G$12,0,10*ROW('Sanitation Data'!G95)),NA())</f>
        <v>#N/A</v>
      </c>
      <c r="AP101" s="91" t="e">
        <f ca="true">+IF(AND(ISNUMBER(OFFSET('Sanitation Data'!$H$4,0,10*ROW('Sanitation Data'!H95))),'Data Summary'!DE101="Yes"),100-OFFSET('Sanitation Data'!$H$4,0,10*ROW('Sanitation Data'!H95)),NA())</f>
        <v>#N/A</v>
      </c>
      <c r="AQ101" s="91" t="e">
        <f ca="true">+IF(AND(ISNUMBER(OFFSET('Sanitation Data'!$H$6,0,10*ROW('Sanitation Data'!H95))),'Data Summary'!DF101="Yes"),OFFSET('Sanitation Data'!$H$6,0,10*ROW('Sanitation Data'!H95)),NA())</f>
        <v>#N/A</v>
      </c>
      <c r="AR101" s="91" t="e">
        <f ca="true">+IF(AND(ISNUMBER(OFFSET('Sanitation Data'!$H$10,0,10*ROW('Sanitation Data'!H95))),'Data Summary'!DG101="Yes"),OFFSET('Sanitation Data'!$H$10,0,10*ROW('Sanitation Data'!H95)),NA())</f>
        <v>#N/A</v>
      </c>
      <c r="AS101" s="91" t="e">
        <f ca="true">+IF(AND(ISNUMBER(OFFSET('Sanitation Data'!$H$11,0,10*ROW('Sanitation Data'!H95))),'Data Summary'!DH101="Yes"),OFFSET('Sanitation Data'!$H$11,0,10*ROW('Sanitation Data'!H95)),NA())</f>
        <v>#N/A</v>
      </c>
      <c r="AT101" s="91" t="e">
        <f ca="true">+IF(AND(ISNUMBER(OFFSET('Sanitation Data'!$H$12,0,10*ROW('Sanitation Data'!H95))),'Data Summary'!DI101="Yes"),OFFSET('Sanitation Data'!$H$12,0,10*ROW('Sanitation Data'!H95)),NA())</f>
        <v>#N/A</v>
      </c>
      <c r="AU101" s="91" t="e">
        <f ca="true">+IF(AND(ISNUMBER(OFFSET('Sanitation Data'!$I$4,0,10*ROW('Sanitation Data'!I95))),'Data Summary'!DJ101="Yes"),100-OFFSET('Sanitation Data'!$I$4,0,10*ROW('Sanitation Data'!I95)),NA())</f>
        <v>#N/A</v>
      </c>
      <c r="AV101" s="91" t="e">
        <f ca="true">+IF(AND(ISNUMBER(OFFSET('Sanitation Data'!$I$6,0,10*ROW('Sanitation Data'!I95))),'Data Summary'!DK101="Yes"),OFFSET('Sanitation Data'!$I$6,0,10*ROW('Sanitation Data'!I95)),NA())</f>
        <v>#N/A</v>
      </c>
      <c r="AW101" s="91" t="e">
        <f ca="true">+IF(AND(ISNUMBER(OFFSET('Sanitation Data'!$I$10,0,10*ROW('Sanitation Data'!I95))),'Data Summary'!DL101="Yes"),OFFSET('Sanitation Data'!$I$10,0,10*ROW('Sanitation Data'!I95)),NA())</f>
        <v>#N/A</v>
      </c>
      <c r="AX101" s="91" t="e">
        <f ca="true">+IF(AND(ISNUMBER(OFFSET('Sanitation Data'!$I$11,0,10*ROW('Sanitation Data'!I95))),'Data Summary'!DM101="Yes"),OFFSET('Sanitation Data'!$I$11,0,10*ROW('Sanitation Data'!I95)),NA())</f>
        <v>#N/A</v>
      </c>
      <c r="AY101" s="91" t="e">
        <f ca="true">+IF(AND(ISNUMBER(OFFSET('Sanitation Data'!$I$12,0,10*ROW('Sanitation Data'!I95))),'Data Summary'!DN101="Yes"),OFFSET('Sanitation Data'!$I$12,0,10*ROW('Sanitation Data'!I95)),NA())</f>
        <v>#N/A</v>
      </c>
      <c r="AZ101" s="92" t="e">
        <f ca="true">+IF(AND(ISNUMBER(OFFSET('Hygiene Data'!$D$5,0,10*ROW('Hygiene Data'!D95))),'Data Summary'!DO101="Yes"),OFFSET('Hygiene Data'!$D$5,0,10*ROW('Hygiene Data'!D95)),NA())</f>
        <v>#N/A</v>
      </c>
      <c r="BA101" s="92" t="e">
        <f ca="true">+IF(AND(ISNUMBER(OFFSET('Hygiene Data'!$D$7,0,10*ROW('Hygiene Data'!D95))),'Data Summary'!DP101="Yes"),OFFSET('Hygiene Data'!$D$7,0,10*ROW('Hygiene Data'!D95)),NA())</f>
        <v>#N/A</v>
      </c>
      <c r="BB101" s="92" t="e">
        <f ca="true">+IF(AND(ISNUMBER(OFFSET('Hygiene Data'!$D$9,0,10*ROW('Hygiene Data'!D95))),'Data Summary'!DQ101="Yes"),OFFSET('Hygiene Data'!$D$9,0,10*ROW('Hygiene Data'!D95)),NA())</f>
        <v>#N/A</v>
      </c>
      <c r="BC101" s="92" t="e">
        <f ca="true">+IF(AND(ISNUMBER(OFFSET('Hygiene Data'!$E$5,0,10*ROW('Hygiene Data'!E95))),'Data Summary'!DR101="Yes"),OFFSET('Hygiene Data'!$E$5,0,10*ROW('Hygiene Data'!E95)),NA())</f>
        <v>#N/A</v>
      </c>
      <c r="BD101" s="92" t="e">
        <f ca="true">+IF(AND(ISNUMBER(OFFSET('Hygiene Data'!$E$7,0,10*ROW('Hygiene Data'!E95))),'Data Summary'!DS101="Yes"),OFFSET('Hygiene Data'!$E$7,0,10*ROW('Hygiene Data'!E95)),NA())</f>
        <v>#N/A</v>
      </c>
      <c r="BE101" s="92" t="e">
        <f ca="true">+IF(AND(ISNUMBER(OFFSET('Hygiene Data'!$E$9,0,10*ROW('Hygiene Data'!E95))),'Data Summary'!DT101="Yes"),OFFSET('Hygiene Data'!$E$9,0,10*ROW('Hygiene Data'!E95)),NA())</f>
        <v>#N/A</v>
      </c>
      <c r="BF101" s="92" t="e">
        <f ca="true">+IF(AND(ISNUMBER(OFFSET('Hygiene Data'!$F$5,0,10*ROW('Hygiene Data'!F95))),'Data Summary'!DU101="Yes"),OFFSET('Hygiene Data'!$F$5,0,10*ROW('Hygiene Data'!F95)),NA())</f>
        <v>#N/A</v>
      </c>
      <c r="BG101" s="92" t="e">
        <f ca="true">+IF(AND(ISNUMBER(OFFSET('Hygiene Data'!$F$7,0,10*ROW('Hygiene Data'!F95))),'Data Summary'!DV101="Yes"),OFFSET('Hygiene Data'!$F$7,0,10*ROW('Hygiene Data'!F95)),NA())</f>
        <v>#N/A</v>
      </c>
      <c r="BH101" s="92" t="e">
        <f ca="true">+IF(AND(ISNUMBER(OFFSET('Hygiene Data'!$F$9,0,10*ROW('Hygiene Data'!F95))),'Data Summary'!DW101="Yes"),OFFSET('Hygiene Data'!$F$9,0,10*ROW('Hygiene Data'!F95)),NA())</f>
        <v>#N/A</v>
      </c>
      <c r="BI101" s="92" t="e">
        <f ca="true">+IF(AND(ISNUMBER(OFFSET('Hygiene Data'!$G$5,0,10*ROW('Hygiene Data'!G95))),'Data Summary'!DX101="Yes"),OFFSET('Hygiene Data'!$G$5,0,10*ROW('Hygiene Data'!G95)),NA())</f>
        <v>#N/A</v>
      </c>
      <c r="BJ101" s="92" t="e">
        <f ca="true">+IF(AND(ISNUMBER(OFFSET('Hygiene Data'!$G$7,0,10*ROW('Hygiene Data'!G95))),'Data Summary'!DY101="Yes"),OFFSET('Hygiene Data'!$G$7,0,10*ROW('Hygiene Data'!G95)),NA())</f>
        <v>#N/A</v>
      </c>
      <c r="BK101" s="92" t="e">
        <f ca="true">+IF(AND(ISNUMBER(OFFSET('Hygiene Data'!$G$9,0,10*ROW('Hygiene Data'!G95))),'Data Summary'!DZ101="Yes"),OFFSET('Hygiene Data'!$G$9,0,10*ROW('Hygiene Data'!G95)),NA())</f>
        <v>#N/A</v>
      </c>
      <c r="BL101" s="92" t="e">
        <f ca="true">+IF(AND(ISNUMBER(OFFSET('Hygiene Data'!$H$5,0,10*ROW('Hygiene Data'!H95))),'Data Summary'!EA101="Yes"),OFFSET('Hygiene Data'!$H$5,0,10*ROW('Hygiene Data'!H95)),NA())</f>
        <v>#N/A</v>
      </c>
      <c r="BM101" s="92" t="e">
        <f ca="true">+IF(AND(ISNUMBER(OFFSET('Hygiene Data'!$H$7,0,10*ROW('Hygiene Data'!H95))),'Data Summary'!EB101="Yes"),OFFSET('Hygiene Data'!$H$7,0,10*ROW('Hygiene Data'!H95)),NA())</f>
        <v>#N/A</v>
      </c>
      <c r="BN101" s="92" t="e">
        <f ca="true">+IF(AND(ISNUMBER(OFFSET('Hygiene Data'!$H$9,0,10*ROW('Hygiene Data'!H95))),'Data Summary'!EC101="Yes"),OFFSET('Hygiene Data'!$H$9,0,10*ROW('Hygiene Data'!H95)),NA())</f>
        <v>#N/A</v>
      </c>
      <c r="BO101" s="92" t="e">
        <f ca="true">+IF(AND(ISNUMBER(OFFSET('Hygiene Data'!$I$5,0,10*ROW('Hygiene Data'!I95))),'Data Summary'!ED101="Yes"),OFFSET('Hygiene Data'!$I$5,0,10*ROW('Hygiene Data'!I95)),NA())</f>
        <v>#N/A</v>
      </c>
      <c r="BP101" s="92" t="e">
        <f ca="true">+IF(AND(ISNUMBER(OFFSET('Hygiene Data'!$I$7,0,10*ROW('Hygiene Data'!I95))),'Data Summary'!EE101="Yes"),OFFSET('Hygiene Data'!$I$7,0,10*ROW('Hygiene Data'!I95)),NA())</f>
        <v>#N/A</v>
      </c>
      <c r="BQ101" s="92" t="e">
        <f ca="true">+IF(AND(ISNUMBER(OFFSET('Hygiene Data'!$I$9,0,10*ROW('Hygiene Data'!I95))),'Data Summary'!EF101="Yes"),OFFSET('Hygiene Data'!$I$9,0,10*ROW('Hygiene Data'!I95)),NA())</f>
        <v>#N/A</v>
      </c>
    </row>
    <row xmlns:x14ac="http://schemas.microsoft.com/office/spreadsheetml/2009/9/ac" r="102" x14ac:dyDescent="0.2">
      <c r="A102" s="340" t="e">
        <f ca="true">+RIGHT('Data Summary'!A102,LEN('Data Summary'!A102)-9)</f>
        <v>#VALUE!</v>
      </c>
      <c r="B102" s="34" t="str">
        <f ca="true">+IF(ISTEXT('Data Summary'!B102),'Data Summary'!B102,"")</f>
        <v/>
      </c>
      <c r="C102" s="339" t="e">
        <f ca="true">+VALUE('Data Summary'!C102)</f>
        <v>#VALUE!</v>
      </c>
      <c r="D102" s="90" t="e">
        <f ca="true">+IF(AND(ISNUMBER(OFFSET('Water Data'!$D$4,0,10*ROW('Water Data'!D96))),'Data Summary'!BS102="Yes"),100-OFFSET('Water Data'!$D$4,0,10*ROW('Water Data'!D96)),NA())</f>
        <v>#N/A</v>
      </c>
      <c r="E102" s="90" t="e">
        <f ca="true">+IF(AND(ISNUMBER(OFFSET('Water Data'!$D$6,0,10*ROW('Water Data'!D96))),'Data Summary'!BT102="Yes"),OFFSET('Water Data'!$D$6,0,10*ROW('Water Data'!D96)),NA())</f>
        <v>#N/A</v>
      </c>
      <c r="F102" s="90" t="e">
        <f ca="true">+IF(AND(ISNUMBER(OFFSET('Water Data'!$D$9,0,10*ROW('Water Data'!D96))),'Data Summary'!BU102="Yes"),OFFSET('Water Data'!$D$9,0,10*ROW('Water Data'!D96)),NA())</f>
        <v>#N/A</v>
      </c>
      <c r="G102" s="90" t="e">
        <f ca="true">+IF(AND(ISNUMBER(OFFSET('Water Data'!$E$4,0,10*ROW('Water Data'!E96))),'Data Summary'!BV102="Yes"),100-OFFSET('Water Data'!$E$4,0,10*ROW('Water Data'!E96)),NA())</f>
        <v>#N/A</v>
      </c>
      <c r="H102" s="90" t="e">
        <f ca="true">+IF(AND(ISNUMBER(OFFSET('Water Data'!$E$6,0,10*ROW('Water Data'!E96))),'Data Summary'!BW102="Yes"),OFFSET('Water Data'!$E$6,0,10*ROW('Water Data'!E96)),NA())</f>
        <v>#N/A</v>
      </c>
      <c r="I102" s="90" t="e">
        <f ca="true">+IF(AND(ISNUMBER(OFFSET('Water Data'!$E$9,0,10*ROW('Water Data'!E96))),'Data Summary'!BX102="Yes"),OFFSET('Water Data'!$E$9,0,10*ROW('Water Data'!E96)),NA())</f>
        <v>#N/A</v>
      </c>
      <c r="J102" s="90" t="e">
        <f ca="true">+IF(AND(ISNUMBER(OFFSET('Water Data'!$F$4,0,10*ROW('Water Data'!F96))),'Data Summary'!BY102="Yes"),100-OFFSET('Water Data'!$F$4,0,10*ROW('Water Data'!F96)),NA())</f>
        <v>#N/A</v>
      </c>
      <c r="K102" s="90" t="e">
        <f ca="true">+IF(AND(ISNUMBER(OFFSET('Water Data'!$F$6,0,10*ROW('Water Data'!F96))),'Data Summary'!BZ102="Yes"),OFFSET('Water Data'!$F$6,0,10*ROW('Water Data'!F96)),NA())</f>
        <v>#N/A</v>
      </c>
      <c r="L102" s="90" t="e">
        <f ca="true">+IF(AND(ISNUMBER(OFFSET('Water Data'!$F$9,0,10*ROW('Water Data'!F96))),'Data Summary'!CA102="Yes"),OFFSET('Water Data'!$F$9,0,10*ROW('Water Data'!F96)),NA())</f>
        <v>#N/A</v>
      </c>
      <c r="M102" s="90" t="e">
        <f ca="true">+IF(AND(ISNUMBER(OFFSET('Water Data'!$G$4,0,10*ROW('Water Data'!G96))),'Data Summary'!CB102="Yes"),100-OFFSET('Water Data'!$G$4,0,10*ROW('Water Data'!G96)),NA())</f>
        <v>#N/A</v>
      </c>
      <c r="N102" s="90" t="e">
        <f ca="true">+IF(AND(ISNUMBER(OFFSET('Water Data'!$G$6,0,10*ROW('Water Data'!G96))),'Data Summary'!CC102="Yes"),OFFSET('Water Data'!$G$6,0,10*ROW('Water Data'!G96)),NA())</f>
        <v>#N/A</v>
      </c>
      <c r="O102" s="90" t="e">
        <f ca="true">+IF(AND(ISNUMBER(OFFSET('Water Data'!$G$9,0,10*ROW('Water Data'!G96))),'Data Summary'!CD102="Yes"),OFFSET('Water Data'!$G$9,0,10*ROW('Water Data'!G96)),NA())</f>
        <v>#N/A</v>
      </c>
      <c r="P102" s="90" t="e">
        <f ca="true">+IF(AND(ISNUMBER(OFFSET('Water Data'!$H$4,0,10*ROW('Water Data'!H96))),'Data Summary'!CE102="Yes"),100-OFFSET('Water Data'!$H$4,0,10*ROW('Water Data'!H96)),NA())</f>
        <v>#N/A</v>
      </c>
      <c r="Q102" s="90" t="e">
        <f ca="true">+IF(AND(ISNUMBER(OFFSET('Water Data'!$H$6,0,10*ROW('Water Data'!H96))),'Data Summary'!CF102="Yes"),OFFSET('Water Data'!$H$6,0,10*ROW('Water Data'!H96)),NA())</f>
        <v>#N/A</v>
      </c>
      <c r="R102" s="90" t="e">
        <f ca="true">+IF(AND(ISNUMBER(OFFSET('Water Data'!$H$9,0,10*ROW('Water Data'!H96))),'Data Summary'!CG102="Yes"),OFFSET('Water Data'!$H$9,0,10*ROW('Water Data'!H96)),NA())</f>
        <v>#N/A</v>
      </c>
      <c r="S102" s="90" t="e">
        <f ca="true">+IF(AND(ISNUMBER(OFFSET('Water Data'!$I$4,0,10*ROW('Water Data'!I96))),'Data Summary'!CH102="Yes"),100-OFFSET('Water Data'!$I$4,0,10*ROW('Water Data'!I96)),NA())</f>
        <v>#N/A</v>
      </c>
      <c r="T102" s="90" t="e">
        <f ca="true">+IF(AND(ISNUMBER(OFFSET('Water Data'!$I$6,0,10*ROW('Water Data'!I96))),'Data Summary'!CI102="Yes"),OFFSET('Water Data'!$I$6,0,10*ROW('Water Data'!I96)),NA())</f>
        <v>#N/A</v>
      </c>
      <c r="U102" s="90" t="e">
        <f ca="true">+IF(AND(ISNUMBER(OFFSET('Water Data'!$I$9,0,10*ROW('Water Data'!I96))),'Data Summary'!CJ102="Yes"),OFFSET('Water Data'!$I$9,0,10*ROW('Water Data'!I96)),NA())</f>
        <v>#N/A</v>
      </c>
      <c r="V102" s="91" t="e">
        <f ca="true">+IF(AND(ISNUMBER(OFFSET('Sanitation Data'!$D$4,0,10*ROW('Sanitation Data'!D96))),'Data Summary'!CK102="Yes"),100-OFFSET('Sanitation Data'!$D$4,0,10*ROW('Sanitation Data'!D96)),NA())</f>
        <v>#N/A</v>
      </c>
      <c r="W102" s="91" t="e">
        <f ca="true">+IF(AND(ISNUMBER(OFFSET('Sanitation Data'!$D$6,0,10*ROW('Sanitation Data'!D96))),'Data Summary'!CL102="Yes"),OFFSET('Sanitation Data'!$D$6,0,10*ROW('Sanitation Data'!D96)),NA())</f>
        <v>#N/A</v>
      </c>
      <c r="X102" s="91" t="e">
        <f ca="true">+IF(AND(ISNUMBER(OFFSET('Sanitation Data'!$D$10,0,10*ROW('Sanitation Data'!D96))),'Data Summary'!CM102="Yes"),OFFSET('Sanitation Data'!$D$10,0,10*ROW('Sanitation Data'!D96)),NA())</f>
        <v>#N/A</v>
      </c>
      <c r="Y102" s="91" t="e">
        <f ca="true">+IF(AND(ISNUMBER(OFFSET('Sanitation Data'!$D$11,0,10*ROW('Sanitation Data'!D96))),'Data Summary'!CN102="Yes"),OFFSET('Sanitation Data'!$D$11,0,10*ROW('Sanitation Data'!D96)),NA())</f>
        <v>#N/A</v>
      </c>
      <c r="Z102" s="91" t="e">
        <f ca="true">+IF(AND(ISNUMBER(OFFSET('Sanitation Data'!$D$12,0,10*ROW('Sanitation Data'!D96))),'Data Summary'!CO102="Yes"),OFFSET('Sanitation Data'!$D$12,0,10*ROW('Sanitation Data'!D96)),NA())</f>
        <v>#N/A</v>
      </c>
      <c r="AA102" s="91" t="e">
        <f ca="true">+IF(AND(ISNUMBER(OFFSET('Sanitation Data'!$E$4,0,10*ROW('Sanitation Data'!E96))),'Data Summary'!CP102="Yes"),100-OFFSET('Sanitation Data'!$E$4,0,10*ROW('Sanitation Data'!E96)),NA())</f>
        <v>#N/A</v>
      </c>
      <c r="AB102" s="91" t="e">
        <f ca="true">+IF(AND(ISNUMBER(OFFSET('Sanitation Data'!$E$6,0,10*ROW('Sanitation Data'!E96))),'Data Summary'!CQ102="Yes"),OFFSET('Sanitation Data'!$E$6,0,10*ROW('Sanitation Data'!E96)),NA())</f>
        <v>#N/A</v>
      </c>
      <c r="AC102" s="91" t="e">
        <f ca="true">+IF(AND(ISNUMBER(OFFSET('Sanitation Data'!$E$10,0,10*ROW('Sanitation Data'!E96))),'Data Summary'!CR102="Yes"),OFFSET('Sanitation Data'!$E$10,0,10*ROW('Sanitation Data'!E96)),NA())</f>
        <v>#N/A</v>
      </c>
      <c r="AD102" s="91" t="e">
        <f ca="true">+IF(AND(ISNUMBER(OFFSET('Sanitation Data'!$E$11,0,10*ROW('Sanitation Data'!E96))),'Data Summary'!CS102="Yes"),OFFSET('Sanitation Data'!$E$11,0,10*ROW('Sanitation Data'!E96)),NA())</f>
        <v>#N/A</v>
      </c>
      <c r="AE102" s="91" t="e">
        <f ca="true">+IF(AND(ISNUMBER(OFFSET('Sanitation Data'!$E$12,0,10*ROW('Sanitation Data'!E96))),'Data Summary'!CT102="Yes"),OFFSET('Sanitation Data'!$E$12,0,10*ROW('Sanitation Data'!E96)),NA())</f>
        <v>#N/A</v>
      </c>
      <c r="AF102" s="91" t="e">
        <f ca="true">+IF(AND(ISNUMBER(OFFSET('Sanitation Data'!$F$4,0,10*ROW('Sanitation Data'!F96))),'Data Summary'!CU102="Yes"),100-OFFSET('Sanitation Data'!$F$4,0,10*ROW('Sanitation Data'!F96)),NA())</f>
        <v>#N/A</v>
      </c>
      <c r="AG102" s="91" t="e">
        <f ca="true">+IF(AND(ISNUMBER(OFFSET('Sanitation Data'!$F$6,0,10*ROW('Sanitation Data'!F96))),'Data Summary'!CV102="Yes"),OFFSET('Sanitation Data'!$F$6,0,10*ROW('Sanitation Data'!F96)),NA())</f>
        <v>#N/A</v>
      </c>
      <c r="AH102" s="91" t="e">
        <f ca="true">+IF(AND(ISNUMBER(OFFSET('Sanitation Data'!$F$10,0,10*ROW('Sanitation Data'!F96))),'Data Summary'!CW102="Yes"),OFFSET('Sanitation Data'!$F$10,0,10*ROW('Sanitation Data'!F96)),NA())</f>
        <v>#N/A</v>
      </c>
      <c r="AI102" s="91" t="e">
        <f ca="true">+IF(AND(ISNUMBER(OFFSET('Sanitation Data'!$F$11,0,10*ROW('Sanitation Data'!F96))),'Data Summary'!CX102="Yes"),OFFSET('Sanitation Data'!$F$11,0,10*ROW('Sanitation Data'!F96)),NA())</f>
        <v>#N/A</v>
      </c>
      <c r="AJ102" s="91" t="e">
        <f ca="true">+IF(AND(ISNUMBER(OFFSET('Sanitation Data'!$F$12,0,10*ROW('Sanitation Data'!F96))),'Data Summary'!CY102="Yes"),OFFSET('Sanitation Data'!$F$12,0,10*ROW('Sanitation Data'!F96)),NA())</f>
        <v>#N/A</v>
      </c>
      <c r="AK102" s="91" t="e">
        <f ca="true">+IF(AND(ISNUMBER(OFFSET('Sanitation Data'!$G$4,0,10*ROW('Sanitation Data'!G96))),'Data Summary'!CZ102="Yes"),100-OFFSET('Sanitation Data'!$G$4,0,10*ROW('Sanitation Data'!G96)),NA())</f>
        <v>#N/A</v>
      </c>
      <c r="AL102" s="91" t="e">
        <f ca="true">+IF(AND(ISNUMBER(OFFSET('Sanitation Data'!$G$6,0,10*ROW('Sanitation Data'!G96))),'Data Summary'!DA102="Yes"),OFFSET('Sanitation Data'!$G$6,0,10*ROW('Sanitation Data'!G96)),NA())</f>
        <v>#N/A</v>
      </c>
      <c r="AM102" s="91" t="e">
        <f ca="true">+IF(AND(ISNUMBER(OFFSET('Sanitation Data'!$G$10,0,10*ROW('Sanitation Data'!G96))),'Data Summary'!DB102="Yes"),OFFSET('Sanitation Data'!$G$10,0,10*ROW('Sanitation Data'!G96)),NA())</f>
        <v>#N/A</v>
      </c>
      <c r="AN102" s="91" t="e">
        <f ca="true">+IF(AND(ISNUMBER(OFFSET('Sanitation Data'!$G$11,0,10*ROW('Sanitation Data'!G96))),'Data Summary'!DC102="Yes"),OFFSET('Sanitation Data'!$G$11,0,10*ROW('Sanitation Data'!G96)),NA())</f>
        <v>#N/A</v>
      </c>
      <c r="AO102" s="91" t="e">
        <f ca="true">+IF(AND(ISNUMBER(OFFSET('Sanitation Data'!$G$12,0,10*ROW('Sanitation Data'!G96))),'Data Summary'!DD102="Yes"),OFFSET('Sanitation Data'!$G$12,0,10*ROW('Sanitation Data'!G96)),NA())</f>
        <v>#N/A</v>
      </c>
      <c r="AP102" s="91" t="e">
        <f ca="true">+IF(AND(ISNUMBER(OFFSET('Sanitation Data'!$H$4,0,10*ROW('Sanitation Data'!H96))),'Data Summary'!DE102="Yes"),100-OFFSET('Sanitation Data'!$H$4,0,10*ROW('Sanitation Data'!H96)),NA())</f>
        <v>#N/A</v>
      </c>
      <c r="AQ102" s="91" t="e">
        <f ca="true">+IF(AND(ISNUMBER(OFFSET('Sanitation Data'!$H$6,0,10*ROW('Sanitation Data'!H96))),'Data Summary'!DF102="Yes"),OFFSET('Sanitation Data'!$H$6,0,10*ROW('Sanitation Data'!H96)),NA())</f>
        <v>#N/A</v>
      </c>
      <c r="AR102" s="91" t="e">
        <f ca="true">+IF(AND(ISNUMBER(OFFSET('Sanitation Data'!$H$10,0,10*ROW('Sanitation Data'!H96))),'Data Summary'!DG102="Yes"),OFFSET('Sanitation Data'!$H$10,0,10*ROW('Sanitation Data'!H96)),NA())</f>
        <v>#N/A</v>
      </c>
      <c r="AS102" s="91" t="e">
        <f ca="true">+IF(AND(ISNUMBER(OFFSET('Sanitation Data'!$H$11,0,10*ROW('Sanitation Data'!H96))),'Data Summary'!DH102="Yes"),OFFSET('Sanitation Data'!$H$11,0,10*ROW('Sanitation Data'!H96)),NA())</f>
        <v>#N/A</v>
      </c>
      <c r="AT102" s="91" t="e">
        <f ca="true">+IF(AND(ISNUMBER(OFFSET('Sanitation Data'!$H$12,0,10*ROW('Sanitation Data'!H96))),'Data Summary'!DI102="Yes"),OFFSET('Sanitation Data'!$H$12,0,10*ROW('Sanitation Data'!H96)),NA())</f>
        <v>#N/A</v>
      </c>
      <c r="AU102" s="91" t="e">
        <f ca="true">+IF(AND(ISNUMBER(OFFSET('Sanitation Data'!$I$4,0,10*ROW('Sanitation Data'!I96))),'Data Summary'!DJ102="Yes"),100-OFFSET('Sanitation Data'!$I$4,0,10*ROW('Sanitation Data'!I96)),NA())</f>
        <v>#N/A</v>
      </c>
      <c r="AV102" s="91" t="e">
        <f ca="true">+IF(AND(ISNUMBER(OFFSET('Sanitation Data'!$I$6,0,10*ROW('Sanitation Data'!I96))),'Data Summary'!DK102="Yes"),OFFSET('Sanitation Data'!$I$6,0,10*ROW('Sanitation Data'!I96)),NA())</f>
        <v>#N/A</v>
      </c>
      <c r="AW102" s="91" t="e">
        <f ca="true">+IF(AND(ISNUMBER(OFFSET('Sanitation Data'!$I$10,0,10*ROW('Sanitation Data'!I96))),'Data Summary'!DL102="Yes"),OFFSET('Sanitation Data'!$I$10,0,10*ROW('Sanitation Data'!I96)),NA())</f>
        <v>#N/A</v>
      </c>
      <c r="AX102" s="91" t="e">
        <f ca="true">+IF(AND(ISNUMBER(OFFSET('Sanitation Data'!$I$11,0,10*ROW('Sanitation Data'!I96))),'Data Summary'!DM102="Yes"),OFFSET('Sanitation Data'!$I$11,0,10*ROW('Sanitation Data'!I96)),NA())</f>
        <v>#N/A</v>
      </c>
      <c r="AY102" s="91" t="e">
        <f ca="true">+IF(AND(ISNUMBER(OFFSET('Sanitation Data'!$I$12,0,10*ROW('Sanitation Data'!I96))),'Data Summary'!DN102="Yes"),OFFSET('Sanitation Data'!$I$12,0,10*ROW('Sanitation Data'!I96)),NA())</f>
        <v>#N/A</v>
      </c>
      <c r="AZ102" s="92" t="e">
        <f ca="true">+IF(AND(ISNUMBER(OFFSET('Hygiene Data'!$D$5,0,10*ROW('Hygiene Data'!D96))),'Data Summary'!DO102="Yes"),OFFSET('Hygiene Data'!$D$5,0,10*ROW('Hygiene Data'!D96)),NA())</f>
        <v>#N/A</v>
      </c>
      <c r="BA102" s="92" t="e">
        <f ca="true">+IF(AND(ISNUMBER(OFFSET('Hygiene Data'!$D$7,0,10*ROW('Hygiene Data'!D96))),'Data Summary'!DP102="Yes"),OFFSET('Hygiene Data'!$D$7,0,10*ROW('Hygiene Data'!D96)),NA())</f>
        <v>#N/A</v>
      </c>
      <c r="BB102" s="92" t="e">
        <f ca="true">+IF(AND(ISNUMBER(OFFSET('Hygiene Data'!$D$9,0,10*ROW('Hygiene Data'!D96))),'Data Summary'!DQ102="Yes"),OFFSET('Hygiene Data'!$D$9,0,10*ROW('Hygiene Data'!D96)),NA())</f>
        <v>#N/A</v>
      </c>
      <c r="BC102" s="92" t="e">
        <f ca="true">+IF(AND(ISNUMBER(OFFSET('Hygiene Data'!$E$5,0,10*ROW('Hygiene Data'!E96))),'Data Summary'!DR102="Yes"),OFFSET('Hygiene Data'!$E$5,0,10*ROW('Hygiene Data'!E96)),NA())</f>
        <v>#N/A</v>
      </c>
      <c r="BD102" s="92" t="e">
        <f ca="true">+IF(AND(ISNUMBER(OFFSET('Hygiene Data'!$E$7,0,10*ROW('Hygiene Data'!E96))),'Data Summary'!DS102="Yes"),OFFSET('Hygiene Data'!$E$7,0,10*ROW('Hygiene Data'!E96)),NA())</f>
        <v>#N/A</v>
      </c>
      <c r="BE102" s="92" t="e">
        <f ca="true">+IF(AND(ISNUMBER(OFFSET('Hygiene Data'!$E$9,0,10*ROW('Hygiene Data'!E96))),'Data Summary'!DT102="Yes"),OFFSET('Hygiene Data'!$E$9,0,10*ROW('Hygiene Data'!E96)),NA())</f>
        <v>#N/A</v>
      </c>
      <c r="BF102" s="92" t="e">
        <f ca="true">+IF(AND(ISNUMBER(OFFSET('Hygiene Data'!$F$5,0,10*ROW('Hygiene Data'!F96))),'Data Summary'!DU102="Yes"),OFFSET('Hygiene Data'!$F$5,0,10*ROW('Hygiene Data'!F96)),NA())</f>
        <v>#N/A</v>
      </c>
      <c r="BG102" s="92" t="e">
        <f ca="true">+IF(AND(ISNUMBER(OFFSET('Hygiene Data'!$F$7,0,10*ROW('Hygiene Data'!F96))),'Data Summary'!DV102="Yes"),OFFSET('Hygiene Data'!$F$7,0,10*ROW('Hygiene Data'!F96)),NA())</f>
        <v>#N/A</v>
      </c>
      <c r="BH102" s="92" t="e">
        <f ca="true">+IF(AND(ISNUMBER(OFFSET('Hygiene Data'!$F$9,0,10*ROW('Hygiene Data'!F96))),'Data Summary'!DW102="Yes"),OFFSET('Hygiene Data'!$F$9,0,10*ROW('Hygiene Data'!F96)),NA())</f>
        <v>#N/A</v>
      </c>
      <c r="BI102" s="92" t="e">
        <f ca="true">+IF(AND(ISNUMBER(OFFSET('Hygiene Data'!$G$5,0,10*ROW('Hygiene Data'!G96))),'Data Summary'!DX102="Yes"),OFFSET('Hygiene Data'!$G$5,0,10*ROW('Hygiene Data'!G96)),NA())</f>
        <v>#N/A</v>
      </c>
      <c r="BJ102" s="92" t="e">
        <f ca="true">+IF(AND(ISNUMBER(OFFSET('Hygiene Data'!$G$7,0,10*ROW('Hygiene Data'!G96))),'Data Summary'!DY102="Yes"),OFFSET('Hygiene Data'!$G$7,0,10*ROW('Hygiene Data'!G96)),NA())</f>
        <v>#N/A</v>
      </c>
      <c r="BK102" s="92" t="e">
        <f ca="true">+IF(AND(ISNUMBER(OFFSET('Hygiene Data'!$G$9,0,10*ROW('Hygiene Data'!G96))),'Data Summary'!DZ102="Yes"),OFFSET('Hygiene Data'!$G$9,0,10*ROW('Hygiene Data'!G96)),NA())</f>
        <v>#N/A</v>
      </c>
      <c r="BL102" s="92" t="e">
        <f ca="true">+IF(AND(ISNUMBER(OFFSET('Hygiene Data'!$H$5,0,10*ROW('Hygiene Data'!H96))),'Data Summary'!EA102="Yes"),OFFSET('Hygiene Data'!$H$5,0,10*ROW('Hygiene Data'!H96)),NA())</f>
        <v>#N/A</v>
      </c>
      <c r="BM102" s="92" t="e">
        <f ca="true">+IF(AND(ISNUMBER(OFFSET('Hygiene Data'!$H$7,0,10*ROW('Hygiene Data'!H96))),'Data Summary'!EB102="Yes"),OFFSET('Hygiene Data'!$H$7,0,10*ROW('Hygiene Data'!H96)),NA())</f>
        <v>#N/A</v>
      </c>
      <c r="BN102" s="92" t="e">
        <f ca="true">+IF(AND(ISNUMBER(OFFSET('Hygiene Data'!$H$9,0,10*ROW('Hygiene Data'!H96))),'Data Summary'!EC102="Yes"),OFFSET('Hygiene Data'!$H$9,0,10*ROW('Hygiene Data'!H96)),NA())</f>
        <v>#N/A</v>
      </c>
      <c r="BO102" s="92" t="e">
        <f ca="true">+IF(AND(ISNUMBER(OFFSET('Hygiene Data'!$I$5,0,10*ROW('Hygiene Data'!I96))),'Data Summary'!ED102="Yes"),OFFSET('Hygiene Data'!$I$5,0,10*ROW('Hygiene Data'!I96)),NA())</f>
        <v>#N/A</v>
      </c>
      <c r="BP102" s="92" t="e">
        <f ca="true">+IF(AND(ISNUMBER(OFFSET('Hygiene Data'!$I$7,0,10*ROW('Hygiene Data'!I96))),'Data Summary'!EE102="Yes"),OFFSET('Hygiene Data'!$I$7,0,10*ROW('Hygiene Data'!I96)),NA())</f>
        <v>#N/A</v>
      </c>
      <c r="BQ102" s="92" t="e">
        <f ca="true">+IF(AND(ISNUMBER(OFFSET('Hygiene Data'!$I$9,0,10*ROW('Hygiene Data'!I96))),'Data Summary'!EF102="Yes"),OFFSET('Hygiene Data'!$I$9,0,10*ROW('Hygiene Data'!I96)),NA())</f>
        <v>#N/A</v>
      </c>
    </row>
    <row xmlns:x14ac="http://schemas.microsoft.com/office/spreadsheetml/2009/9/ac" r="103" x14ac:dyDescent="0.2">
      <c r="A103" s="340" t="e">
        <f ca="true">+RIGHT('Data Summary'!A103,LEN('Data Summary'!A103)-9)</f>
        <v>#VALUE!</v>
      </c>
      <c r="B103" s="34" t="str">
        <f ca="true">+IF(ISTEXT('Data Summary'!B103),'Data Summary'!B103,"")</f>
        <v/>
      </c>
      <c r="C103" s="339" t="e">
        <f ca="true">+VALUE('Data Summary'!C103)</f>
        <v>#VALUE!</v>
      </c>
      <c r="D103" s="90" t="e">
        <f ca="true">+IF(AND(ISNUMBER(OFFSET('Water Data'!$D$4,0,10*ROW('Water Data'!D97))),'Data Summary'!BS103="Yes"),100-OFFSET('Water Data'!$D$4,0,10*ROW('Water Data'!D97)),NA())</f>
        <v>#N/A</v>
      </c>
      <c r="E103" s="90" t="e">
        <f ca="true">+IF(AND(ISNUMBER(OFFSET('Water Data'!$D$6,0,10*ROW('Water Data'!D97))),'Data Summary'!BT103="Yes"),OFFSET('Water Data'!$D$6,0,10*ROW('Water Data'!D97)),NA())</f>
        <v>#N/A</v>
      </c>
      <c r="F103" s="90" t="e">
        <f ca="true">+IF(AND(ISNUMBER(OFFSET('Water Data'!$D$9,0,10*ROW('Water Data'!D97))),'Data Summary'!BU103="Yes"),OFFSET('Water Data'!$D$9,0,10*ROW('Water Data'!D97)),NA())</f>
        <v>#N/A</v>
      </c>
      <c r="G103" s="90" t="e">
        <f ca="true">+IF(AND(ISNUMBER(OFFSET('Water Data'!$E$4,0,10*ROW('Water Data'!E97))),'Data Summary'!BV103="Yes"),100-OFFSET('Water Data'!$E$4,0,10*ROW('Water Data'!E97)),NA())</f>
        <v>#N/A</v>
      </c>
      <c r="H103" s="90" t="e">
        <f ca="true">+IF(AND(ISNUMBER(OFFSET('Water Data'!$E$6,0,10*ROW('Water Data'!E97))),'Data Summary'!BW103="Yes"),OFFSET('Water Data'!$E$6,0,10*ROW('Water Data'!E97)),NA())</f>
        <v>#N/A</v>
      </c>
      <c r="I103" s="90" t="e">
        <f ca="true">+IF(AND(ISNUMBER(OFFSET('Water Data'!$E$9,0,10*ROW('Water Data'!E97))),'Data Summary'!BX103="Yes"),OFFSET('Water Data'!$E$9,0,10*ROW('Water Data'!E97)),NA())</f>
        <v>#N/A</v>
      </c>
      <c r="J103" s="90" t="e">
        <f ca="true">+IF(AND(ISNUMBER(OFFSET('Water Data'!$F$4,0,10*ROW('Water Data'!F97))),'Data Summary'!BY103="Yes"),100-OFFSET('Water Data'!$F$4,0,10*ROW('Water Data'!F97)),NA())</f>
        <v>#N/A</v>
      </c>
      <c r="K103" s="90" t="e">
        <f ca="true">+IF(AND(ISNUMBER(OFFSET('Water Data'!$F$6,0,10*ROW('Water Data'!F97))),'Data Summary'!BZ103="Yes"),OFFSET('Water Data'!$F$6,0,10*ROW('Water Data'!F97)),NA())</f>
        <v>#N/A</v>
      </c>
      <c r="L103" s="90" t="e">
        <f ca="true">+IF(AND(ISNUMBER(OFFSET('Water Data'!$F$9,0,10*ROW('Water Data'!F97))),'Data Summary'!CA103="Yes"),OFFSET('Water Data'!$F$9,0,10*ROW('Water Data'!F97)),NA())</f>
        <v>#N/A</v>
      </c>
      <c r="M103" s="90" t="e">
        <f ca="true">+IF(AND(ISNUMBER(OFFSET('Water Data'!$G$4,0,10*ROW('Water Data'!G97))),'Data Summary'!CB103="Yes"),100-OFFSET('Water Data'!$G$4,0,10*ROW('Water Data'!G97)),NA())</f>
        <v>#N/A</v>
      </c>
      <c r="N103" s="90" t="e">
        <f ca="true">+IF(AND(ISNUMBER(OFFSET('Water Data'!$G$6,0,10*ROW('Water Data'!G97))),'Data Summary'!CC103="Yes"),OFFSET('Water Data'!$G$6,0,10*ROW('Water Data'!G97)),NA())</f>
        <v>#N/A</v>
      </c>
      <c r="O103" s="90" t="e">
        <f ca="true">+IF(AND(ISNUMBER(OFFSET('Water Data'!$G$9,0,10*ROW('Water Data'!G97))),'Data Summary'!CD103="Yes"),OFFSET('Water Data'!$G$9,0,10*ROW('Water Data'!G97)),NA())</f>
        <v>#N/A</v>
      </c>
      <c r="P103" s="90" t="e">
        <f ca="true">+IF(AND(ISNUMBER(OFFSET('Water Data'!$H$4,0,10*ROW('Water Data'!H97))),'Data Summary'!CE103="Yes"),100-OFFSET('Water Data'!$H$4,0,10*ROW('Water Data'!H97)),NA())</f>
        <v>#N/A</v>
      </c>
      <c r="Q103" s="90" t="e">
        <f ca="true">+IF(AND(ISNUMBER(OFFSET('Water Data'!$H$6,0,10*ROW('Water Data'!H97))),'Data Summary'!CF103="Yes"),OFFSET('Water Data'!$H$6,0,10*ROW('Water Data'!H97)),NA())</f>
        <v>#N/A</v>
      </c>
      <c r="R103" s="90" t="e">
        <f ca="true">+IF(AND(ISNUMBER(OFFSET('Water Data'!$H$9,0,10*ROW('Water Data'!H97))),'Data Summary'!CG103="Yes"),OFFSET('Water Data'!$H$9,0,10*ROW('Water Data'!H97)),NA())</f>
        <v>#N/A</v>
      </c>
      <c r="S103" s="90" t="e">
        <f ca="true">+IF(AND(ISNUMBER(OFFSET('Water Data'!$I$4,0,10*ROW('Water Data'!I97))),'Data Summary'!CH103="Yes"),100-OFFSET('Water Data'!$I$4,0,10*ROW('Water Data'!I97)),NA())</f>
        <v>#N/A</v>
      </c>
      <c r="T103" s="90" t="e">
        <f ca="true">+IF(AND(ISNUMBER(OFFSET('Water Data'!$I$6,0,10*ROW('Water Data'!I97))),'Data Summary'!CI103="Yes"),OFFSET('Water Data'!$I$6,0,10*ROW('Water Data'!I97)),NA())</f>
        <v>#N/A</v>
      </c>
      <c r="U103" s="90" t="e">
        <f ca="true">+IF(AND(ISNUMBER(OFFSET('Water Data'!$I$9,0,10*ROW('Water Data'!I97))),'Data Summary'!CJ103="Yes"),OFFSET('Water Data'!$I$9,0,10*ROW('Water Data'!I97)),NA())</f>
        <v>#N/A</v>
      </c>
      <c r="V103" s="91" t="e">
        <f ca="true">+IF(AND(ISNUMBER(OFFSET('Sanitation Data'!$D$4,0,10*ROW('Sanitation Data'!D97))),'Data Summary'!CK103="Yes"),100-OFFSET('Sanitation Data'!$D$4,0,10*ROW('Sanitation Data'!D97)),NA())</f>
        <v>#N/A</v>
      </c>
      <c r="W103" s="91" t="e">
        <f ca="true">+IF(AND(ISNUMBER(OFFSET('Sanitation Data'!$D$6,0,10*ROW('Sanitation Data'!D97))),'Data Summary'!CL103="Yes"),OFFSET('Sanitation Data'!$D$6,0,10*ROW('Sanitation Data'!D97)),NA())</f>
        <v>#N/A</v>
      </c>
      <c r="X103" s="91" t="e">
        <f ca="true">+IF(AND(ISNUMBER(OFFSET('Sanitation Data'!$D$10,0,10*ROW('Sanitation Data'!D97))),'Data Summary'!CM103="Yes"),OFFSET('Sanitation Data'!$D$10,0,10*ROW('Sanitation Data'!D97)),NA())</f>
        <v>#N/A</v>
      </c>
      <c r="Y103" s="91" t="e">
        <f ca="true">+IF(AND(ISNUMBER(OFFSET('Sanitation Data'!$D$11,0,10*ROW('Sanitation Data'!D97))),'Data Summary'!CN103="Yes"),OFFSET('Sanitation Data'!$D$11,0,10*ROW('Sanitation Data'!D97)),NA())</f>
        <v>#N/A</v>
      </c>
      <c r="Z103" s="91" t="e">
        <f ca="true">+IF(AND(ISNUMBER(OFFSET('Sanitation Data'!$D$12,0,10*ROW('Sanitation Data'!D97))),'Data Summary'!CO103="Yes"),OFFSET('Sanitation Data'!$D$12,0,10*ROW('Sanitation Data'!D97)),NA())</f>
        <v>#N/A</v>
      </c>
      <c r="AA103" s="91" t="e">
        <f ca="true">+IF(AND(ISNUMBER(OFFSET('Sanitation Data'!$E$4,0,10*ROW('Sanitation Data'!E97))),'Data Summary'!CP103="Yes"),100-OFFSET('Sanitation Data'!$E$4,0,10*ROW('Sanitation Data'!E97)),NA())</f>
        <v>#N/A</v>
      </c>
      <c r="AB103" s="91" t="e">
        <f ca="true">+IF(AND(ISNUMBER(OFFSET('Sanitation Data'!$E$6,0,10*ROW('Sanitation Data'!E97))),'Data Summary'!CQ103="Yes"),OFFSET('Sanitation Data'!$E$6,0,10*ROW('Sanitation Data'!E97)),NA())</f>
        <v>#N/A</v>
      </c>
      <c r="AC103" s="91" t="e">
        <f ca="true">+IF(AND(ISNUMBER(OFFSET('Sanitation Data'!$E$10,0,10*ROW('Sanitation Data'!E97))),'Data Summary'!CR103="Yes"),OFFSET('Sanitation Data'!$E$10,0,10*ROW('Sanitation Data'!E97)),NA())</f>
        <v>#N/A</v>
      </c>
      <c r="AD103" s="91" t="e">
        <f ca="true">+IF(AND(ISNUMBER(OFFSET('Sanitation Data'!$E$11,0,10*ROW('Sanitation Data'!E97))),'Data Summary'!CS103="Yes"),OFFSET('Sanitation Data'!$E$11,0,10*ROW('Sanitation Data'!E97)),NA())</f>
        <v>#N/A</v>
      </c>
      <c r="AE103" s="91" t="e">
        <f ca="true">+IF(AND(ISNUMBER(OFFSET('Sanitation Data'!$E$12,0,10*ROW('Sanitation Data'!E97))),'Data Summary'!CT103="Yes"),OFFSET('Sanitation Data'!$E$12,0,10*ROW('Sanitation Data'!E97)),NA())</f>
        <v>#N/A</v>
      </c>
      <c r="AF103" s="91" t="e">
        <f ca="true">+IF(AND(ISNUMBER(OFFSET('Sanitation Data'!$F$4,0,10*ROW('Sanitation Data'!F97))),'Data Summary'!CU103="Yes"),100-OFFSET('Sanitation Data'!$F$4,0,10*ROW('Sanitation Data'!F97)),NA())</f>
        <v>#N/A</v>
      </c>
      <c r="AG103" s="91" t="e">
        <f ca="true">+IF(AND(ISNUMBER(OFFSET('Sanitation Data'!$F$6,0,10*ROW('Sanitation Data'!F97))),'Data Summary'!CV103="Yes"),OFFSET('Sanitation Data'!$F$6,0,10*ROW('Sanitation Data'!F97)),NA())</f>
        <v>#N/A</v>
      </c>
      <c r="AH103" s="91" t="e">
        <f ca="true">+IF(AND(ISNUMBER(OFFSET('Sanitation Data'!$F$10,0,10*ROW('Sanitation Data'!F97))),'Data Summary'!CW103="Yes"),OFFSET('Sanitation Data'!$F$10,0,10*ROW('Sanitation Data'!F97)),NA())</f>
        <v>#N/A</v>
      </c>
      <c r="AI103" s="91" t="e">
        <f ca="true">+IF(AND(ISNUMBER(OFFSET('Sanitation Data'!$F$11,0,10*ROW('Sanitation Data'!F97))),'Data Summary'!CX103="Yes"),OFFSET('Sanitation Data'!$F$11,0,10*ROW('Sanitation Data'!F97)),NA())</f>
        <v>#N/A</v>
      </c>
      <c r="AJ103" s="91" t="e">
        <f ca="true">+IF(AND(ISNUMBER(OFFSET('Sanitation Data'!$F$12,0,10*ROW('Sanitation Data'!F97))),'Data Summary'!CY103="Yes"),OFFSET('Sanitation Data'!$F$12,0,10*ROW('Sanitation Data'!F97)),NA())</f>
        <v>#N/A</v>
      </c>
      <c r="AK103" s="91" t="e">
        <f ca="true">+IF(AND(ISNUMBER(OFFSET('Sanitation Data'!$G$4,0,10*ROW('Sanitation Data'!G97))),'Data Summary'!CZ103="Yes"),100-OFFSET('Sanitation Data'!$G$4,0,10*ROW('Sanitation Data'!G97)),NA())</f>
        <v>#N/A</v>
      </c>
      <c r="AL103" s="91" t="e">
        <f ca="true">+IF(AND(ISNUMBER(OFFSET('Sanitation Data'!$G$6,0,10*ROW('Sanitation Data'!G97))),'Data Summary'!DA103="Yes"),OFFSET('Sanitation Data'!$G$6,0,10*ROW('Sanitation Data'!G97)),NA())</f>
        <v>#N/A</v>
      </c>
      <c r="AM103" s="91" t="e">
        <f ca="true">+IF(AND(ISNUMBER(OFFSET('Sanitation Data'!$G$10,0,10*ROW('Sanitation Data'!G97))),'Data Summary'!DB103="Yes"),OFFSET('Sanitation Data'!$G$10,0,10*ROW('Sanitation Data'!G97)),NA())</f>
        <v>#N/A</v>
      </c>
      <c r="AN103" s="91" t="e">
        <f ca="true">+IF(AND(ISNUMBER(OFFSET('Sanitation Data'!$G$11,0,10*ROW('Sanitation Data'!G97))),'Data Summary'!DC103="Yes"),OFFSET('Sanitation Data'!$G$11,0,10*ROW('Sanitation Data'!G97)),NA())</f>
        <v>#N/A</v>
      </c>
      <c r="AO103" s="91" t="e">
        <f ca="true">+IF(AND(ISNUMBER(OFFSET('Sanitation Data'!$G$12,0,10*ROW('Sanitation Data'!G97))),'Data Summary'!DD103="Yes"),OFFSET('Sanitation Data'!$G$12,0,10*ROW('Sanitation Data'!G97)),NA())</f>
        <v>#N/A</v>
      </c>
      <c r="AP103" s="91" t="e">
        <f ca="true">+IF(AND(ISNUMBER(OFFSET('Sanitation Data'!$H$4,0,10*ROW('Sanitation Data'!H97))),'Data Summary'!DE103="Yes"),100-OFFSET('Sanitation Data'!$H$4,0,10*ROW('Sanitation Data'!H97)),NA())</f>
        <v>#N/A</v>
      </c>
      <c r="AQ103" s="91" t="e">
        <f ca="true">+IF(AND(ISNUMBER(OFFSET('Sanitation Data'!$H$6,0,10*ROW('Sanitation Data'!H97))),'Data Summary'!DF103="Yes"),OFFSET('Sanitation Data'!$H$6,0,10*ROW('Sanitation Data'!H97)),NA())</f>
        <v>#N/A</v>
      </c>
      <c r="AR103" s="91" t="e">
        <f ca="true">+IF(AND(ISNUMBER(OFFSET('Sanitation Data'!$H$10,0,10*ROW('Sanitation Data'!H97))),'Data Summary'!DG103="Yes"),OFFSET('Sanitation Data'!$H$10,0,10*ROW('Sanitation Data'!H97)),NA())</f>
        <v>#N/A</v>
      </c>
      <c r="AS103" s="91" t="e">
        <f ca="true">+IF(AND(ISNUMBER(OFFSET('Sanitation Data'!$H$11,0,10*ROW('Sanitation Data'!H97))),'Data Summary'!DH103="Yes"),OFFSET('Sanitation Data'!$H$11,0,10*ROW('Sanitation Data'!H97)),NA())</f>
        <v>#N/A</v>
      </c>
      <c r="AT103" s="91" t="e">
        <f ca="true">+IF(AND(ISNUMBER(OFFSET('Sanitation Data'!$H$12,0,10*ROW('Sanitation Data'!H97))),'Data Summary'!DI103="Yes"),OFFSET('Sanitation Data'!$H$12,0,10*ROW('Sanitation Data'!H97)),NA())</f>
        <v>#N/A</v>
      </c>
      <c r="AU103" s="91" t="e">
        <f ca="true">+IF(AND(ISNUMBER(OFFSET('Sanitation Data'!$I$4,0,10*ROW('Sanitation Data'!I97))),'Data Summary'!DJ103="Yes"),100-OFFSET('Sanitation Data'!$I$4,0,10*ROW('Sanitation Data'!I97)),NA())</f>
        <v>#N/A</v>
      </c>
      <c r="AV103" s="91" t="e">
        <f ca="true">+IF(AND(ISNUMBER(OFFSET('Sanitation Data'!$I$6,0,10*ROW('Sanitation Data'!I97))),'Data Summary'!DK103="Yes"),OFFSET('Sanitation Data'!$I$6,0,10*ROW('Sanitation Data'!I97)),NA())</f>
        <v>#N/A</v>
      </c>
      <c r="AW103" s="91" t="e">
        <f ca="true">+IF(AND(ISNUMBER(OFFSET('Sanitation Data'!$I$10,0,10*ROW('Sanitation Data'!I97))),'Data Summary'!DL103="Yes"),OFFSET('Sanitation Data'!$I$10,0,10*ROW('Sanitation Data'!I97)),NA())</f>
        <v>#N/A</v>
      </c>
      <c r="AX103" s="91" t="e">
        <f ca="true">+IF(AND(ISNUMBER(OFFSET('Sanitation Data'!$I$11,0,10*ROW('Sanitation Data'!I97))),'Data Summary'!DM103="Yes"),OFFSET('Sanitation Data'!$I$11,0,10*ROW('Sanitation Data'!I97)),NA())</f>
        <v>#N/A</v>
      </c>
      <c r="AY103" s="91" t="e">
        <f ca="true">+IF(AND(ISNUMBER(OFFSET('Sanitation Data'!$I$12,0,10*ROW('Sanitation Data'!I97))),'Data Summary'!DN103="Yes"),OFFSET('Sanitation Data'!$I$12,0,10*ROW('Sanitation Data'!I97)),NA())</f>
        <v>#N/A</v>
      </c>
      <c r="AZ103" s="92" t="e">
        <f ca="true">+IF(AND(ISNUMBER(OFFSET('Hygiene Data'!$D$5,0,10*ROW('Hygiene Data'!D97))),'Data Summary'!DO103="Yes"),OFFSET('Hygiene Data'!$D$5,0,10*ROW('Hygiene Data'!D97)),NA())</f>
        <v>#N/A</v>
      </c>
      <c r="BA103" s="92" t="e">
        <f ca="true">+IF(AND(ISNUMBER(OFFSET('Hygiene Data'!$D$7,0,10*ROW('Hygiene Data'!D97))),'Data Summary'!DP103="Yes"),OFFSET('Hygiene Data'!$D$7,0,10*ROW('Hygiene Data'!D97)),NA())</f>
        <v>#N/A</v>
      </c>
      <c r="BB103" s="92" t="e">
        <f ca="true">+IF(AND(ISNUMBER(OFFSET('Hygiene Data'!$D$9,0,10*ROW('Hygiene Data'!D97))),'Data Summary'!DQ103="Yes"),OFFSET('Hygiene Data'!$D$9,0,10*ROW('Hygiene Data'!D97)),NA())</f>
        <v>#N/A</v>
      </c>
      <c r="BC103" s="92" t="e">
        <f ca="true">+IF(AND(ISNUMBER(OFFSET('Hygiene Data'!$E$5,0,10*ROW('Hygiene Data'!E97))),'Data Summary'!DR103="Yes"),OFFSET('Hygiene Data'!$E$5,0,10*ROW('Hygiene Data'!E97)),NA())</f>
        <v>#N/A</v>
      </c>
      <c r="BD103" s="92" t="e">
        <f ca="true">+IF(AND(ISNUMBER(OFFSET('Hygiene Data'!$E$7,0,10*ROW('Hygiene Data'!E97))),'Data Summary'!DS103="Yes"),OFFSET('Hygiene Data'!$E$7,0,10*ROW('Hygiene Data'!E97)),NA())</f>
        <v>#N/A</v>
      </c>
      <c r="BE103" s="92" t="e">
        <f ca="true">+IF(AND(ISNUMBER(OFFSET('Hygiene Data'!$E$9,0,10*ROW('Hygiene Data'!E97))),'Data Summary'!DT103="Yes"),OFFSET('Hygiene Data'!$E$9,0,10*ROW('Hygiene Data'!E97)),NA())</f>
        <v>#N/A</v>
      </c>
      <c r="BF103" s="92" t="e">
        <f ca="true">+IF(AND(ISNUMBER(OFFSET('Hygiene Data'!$F$5,0,10*ROW('Hygiene Data'!F97))),'Data Summary'!DU103="Yes"),OFFSET('Hygiene Data'!$F$5,0,10*ROW('Hygiene Data'!F97)),NA())</f>
        <v>#N/A</v>
      </c>
      <c r="BG103" s="92" t="e">
        <f ca="true">+IF(AND(ISNUMBER(OFFSET('Hygiene Data'!$F$7,0,10*ROW('Hygiene Data'!F97))),'Data Summary'!DV103="Yes"),OFFSET('Hygiene Data'!$F$7,0,10*ROW('Hygiene Data'!F97)),NA())</f>
        <v>#N/A</v>
      </c>
      <c r="BH103" s="92" t="e">
        <f ca="true">+IF(AND(ISNUMBER(OFFSET('Hygiene Data'!$F$9,0,10*ROW('Hygiene Data'!F97))),'Data Summary'!DW103="Yes"),OFFSET('Hygiene Data'!$F$9,0,10*ROW('Hygiene Data'!F97)),NA())</f>
        <v>#N/A</v>
      </c>
      <c r="BI103" s="92" t="e">
        <f ca="true">+IF(AND(ISNUMBER(OFFSET('Hygiene Data'!$G$5,0,10*ROW('Hygiene Data'!G97))),'Data Summary'!DX103="Yes"),OFFSET('Hygiene Data'!$G$5,0,10*ROW('Hygiene Data'!G97)),NA())</f>
        <v>#N/A</v>
      </c>
      <c r="BJ103" s="92" t="e">
        <f ca="true">+IF(AND(ISNUMBER(OFFSET('Hygiene Data'!$G$7,0,10*ROW('Hygiene Data'!G97))),'Data Summary'!DY103="Yes"),OFFSET('Hygiene Data'!$G$7,0,10*ROW('Hygiene Data'!G97)),NA())</f>
        <v>#N/A</v>
      </c>
      <c r="BK103" s="92" t="e">
        <f ca="true">+IF(AND(ISNUMBER(OFFSET('Hygiene Data'!$G$9,0,10*ROW('Hygiene Data'!G97))),'Data Summary'!DZ103="Yes"),OFFSET('Hygiene Data'!$G$9,0,10*ROW('Hygiene Data'!G97)),NA())</f>
        <v>#N/A</v>
      </c>
      <c r="BL103" s="92" t="e">
        <f ca="true">+IF(AND(ISNUMBER(OFFSET('Hygiene Data'!$H$5,0,10*ROW('Hygiene Data'!H97))),'Data Summary'!EA103="Yes"),OFFSET('Hygiene Data'!$H$5,0,10*ROW('Hygiene Data'!H97)),NA())</f>
        <v>#N/A</v>
      </c>
      <c r="BM103" s="92" t="e">
        <f ca="true">+IF(AND(ISNUMBER(OFFSET('Hygiene Data'!$H$7,0,10*ROW('Hygiene Data'!H97))),'Data Summary'!EB103="Yes"),OFFSET('Hygiene Data'!$H$7,0,10*ROW('Hygiene Data'!H97)),NA())</f>
        <v>#N/A</v>
      </c>
      <c r="BN103" s="92" t="e">
        <f ca="true">+IF(AND(ISNUMBER(OFFSET('Hygiene Data'!$H$9,0,10*ROW('Hygiene Data'!H97))),'Data Summary'!EC103="Yes"),OFFSET('Hygiene Data'!$H$9,0,10*ROW('Hygiene Data'!H97)),NA())</f>
        <v>#N/A</v>
      </c>
      <c r="BO103" s="92" t="e">
        <f ca="true">+IF(AND(ISNUMBER(OFFSET('Hygiene Data'!$I$5,0,10*ROW('Hygiene Data'!I97))),'Data Summary'!ED103="Yes"),OFFSET('Hygiene Data'!$I$5,0,10*ROW('Hygiene Data'!I97)),NA())</f>
        <v>#N/A</v>
      </c>
      <c r="BP103" s="92" t="e">
        <f ca="true">+IF(AND(ISNUMBER(OFFSET('Hygiene Data'!$I$7,0,10*ROW('Hygiene Data'!I97))),'Data Summary'!EE103="Yes"),OFFSET('Hygiene Data'!$I$7,0,10*ROW('Hygiene Data'!I97)),NA())</f>
        <v>#N/A</v>
      </c>
      <c r="BQ103" s="92" t="e">
        <f ca="true">+IF(AND(ISNUMBER(OFFSET('Hygiene Data'!$I$9,0,10*ROW('Hygiene Data'!I97))),'Data Summary'!EF103="Yes"),OFFSET('Hygiene Data'!$I$9,0,10*ROW('Hygiene Data'!I97)),NA())</f>
        <v>#N/A</v>
      </c>
    </row>
    <row xmlns:x14ac="http://schemas.microsoft.com/office/spreadsheetml/2009/9/ac" r="104" x14ac:dyDescent="0.2">
      <c r="A104" s="340" t="e">
        <f ca="true">+RIGHT('Data Summary'!A104,LEN('Data Summary'!A104)-9)</f>
        <v>#VALUE!</v>
      </c>
      <c r="B104" s="34" t="str">
        <f ca="true">+IF(ISTEXT('Data Summary'!B104),'Data Summary'!B104,"")</f>
        <v/>
      </c>
      <c r="C104" s="339" t="e">
        <f ca="true">+VALUE('Data Summary'!C104)</f>
        <v>#VALUE!</v>
      </c>
      <c r="D104" s="90" t="e">
        <f ca="true">+IF(AND(ISNUMBER(OFFSET('Water Data'!$D$4,0,10*ROW('Water Data'!D98))),'Data Summary'!BS104="Yes"),100-OFFSET('Water Data'!$D$4,0,10*ROW('Water Data'!D98)),NA())</f>
        <v>#N/A</v>
      </c>
      <c r="E104" s="90" t="e">
        <f ca="true">+IF(AND(ISNUMBER(OFFSET('Water Data'!$D$6,0,10*ROW('Water Data'!D98))),'Data Summary'!BT104="Yes"),OFFSET('Water Data'!$D$6,0,10*ROW('Water Data'!D98)),NA())</f>
        <v>#N/A</v>
      </c>
      <c r="F104" s="90" t="e">
        <f ca="true">+IF(AND(ISNUMBER(OFFSET('Water Data'!$D$9,0,10*ROW('Water Data'!D98))),'Data Summary'!BU104="Yes"),OFFSET('Water Data'!$D$9,0,10*ROW('Water Data'!D98)),NA())</f>
        <v>#N/A</v>
      </c>
      <c r="G104" s="90" t="e">
        <f ca="true">+IF(AND(ISNUMBER(OFFSET('Water Data'!$E$4,0,10*ROW('Water Data'!E98))),'Data Summary'!BV104="Yes"),100-OFFSET('Water Data'!$E$4,0,10*ROW('Water Data'!E98)),NA())</f>
        <v>#N/A</v>
      </c>
      <c r="H104" s="90" t="e">
        <f ca="true">+IF(AND(ISNUMBER(OFFSET('Water Data'!$E$6,0,10*ROW('Water Data'!E98))),'Data Summary'!BW104="Yes"),OFFSET('Water Data'!$E$6,0,10*ROW('Water Data'!E98)),NA())</f>
        <v>#N/A</v>
      </c>
      <c r="I104" s="90" t="e">
        <f ca="true">+IF(AND(ISNUMBER(OFFSET('Water Data'!$E$9,0,10*ROW('Water Data'!E98))),'Data Summary'!BX104="Yes"),OFFSET('Water Data'!$E$9,0,10*ROW('Water Data'!E98)),NA())</f>
        <v>#N/A</v>
      </c>
      <c r="J104" s="90" t="e">
        <f ca="true">+IF(AND(ISNUMBER(OFFSET('Water Data'!$F$4,0,10*ROW('Water Data'!F98))),'Data Summary'!BY104="Yes"),100-OFFSET('Water Data'!$F$4,0,10*ROW('Water Data'!F98)),NA())</f>
        <v>#N/A</v>
      </c>
      <c r="K104" s="90" t="e">
        <f ca="true">+IF(AND(ISNUMBER(OFFSET('Water Data'!$F$6,0,10*ROW('Water Data'!F98))),'Data Summary'!BZ104="Yes"),OFFSET('Water Data'!$F$6,0,10*ROW('Water Data'!F98)),NA())</f>
        <v>#N/A</v>
      </c>
      <c r="L104" s="90" t="e">
        <f ca="true">+IF(AND(ISNUMBER(OFFSET('Water Data'!$F$9,0,10*ROW('Water Data'!F98))),'Data Summary'!CA104="Yes"),OFFSET('Water Data'!$F$9,0,10*ROW('Water Data'!F98)),NA())</f>
        <v>#N/A</v>
      </c>
      <c r="M104" s="90" t="e">
        <f ca="true">+IF(AND(ISNUMBER(OFFSET('Water Data'!$G$4,0,10*ROW('Water Data'!G98))),'Data Summary'!CB104="Yes"),100-OFFSET('Water Data'!$G$4,0,10*ROW('Water Data'!G98)),NA())</f>
        <v>#N/A</v>
      </c>
      <c r="N104" s="90" t="e">
        <f ca="true">+IF(AND(ISNUMBER(OFFSET('Water Data'!$G$6,0,10*ROW('Water Data'!G98))),'Data Summary'!CC104="Yes"),OFFSET('Water Data'!$G$6,0,10*ROW('Water Data'!G98)),NA())</f>
        <v>#N/A</v>
      </c>
      <c r="O104" s="90" t="e">
        <f ca="true">+IF(AND(ISNUMBER(OFFSET('Water Data'!$G$9,0,10*ROW('Water Data'!G98))),'Data Summary'!CD104="Yes"),OFFSET('Water Data'!$G$9,0,10*ROW('Water Data'!G98)),NA())</f>
        <v>#N/A</v>
      </c>
      <c r="P104" s="90" t="e">
        <f ca="true">+IF(AND(ISNUMBER(OFFSET('Water Data'!$H$4,0,10*ROW('Water Data'!H98))),'Data Summary'!CE104="Yes"),100-OFFSET('Water Data'!$H$4,0,10*ROW('Water Data'!H98)),NA())</f>
        <v>#N/A</v>
      </c>
      <c r="Q104" s="90" t="e">
        <f ca="true">+IF(AND(ISNUMBER(OFFSET('Water Data'!$H$6,0,10*ROW('Water Data'!H98))),'Data Summary'!CF104="Yes"),OFFSET('Water Data'!$H$6,0,10*ROW('Water Data'!H98)),NA())</f>
        <v>#N/A</v>
      </c>
      <c r="R104" s="90" t="e">
        <f ca="true">+IF(AND(ISNUMBER(OFFSET('Water Data'!$H$9,0,10*ROW('Water Data'!H98))),'Data Summary'!CG104="Yes"),OFFSET('Water Data'!$H$9,0,10*ROW('Water Data'!H98)),NA())</f>
        <v>#N/A</v>
      </c>
      <c r="S104" s="90" t="e">
        <f ca="true">+IF(AND(ISNUMBER(OFFSET('Water Data'!$I$4,0,10*ROW('Water Data'!I98))),'Data Summary'!CH104="Yes"),100-OFFSET('Water Data'!$I$4,0,10*ROW('Water Data'!I98)),NA())</f>
        <v>#N/A</v>
      </c>
      <c r="T104" s="90" t="e">
        <f ca="true">+IF(AND(ISNUMBER(OFFSET('Water Data'!$I$6,0,10*ROW('Water Data'!I98))),'Data Summary'!CI104="Yes"),OFFSET('Water Data'!$I$6,0,10*ROW('Water Data'!I98)),NA())</f>
        <v>#N/A</v>
      </c>
      <c r="U104" s="90" t="e">
        <f ca="true">+IF(AND(ISNUMBER(OFFSET('Water Data'!$I$9,0,10*ROW('Water Data'!I98))),'Data Summary'!CJ104="Yes"),OFFSET('Water Data'!$I$9,0,10*ROW('Water Data'!I98)),NA())</f>
        <v>#N/A</v>
      </c>
      <c r="V104" s="91" t="e">
        <f ca="true">+IF(AND(ISNUMBER(OFFSET('Sanitation Data'!$D$4,0,10*ROW('Sanitation Data'!D98))),'Data Summary'!CK104="Yes"),100-OFFSET('Sanitation Data'!$D$4,0,10*ROW('Sanitation Data'!D98)),NA())</f>
        <v>#N/A</v>
      </c>
      <c r="W104" s="91" t="e">
        <f ca="true">+IF(AND(ISNUMBER(OFFSET('Sanitation Data'!$D$6,0,10*ROW('Sanitation Data'!D98))),'Data Summary'!CL104="Yes"),OFFSET('Sanitation Data'!$D$6,0,10*ROW('Sanitation Data'!D98)),NA())</f>
        <v>#N/A</v>
      </c>
      <c r="X104" s="91" t="e">
        <f ca="true">+IF(AND(ISNUMBER(OFFSET('Sanitation Data'!$D$10,0,10*ROW('Sanitation Data'!D98))),'Data Summary'!CM104="Yes"),OFFSET('Sanitation Data'!$D$10,0,10*ROW('Sanitation Data'!D98)),NA())</f>
        <v>#N/A</v>
      </c>
      <c r="Y104" s="91" t="e">
        <f ca="true">+IF(AND(ISNUMBER(OFFSET('Sanitation Data'!$D$11,0,10*ROW('Sanitation Data'!D98))),'Data Summary'!CN104="Yes"),OFFSET('Sanitation Data'!$D$11,0,10*ROW('Sanitation Data'!D98)),NA())</f>
        <v>#N/A</v>
      </c>
      <c r="Z104" s="91" t="e">
        <f ca="true">+IF(AND(ISNUMBER(OFFSET('Sanitation Data'!$D$12,0,10*ROW('Sanitation Data'!D98))),'Data Summary'!CO104="Yes"),OFFSET('Sanitation Data'!$D$12,0,10*ROW('Sanitation Data'!D98)),NA())</f>
        <v>#N/A</v>
      </c>
      <c r="AA104" s="91" t="e">
        <f ca="true">+IF(AND(ISNUMBER(OFFSET('Sanitation Data'!$E$4,0,10*ROW('Sanitation Data'!E98))),'Data Summary'!CP104="Yes"),100-OFFSET('Sanitation Data'!$E$4,0,10*ROW('Sanitation Data'!E98)),NA())</f>
        <v>#N/A</v>
      </c>
      <c r="AB104" s="91" t="e">
        <f ca="true">+IF(AND(ISNUMBER(OFFSET('Sanitation Data'!$E$6,0,10*ROW('Sanitation Data'!E98))),'Data Summary'!CQ104="Yes"),OFFSET('Sanitation Data'!$E$6,0,10*ROW('Sanitation Data'!E98)),NA())</f>
        <v>#N/A</v>
      </c>
      <c r="AC104" s="91" t="e">
        <f ca="true">+IF(AND(ISNUMBER(OFFSET('Sanitation Data'!$E$10,0,10*ROW('Sanitation Data'!E98))),'Data Summary'!CR104="Yes"),OFFSET('Sanitation Data'!$E$10,0,10*ROW('Sanitation Data'!E98)),NA())</f>
        <v>#N/A</v>
      </c>
      <c r="AD104" s="91" t="e">
        <f ca="true">+IF(AND(ISNUMBER(OFFSET('Sanitation Data'!$E$11,0,10*ROW('Sanitation Data'!E98))),'Data Summary'!CS104="Yes"),OFFSET('Sanitation Data'!$E$11,0,10*ROW('Sanitation Data'!E98)),NA())</f>
        <v>#N/A</v>
      </c>
      <c r="AE104" s="91" t="e">
        <f ca="true">+IF(AND(ISNUMBER(OFFSET('Sanitation Data'!$E$12,0,10*ROW('Sanitation Data'!E98))),'Data Summary'!CT104="Yes"),OFFSET('Sanitation Data'!$E$12,0,10*ROW('Sanitation Data'!E98)),NA())</f>
        <v>#N/A</v>
      </c>
      <c r="AF104" s="91" t="e">
        <f ca="true">+IF(AND(ISNUMBER(OFFSET('Sanitation Data'!$F$4,0,10*ROW('Sanitation Data'!F98))),'Data Summary'!CU104="Yes"),100-OFFSET('Sanitation Data'!$F$4,0,10*ROW('Sanitation Data'!F98)),NA())</f>
        <v>#N/A</v>
      </c>
      <c r="AG104" s="91" t="e">
        <f ca="true">+IF(AND(ISNUMBER(OFFSET('Sanitation Data'!$F$6,0,10*ROW('Sanitation Data'!F98))),'Data Summary'!CV104="Yes"),OFFSET('Sanitation Data'!$F$6,0,10*ROW('Sanitation Data'!F98)),NA())</f>
        <v>#N/A</v>
      </c>
      <c r="AH104" s="91" t="e">
        <f ca="true">+IF(AND(ISNUMBER(OFFSET('Sanitation Data'!$F$10,0,10*ROW('Sanitation Data'!F98))),'Data Summary'!CW104="Yes"),OFFSET('Sanitation Data'!$F$10,0,10*ROW('Sanitation Data'!F98)),NA())</f>
        <v>#N/A</v>
      </c>
      <c r="AI104" s="91" t="e">
        <f ca="true">+IF(AND(ISNUMBER(OFFSET('Sanitation Data'!$F$11,0,10*ROW('Sanitation Data'!F98))),'Data Summary'!CX104="Yes"),OFFSET('Sanitation Data'!$F$11,0,10*ROW('Sanitation Data'!F98)),NA())</f>
        <v>#N/A</v>
      </c>
      <c r="AJ104" s="91" t="e">
        <f ca="true">+IF(AND(ISNUMBER(OFFSET('Sanitation Data'!$F$12,0,10*ROW('Sanitation Data'!F98))),'Data Summary'!CY104="Yes"),OFFSET('Sanitation Data'!$F$12,0,10*ROW('Sanitation Data'!F98)),NA())</f>
        <v>#N/A</v>
      </c>
      <c r="AK104" s="91" t="e">
        <f ca="true">+IF(AND(ISNUMBER(OFFSET('Sanitation Data'!$G$4,0,10*ROW('Sanitation Data'!G98))),'Data Summary'!CZ104="Yes"),100-OFFSET('Sanitation Data'!$G$4,0,10*ROW('Sanitation Data'!G98)),NA())</f>
        <v>#N/A</v>
      </c>
      <c r="AL104" s="91" t="e">
        <f ca="true">+IF(AND(ISNUMBER(OFFSET('Sanitation Data'!$G$6,0,10*ROW('Sanitation Data'!G98))),'Data Summary'!DA104="Yes"),OFFSET('Sanitation Data'!$G$6,0,10*ROW('Sanitation Data'!G98)),NA())</f>
        <v>#N/A</v>
      </c>
      <c r="AM104" s="91" t="e">
        <f ca="true">+IF(AND(ISNUMBER(OFFSET('Sanitation Data'!$G$10,0,10*ROW('Sanitation Data'!G98))),'Data Summary'!DB104="Yes"),OFFSET('Sanitation Data'!$G$10,0,10*ROW('Sanitation Data'!G98)),NA())</f>
        <v>#N/A</v>
      </c>
      <c r="AN104" s="91" t="e">
        <f ca="true">+IF(AND(ISNUMBER(OFFSET('Sanitation Data'!$G$11,0,10*ROW('Sanitation Data'!G98))),'Data Summary'!DC104="Yes"),OFFSET('Sanitation Data'!$G$11,0,10*ROW('Sanitation Data'!G98)),NA())</f>
        <v>#N/A</v>
      </c>
      <c r="AO104" s="91" t="e">
        <f ca="true">+IF(AND(ISNUMBER(OFFSET('Sanitation Data'!$G$12,0,10*ROW('Sanitation Data'!G98))),'Data Summary'!DD104="Yes"),OFFSET('Sanitation Data'!$G$12,0,10*ROW('Sanitation Data'!G98)),NA())</f>
        <v>#N/A</v>
      </c>
      <c r="AP104" s="91" t="e">
        <f ca="true">+IF(AND(ISNUMBER(OFFSET('Sanitation Data'!$H$4,0,10*ROW('Sanitation Data'!H98))),'Data Summary'!DE104="Yes"),100-OFFSET('Sanitation Data'!$H$4,0,10*ROW('Sanitation Data'!H98)),NA())</f>
        <v>#N/A</v>
      </c>
      <c r="AQ104" s="91" t="e">
        <f ca="true">+IF(AND(ISNUMBER(OFFSET('Sanitation Data'!$H$6,0,10*ROW('Sanitation Data'!H98))),'Data Summary'!DF104="Yes"),OFFSET('Sanitation Data'!$H$6,0,10*ROW('Sanitation Data'!H98)),NA())</f>
        <v>#N/A</v>
      </c>
      <c r="AR104" s="91" t="e">
        <f ca="true">+IF(AND(ISNUMBER(OFFSET('Sanitation Data'!$H$10,0,10*ROW('Sanitation Data'!H98))),'Data Summary'!DG104="Yes"),OFFSET('Sanitation Data'!$H$10,0,10*ROW('Sanitation Data'!H98)),NA())</f>
        <v>#N/A</v>
      </c>
      <c r="AS104" s="91" t="e">
        <f ca="true">+IF(AND(ISNUMBER(OFFSET('Sanitation Data'!$H$11,0,10*ROW('Sanitation Data'!H98))),'Data Summary'!DH104="Yes"),OFFSET('Sanitation Data'!$H$11,0,10*ROW('Sanitation Data'!H98)),NA())</f>
        <v>#N/A</v>
      </c>
      <c r="AT104" s="91" t="e">
        <f ca="true">+IF(AND(ISNUMBER(OFFSET('Sanitation Data'!$H$12,0,10*ROW('Sanitation Data'!H98))),'Data Summary'!DI104="Yes"),OFFSET('Sanitation Data'!$H$12,0,10*ROW('Sanitation Data'!H98)),NA())</f>
        <v>#N/A</v>
      </c>
      <c r="AU104" s="91" t="e">
        <f ca="true">+IF(AND(ISNUMBER(OFFSET('Sanitation Data'!$I$4,0,10*ROW('Sanitation Data'!I98))),'Data Summary'!DJ104="Yes"),100-OFFSET('Sanitation Data'!$I$4,0,10*ROW('Sanitation Data'!I98)),NA())</f>
        <v>#N/A</v>
      </c>
      <c r="AV104" s="91" t="e">
        <f ca="true">+IF(AND(ISNUMBER(OFFSET('Sanitation Data'!$I$6,0,10*ROW('Sanitation Data'!I98))),'Data Summary'!DK104="Yes"),OFFSET('Sanitation Data'!$I$6,0,10*ROW('Sanitation Data'!I98)),NA())</f>
        <v>#N/A</v>
      </c>
      <c r="AW104" s="91" t="e">
        <f ca="true">+IF(AND(ISNUMBER(OFFSET('Sanitation Data'!$I$10,0,10*ROW('Sanitation Data'!I98))),'Data Summary'!DL104="Yes"),OFFSET('Sanitation Data'!$I$10,0,10*ROW('Sanitation Data'!I98)),NA())</f>
        <v>#N/A</v>
      </c>
      <c r="AX104" s="91" t="e">
        <f ca="true">+IF(AND(ISNUMBER(OFFSET('Sanitation Data'!$I$11,0,10*ROW('Sanitation Data'!I98))),'Data Summary'!DM104="Yes"),OFFSET('Sanitation Data'!$I$11,0,10*ROW('Sanitation Data'!I98)),NA())</f>
        <v>#N/A</v>
      </c>
      <c r="AY104" s="91" t="e">
        <f ca="true">+IF(AND(ISNUMBER(OFFSET('Sanitation Data'!$I$12,0,10*ROW('Sanitation Data'!I98))),'Data Summary'!DN104="Yes"),OFFSET('Sanitation Data'!$I$12,0,10*ROW('Sanitation Data'!I98)),NA())</f>
        <v>#N/A</v>
      </c>
      <c r="AZ104" s="92" t="e">
        <f ca="true">+IF(AND(ISNUMBER(OFFSET('Hygiene Data'!$D$5,0,10*ROW('Hygiene Data'!D98))),'Data Summary'!DO104="Yes"),OFFSET('Hygiene Data'!$D$5,0,10*ROW('Hygiene Data'!D98)),NA())</f>
        <v>#N/A</v>
      </c>
      <c r="BA104" s="92" t="e">
        <f ca="true">+IF(AND(ISNUMBER(OFFSET('Hygiene Data'!$D$7,0,10*ROW('Hygiene Data'!D98))),'Data Summary'!DP104="Yes"),OFFSET('Hygiene Data'!$D$7,0,10*ROW('Hygiene Data'!D98)),NA())</f>
        <v>#N/A</v>
      </c>
      <c r="BB104" s="92" t="e">
        <f ca="true">+IF(AND(ISNUMBER(OFFSET('Hygiene Data'!$D$9,0,10*ROW('Hygiene Data'!D98))),'Data Summary'!DQ104="Yes"),OFFSET('Hygiene Data'!$D$9,0,10*ROW('Hygiene Data'!D98)),NA())</f>
        <v>#N/A</v>
      </c>
      <c r="BC104" s="92" t="e">
        <f ca="true">+IF(AND(ISNUMBER(OFFSET('Hygiene Data'!$E$5,0,10*ROW('Hygiene Data'!E98))),'Data Summary'!DR104="Yes"),OFFSET('Hygiene Data'!$E$5,0,10*ROW('Hygiene Data'!E98)),NA())</f>
        <v>#N/A</v>
      </c>
      <c r="BD104" s="92" t="e">
        <f ca="true">+IF(AND(ISNUMBER(OFFSET('Hygiene Data'!$E$7,0,10*ROW('Hygiene Data'!E98))),'Data Summary'!DS104="Yes"),OFFSET('Hygiene Data'!$E$7,0,10*ROW('Hygiene Data'!E98)),NA())</f>
        <v>#N/A</v>
      </c>
      <c r="BE104" s="92" t="e">
        <f ca="true">+IF(AND(ISNUMBER(OFFSET('Hygiene Data'!$E$9,0,10*ROW('Hygiene Data'!E98))),'Data Summary'!DT104="Yes"),OFFSET('Hygiene Data'!$E$9,0,10*ROW('Hygiene Data'!E98)),NA())</f>
        <v>#N/A</v>
      </c>
      <c r="BF104" s="92" t="e">
        <f ca="true">+IF(AND(ISNUMBER(OFFSET('Hygiene Data'!$F$5,0,10*ROW('Hygiene Data'!F98))),'Data Summary'!DU104="Yes"),OFFSET('Hygiene Data'!$F$5,0,10*ROW('Hygiene Data'!F98)),NA())</f>
        <v>#N/A</v>
      </c>
      <c r="BG104" s="92" t="e">
        <f ca="true">+IF(AND(ISNUMBER(OFFSET('Hygiene Data'!$F$7,0,10*ROW('Hygiene Data'!F98))),'Data Summary'!DV104="Yes"),OFFSET('Hygiene Data'!$F$7,0,10*ROW('Hygiene Data'!F98)),NA())</f>
        <v>#N/A</v>
      </c>
      <c r="BH104" s="92" t="e">
        <f ca="true">+IF(AND(ISNUMBER(OFFSET('Hygiene Data'!$F$9,0,10*ROW('Hygiene Data'!F98))),'Data Summary'!DW104="Yes"),OFFSET('Hygiene Data'!$F$9,0,10*ROW('Hygiene Data'!F98)),NA())</f>
        <v>#N/A</v>
      </c>
      <c r="BI104" s="92" t="e">
        <f ca="true">+IF(AND(ISNUMBER(OFFSET('Hygiene Data'!$G$5,0,10*ROW('Hygiene Data'!G98))),'Data Summary'!DX104="Yes"),OFFSET('Hygiene Data'!$G$5,0,10*ROW('Hygiene Data'!G98)),NA())</f>
        <v>#N/A</v>
      </c>
      <c r="BJ104" s="92" t="e">
        <f ca="true">+IF(AND(ISNUMBER(OFFSET('Hygiene Data'!$G$7,0,10*ROW('Hygiene Data'!G98))),'Data Summary'!DY104="Yes"),OFFSET('Hygiene Data'!$G$7,0,10*ROW('Hygiene Data'!G98)),NA())</f>
        <v>#N/A</v>
      </c>
      <c r="BK104" s="92" t="e">
        <f ca="true">+IF(AND(ISNUMBER(OFFSET('Hygiene Data'!$G$9,0,10*ROW('Hygiene Data'!G98))),'Data Summary'!DZ104="Yes"),OFFSET('Hygiene Data'!$G$9,0,10*ROW('Hygiene Data'!G98)),NA())</f>
        <v>#N/A</v>
      </c>
      <c r="BL104" s="92" t="e">
        <f ca="true">+IF(AND(ISNUMBER(OFFSET('Hygiene Data'!$H$5,0,10*ROW('Hygiene Data'!H98))),'Data Summary'!EA104="Yes"),OFFSET('Hygiene Data'!$H$5,0,10*ROW('Hygiene Data'!H98)),NA())</f>
        <v>#N/A</v>
      </c>
      <c r="BM104" s="92" t="e">
        <f ca="true">+IF(AND(ISNUMBER(OFFSET('Hygiene Data'!$H$7,0,10*ROW('Hygiene Data'!H98))),'Data Summary'!EB104="Yes"),OFFSET('Hygiene Data'!$H$7,0,10*ROW('Hygiene Data'!H98)),NA())</f>
        <v>#N/A</v>
      </c>
      <c r="BN104" s="92" t="e">
        <f ca="true">+IF(AND(ISNUMBER(OFFSET('Hygiene Data'!$H$9,0,10*ROW('Hygiene Data'!H98))),'Data Summary'!EC104="Yes"),OFFSET('Hygiene Data'!$H$9,0,10*ROW('Hygiene Data'!H98)),NA())</f>
        <v>#N/A</v>
      </c>
      <c r="BO104" s="92" t="e">
        <f ca="true">+IF(AND(ISNUMBER(OFFSET('Hygiene Data'!$I$5,0,10*ROW('Hygiene Data'!I98))),'Data Summary'!ED104="Yes"),OFFSET('Hygiene Data'!$I$5,0,10*ROW('Hygiene Data'!I98)),NA())</f>
        <v>#N/A</v>
      </c>
      <c r="BP104" s="92" t="e">
        <f ca="true">+IF(AND(ISNUMBER(OFFSET('Hygiene Data'!$I$7,0,10*ROW('Hygiene Data'!I98))),'Data Summary'!EE104="Yes"),OFFSET('Hygiene Data'!$I$7,0,10*ROW('Hygiene Data'!I98)),NA())</f>
        <v>#N/A</v>
      </c>
      <c r="BQ104" s="92" t="e">
        <f ca="true">+IF(AND(ISNUMBER(OFFSET('Hygiene Data'!$I$9,0,10*ROW('Hygiene Data'!I98))),'Data Summary'!EF104="Yes"),OFFSET('Hygiene Data'!$I$9,0,10*ROW('Hygiene Data'!I98)),NA())</f>
        <v>#N/A</v>
      </c>
    </row>
    <row xmlns:x14ac="http://schemas.microsoft.com/office/spreadsheetml/2009/9/ac" r="105" x14ac:dyDescent="0.2">
      <c r="A105" s="340" t="e">
        <f ca="true">+RIGHT('Data Summary'!A105,LEN('Data Summary'!A105)-9)</f>
        <v>#VALUE!</v>
      </c>
      <c r="B105" s="34" t="str">
        <f ca="true">+IF(ISTEXT('Data Summary'!B105),'Data Summary'!B105,"")</f>
        <v/>
      </c>
      <c r="C105" s="339" t="e">
        <f ca="true">+VALUE('Data Summary'!C105)</f>
        <v>#VALUE!</v>
      </c>
      <c r="D105" s="90" t="e">
        <f ca="true">+IF(AND(ISNUMBER(OFFSET('Water Data'!$D$4,0,10*ROW('Water Data'!D99))),'Data Summary'!BS105="Yes"),100-OFFSET('Water Data'!$D$4,0,10*ROW('Water Data'!D99)),NA())</f>
        <v>#N/A</v>
      </c>
      <c r="E105" s="90" t="e">
        <f ca="true">+IF(AND(ISNUMBER(OFFSET('Water Data'!$D$6,0,10*ROW('Water Data'!D99))),'Data Summary'!BT105="Yes"),OFFSET('Water Data'!$D$6,0,10*ROW('Water Data'!D99)),NA())</f>
        <v>#N/A</v>
      </c>
      <c r="F105" s="90" t="e">
        <f ca="true">+IF(AND(ISNUMBER(OFFSET('Water Data'!$D$9,0,10*ROW('Water Data'!D99))),'Data Summary'!BU105="Yes"),OFFSET('Water Data'!$D$9,0,10*ROW('Water Data'!D99)),NA())</f>
        <v>#N/A</v>
      </c>
      <c r="G105" s="90" t="e">
        <f ca="true">+IF(AND(ISNUMBER(OFFSET('Water Data'!$E$4,0,10*ROW('Water Data'!E99))),'Data Summary'!BV105="Yes"),100-OFFSET('Water Data'!$E$4,0,10*ROW('Water Data'!E99)),NA())</f>
        <v>#N/A</v>
      </c>
      <c r="H105" s="90" t="e">
        <f ca="true">+IF(AND(ISNUMBER(OFFSET('Water Data'!$E$6,0,10*ROW('Water Data'!E99))),'Data Summary'!BW105="Yes"),OFFSET('Water Data'!$E$6,0,10*ROW('Water Data'!E99)),NA())</f>
        <v>#N/A</v>
      </c>
      <c r="I105" s="90" t="e">
        <f ca="true">+IF(AND(ISNUMBER(OFFSET('Water Data'!$E$9,0,10*ROW('Water Data'!E99))),'Data Summary'!BX105="Yes"),OFFSET('Water Data'!$E$9,0,10*ROW('Water Data'!E99)),NA())</f>
        <v>#N/A</v>
      </c>
      <c r="J105" s="90" t="e">
        <f ca="true">+IF(AND(ISNUMBER(OFFSET('Water Data'!$F$4,0,10*ROW('Water Data'!F99))),'Data Summary'!BY105="Yes"),100-OFFSET('Water Data'!$F$4,0,10*ROW('Water Data'!F99)),NA())</f>
        <v>#N/A</v>
      </c>
      <c r="K105" s="90" t="e">
        <f ca="true">+IF(AND(ISNUMBER(OFFSET('Water Data'!$F$6,0,10*ROW('Water Data'!F99))),'Data Summary'!BZ105="Yes"),OFFSET('Water Data'!$F$6,0,10*ROW('Water Data'!F99)),NA())</f>
        <v>#N/A</v>
      </c>
      <c r="L105" s="90" t="e">
        <f ca="true">+IF(AND(ISNUMBER(OFFSET('Water Data'!$F$9,0,10*ROW('Water Data'!F99))),'Data Summary'!CA105="Yes"),OFFSET('Water Data'!$F$9,0,10*ROW('Water Data'!F99)),NA())</f>
        <v>#N/A</v>
      </c>
      <c r="M105" s="90" t="e">
        <f ca="true">+IF(AND(ISNUMBER(OFFSET('Water Data'!$G$4,0,10*ROW('Water Data'!G99))),'Data Summary'!CB105="Yes"),100-OFFSET('Water Data'!$G$4,0,10*ROW('Water Data'!G99)),NA())</f>
        <v>#N/A</v>
      </c>
      <c r="N105" s="90" t="e">
        <f ca="true">+IF(AND(ISNUMBER(OFFSET('Water Data'!$G$6,0,10*ROW('Water Data'!G99))),'Data Summary'!CC105="Yes"),OFFSET('Water Data'!$G$6,0,10*ROW('Water Data'!G99)),NA())</f>
        <v>#N/A</v>
      </c>
      <c r="O105" s="90" t="e">
        <f ca="true">+IF(AND(ISNUMBER(OFFSET('Water Data'!$G$9,0,10*ROW('Water Data'!G99))),'Data Summary'!CD105="Yes"),OFFSET('Water Data'!$G$9,0,10*ROW('Water Data'!G99)),NA())</f>
        <v>#N/A</v>
      </c>
      <c r="P105" s="90" t="e">
        <f ca="true">+IF(AND(ISNUMBER(OFFSET('Water Data'!$H$4,0,10*ROW('Water Data'!H99))),'Data Summary'!CE105="Yes"),100-OFFSET('Water Data'!$H$4,0,10*ROW('Water Data'!H99)),NA())</f>
        <v>#N/A</v>
      </c>
      <c r="Q105" s="90" t="e">
        <f ca="true">+IF(AND(ISNUMBER(OFFSET('Water Data'!$H$6,0,10*ROW('Water Data'!H99))),'Data Summary'!CF105="Yes"),OFFSET('Water Data'!$H$6,0,10*ROW('Water Data'!H99)),NA())</f>
        <v>#N/A</v>
      </c>
      <c r="R105" s="90" t="e">
        <f ca="true">+IF(AND(ISNUMBER(OFFSET('Water Data'!$H$9,0,10*ROW('Water Data'!H99))),'Data Summary'!CG105="Yes"),OFFSET('Water Data'!$H$9,0,10*ROW('Water Data'!H99)),NA())</f>
        <v>#N/A</v>
      </c>
      <c r="S105" s="90" t="e">
        <f ca="true">+IF(AND(ISNUMBER(OFFSET('Water Data'!$I$4,0,10*ROW('Water Data'!I99))),'Data Summary'!CH105="Yes"),100-OFFSET('Water Data'!$I$4,0,10*ROW('Water Data'!I99)),NA())</f>
        <v>#N/A</v>
      </c>
      <c r="T105" s="90" t="e">
        <f ca="true">+IF(AND(ISNUMBER(OFFSET('Water Data'!$I$6,0,10*ROW('Water Data'!I99))),'Data Summary'!CI105="Yes"),OFFSET('Water Data'!$I$6,0,10*ROW('Water Data'!I99)),NA())</f>
        <v>#N/A</v>
      </c>
      <c r="U105" s="90" t="e">
        <f ca="true">+IF(AND(ISNUMBER(OFFSET('Water Data'!$I$9,0,10*ROW('Water Data'!I99))),'Data Summary'!CJ105="Yes"),OFFSET('Water Data'!$I$9,0,10*ROW('Water Data'!I99)),NA())</f>
        <v>#N/A</v>
      </c>
      <c r="V105" s="91" t="e">
        <f ca="true">+IF(AND(ISNUMBER(OFFSET('Sanitation Data'!$D$4,0,10*ROW('Sanitation Data'!D99))),'Data Summary'!CK105="Yes"),100-OFFSET('Sanitation Data'!$D$4,0,10*ROW('Sanitation Data'!D99)),NA())</f>
        <v>#N/A</v>
      </c>
      <c r="W105" s="91" t="e">
        <f ca="true">+IF(AND(ISNUMBER(OFFSET('Sanitation Data'!$D$6,0,10*ROW('Sanitation Data'!D99))),'Data Summary'!CL105="Yes"),OFFSET('Sanitation Data'!$D$6,0,10*ROW('Sanitation Data'!D99)),NA())</f>
        <v>#N/A</v>
      </c>
      <c r="X105" s="91" t="e">
        <f ca="true">+IF(AND(ISNUMBER(OFFSET('Sanitation Data'!$D$10,0,10*ROW('Sanitation Data'!D99))),'Data Summary'!CM105="Yes"),OFFSET('Sanitation Data'!$D$10,0,10*ROW('Sanitation Data'!D99)),NA())</f>
        <v>#N/A</v>
      </c>
      <c r="Y105" s="91" t="e">
        <f ca="true">+IF(AND(ISNUMBER(OFFSET('Sanitation Data'!$D$11,0,10*ROW('Sanitation Data'!D99))),'Data Summary'!CN105="Yes"),OFFSET('Sanitation Data'!$D$11,0,10*ROW('Sanitation Data'!D99)),NA())</f>
        <v>#N/A</v>
      </c>
      <c r="Z105" s="91" t="e">
        <f ca="true">+IF(AND(ISNUMBER(OFFSET('Sanitation Data'!$D$12,0,10*ROW('Sanitation Data'!D99))),'Data Summary'!CO105="Yes"),OFFSET('Sanitation Data'!$D$12,0,10*ROW('Sanitation Data'!D99)),NA())</f>
        <v>#N/A</v>
      </c>
      <c r="AA105" s="91" t="e">
        <f ca="true">+IF(AND(ISNUMBER(OFFSET('Sanitation Data'!$E$4,0,10*ROW('Sanitation Data'!E99))),'Data Summary'!CP105="Yes"),100-OFFSET('Sanitation Data'!$E$4,0,10*ROW('Sanitation Data'!E99)),NA())</f>
        <v>#N/A</v>
      </c>
      <c r="AB105" s="91" t="e">
        <f ca="true">+IF(AND(ISNUMBER(OFFSET('Sanitation Data'!$E$6,0,10*ROW('Sanitation Data'!E99))),'Data Summary'!CQ105="Yes"),OFFSET('Sanitation Data'!$E$6,0,10*ROW('Sanitation Data'!E99)),NA())</f>
        <v>#N/A</v>
      </c>
      <c r="AC105" s="91" t="e">
        <f ca="true">+IF(AND(ISNUMBER(OFFSET('Sanitation Data'!$E$10,0,10*ROW('Sanitation Data'!E99))),'Data Summary'!CR105="Yes"),OFFSET('Sanitation Data'!$E$10,0,10*ROW('Sanitation Data'!E99)),NA())</f>
        <v>#N/A</v>
      </c>
      <c r="AD105" s="91" t="e">
        <f ca="true">+IF(AND(ISNUMBER(OFFSET('Sanitation Data'!$E$11,0,10*ROW('Sanitation Data'!E99))),'Data Summary'!CS105="Yes"),OFFSET('Sanitation Data'!$E$11,0,10*ROW('Sanitation Data'!E99)),NA())</f>
        <v>#N/A</v>
      </c>
      <c r="AE105" s="91" t="e">
        <f ca="true">+IF(AND(ISNUMBER(OFFSET('Sanitation Data'!$E$12,0,10*ROW('Sanitation Data'!E99))),'Data Summary'!CT105="Yes"),OFFSET('Sanitation Data'!$E$12,0,10*ROW('Sanitation Data'!E99)),NA())</f>
        <v>#N/A</v>
      </c>
      <c r="AF105" s="91" t="e">
        <f ca="true">+IF(AND(ISNUMBER(OFFSET('Sanitation Data'!$F$4,0,10*ROW('Sanitation Data'!F99))),'Data Summary'!CU105="Yes"),100-OFFSET('Sanitation Data'!$F$4,0,10*ROW('Sanitation Data'!F99)),NA())</f>
        <v>#N/A</v>
      </c>
      <c r="AG105" s="91" t="e">
        <f ca="true">+IF(AND(ISNUMBER(OFFSET('Sanitation Data'!$F$6,0,10*ROW('Sanitation Data'!F99))),'Data Summary'!CV105="Yes"),OFFSET('Sanitation Data'!$F$6,0,10*ROW('Sanitation Data'!F99)),NA())</f>
        <v>#N/A</v>
      </c>
      <c r="AH105" s="91" t="e">
        <f ca="true">+IF(AND(ISNUMBER(OFFSET('Sanitation Data'!$F$10,0,10*ROW('Sanitation Data'!F99))),'Data Summary'!CW105="Yes"),OFFSET('Sanitation Data'!$F$10,0,10*ROW('Sanitation Data'!F99)),NA())</f>
        <v>#N/A</v>
      </c>
      <c r="AI105" s="91" t="e">
        <f ca="true">+IF(AND(ISNUMBER(OFFSET('Sanitation Data'!$F$11,0,10*ROW('Sanitation Data'!F99))),'Data Summary'!CX105="Yes"),OFFSET('Sanitation Data'!$F$11,0,10*ROW('Sanitation Data'!F99)),NA())</f>
        <v>#N/A</v>
      </c>
      <c r="AJ105" s="91" t="e">
        <f ca="true">+IF(AND(ISNUMBER(OFFSET('Sanitation Data'!$F$12,0,10*ROW('Sanitation Data'!F99))),'Data Summary'!CY105="Yes"),OFFSET('Sanitation Data'!$F$12,0,10*ROW('Sanitation Data'!F99)),NA())</f>
        <v>#N/A</v>
      </c>
      <c r="AK105" s="91" t="e">
        <f ca="true">+IF(AND(ISNUMBER(OFFSET('Sanitation Data'!$G$4,0,10*ROW('Sanitation Data'!G99))),'Data Summary'!CZ105="Yes"),100-OFFSET('Sanitation Data'!$G$4,0,10*ROW('Sanitation Data'!G99)),NA())</f>
        <v>#N/A</v>
      </c>
      <c r="AL105" s="91" t="e">
        <f ca="true">+IF(AND(ISNUMBER(OFFSET('Sanitation Data'!$G$6,0,10*ROW('Sanitation Data'!G99))),'Data Summary'!DA105="Yes"),OFFSET('Sanitation Data'!$G$6,0,10*ROW('Sanitation Data'!G99)),NA())</f>
        <v>#N/A</v>
      </c>
      <c r="AM105" s="91" t="e">
        <f ca="true">+IF(AND(ISNUMBER(OFFSET('Sanitation Data'!$G$10,0,10*ROW('Sanitation Data'!G99))),'Data Summary'!DB105="Yes"),OFFSET('Sanitation Data'!$G$10,0,10*ROW('Sanitation Data'!G99)),NA())</f>
        <v>#N/A</v>
      </c>
      <c r="AN105" s="91" t="e">
        <f ca="true">+IF(AND(ISNUMBER(OFFSET('Sanitation Data'!$G$11,0,10*ROW('Sanitation Data'!G99))),'Data Summary'!DC105="Yes"),OFFSET('Sanitation Data'!$G$11,0,10*ROW('Sanitation Data'!G99)),NA())</f>
        <v>#N/A</v>
      </c>
      <c r="AO105" s="91" t="e">
        <f ca="true">+IF(AND(ISNUMBER(OFFSET('Sanitation Data'!$G$12,0,10*ROW('Sanitation Data'!G99))),'Data Summary'!DD105="Yes"),OFFSET('Sanitation Data'!$G$12,0,10*ROW('Sanitation Data'!G99)),NA())</f>
        <v>#N/A</v>
      </c>
      <c r="AP105" s="91" t="e">
        <f ca="true">+IF(AND(ISNUMBER(OFFSET('Sanitation Data'!$H$4,0,10*ROW('Sanitation Data'!H99))),'Data Summary'!DE105="Yes"),100-OFFSET('Sanitation Data'!$H$4,0,10*ROW('Sanitation Data'!H99)),NA())</f>
        <v>#N/A</v>
      </c>
      <c r="AQ105" s="91" t="e">
        <f ca="true">+IF(AND(ISNUMBER(OFFSET('Sanitation Data'!$H$6,0,10*ROW('Sanitation Data'!H99))),'Data Summary'!DF105="Yes"),OFFSET('Sanitation Data'!$H$6,0,10*ROW('Sanitation Data'!H99)),NA())</f>
        <v>#N/A</v>
      </c>
      <c r="AR105" s="91" t="e">
        <f ca="true">+IF(AND(ISNUMBER(OFFSET('Sanitation Data'!$H$10,0,10*ROW('Sanitation Data'!H99))),'Data Summary'!DG105="Yes"),OFFSET('Sanitation Data'!$H$10,0,10*ROW('Sanitation Data'!H99)),NA())</f>
        <v>#N/A</v>
      </c>
      <c r="AS105" s="91" t="e">
        <f ca="true">+IF(AND(ISNUMBER(OFFSET('Sanitation Data'!$H$11,0,10*ROW('Sanitation Data'!H99))),'Data Summary'!DH105="Yes"),OFFSET('Sanitation Data'!$H$11,0,10*ROW('Sanitation Data'!H99)),NA())</f>
        <v>#N/A</v>
      </c>
      <c r="AT105" s="91" t="e">
        <f ca="true">+IF(AND(ISNUMBER(OFFSET('Sanitation Data'!$H$12,0,10*ROW('Sanitation Data'!H99))),'Data Summary'!DI105="Yes"),OFFSET('Sanitation Data'!$H$12,0,10*ROW('Sanitation Data'!H99)),NA())</f>
        <v>#N/A</v>
      </c>
      <c r="AU105" s="91" t="e">
        <f ca="true">+IF(AND(ISNUMBER(OFFSET('Sanitation Data'!$I$4,0,10*ROW('Sanitation Data'!I99))),'Data Summary'!DJ105="Yes"),100-OFFSET('Sanitation Data'!$I$4,0,10*ROW('Sanitation Data'!I99)),NA())</f>
        <v>#N/A</v>
      </c>
      <c r="AV105" s="91" t="e">
        <f ca="true">+IF(AND(ISNUMBER(OFFSET('Sanitation Data'!$I$6,0,10*ROW('Sanitation Data'!I99))),'Data Summary'!DK105="Yes"),OFFSET('Sanitation Data'!$I$6,0,10*ROW('Sanitation Data'!I99)),NA())</f>
        <v>#N/A</v>
      </c>
      <c r="AW105" s="91" t="e">
        <f ca="true">+IF(AND(ISNUMBER(OFFSET('Sanitation Data'!$I$10,0,10*ROW('Sanitation Data'!I99))),'Data Summary'!DL105="Yes"),OFFSET('Sanitation Data'!$I$10,0,10*ROW('Sanitation Data'!I99)),NA())</f>
        <v>#N/A</v>
      </c>
      <c r="AX105" s="91" t="e">
        <f ca="true">+IF(AND(ISNUMBER(OFFSET('Sanitation Data'!$I$11,0,10*ROW('Sanitation Data'!I99))),'Data Summary'!DM105="Yes"),OFFSET('Sanitation Data'!$I$11,0,10*ROW('Sanitation Data'!I99)),NA())</f>
        <v>#N/A</v>
      </c>
      <c r="AY105" s="91" t="e">
        <f ca="true">+IF(AND(ISNUMBER(OFFSET('Sanitation Data'!$I$12,0,10*ROW('Sanitation Data'!I99))),'Data Summary'!DN105="Yes"),OFFSET('Sanitation Data'!$I$12,0,10*ROW('Sanitation Data'!I99)),NA())</f>
        <v>#N/A</v>
      </c>
      <c r="AZ105" s="92" t="e">
        <f ca="true">+IF(AND(ISNUMBER(OFFSET('Hygiene Data'!$D$5,0,10*ROW('Hygiene Data'!D99))),'Data Summary'!DO105="Yes"),OFFSET('Hygiene Data'!$D$5,0,10*ROW('Hygiene Data'!D99)),NA())</f>
        <v>#N/A</v>
      </c>
      <c r="BA105" s="92" t="e">
        <f ca="true">+IF(AND(ISNUMBER(OFFSET('Hygiene Data'!$D$7,0,10*ROW('Hygiene Data'!D99))),'Data Summary'!DP105="Yes"),OFFSET('Hygiene Data'!$D$7,0,10*ROW('Hygiene Data'!D99)),NA())</f>
        <v>#N/A</v>
      </c>
      <c r="BB105" s="92" t="e">
        <f ca="true">+IF(AND(ISNUMBER(OFFSET('Hygiene Data'!$D$9,0,10*ROW('Hygiene Data'!D99))),'Data Summary'!DQ105="Yes"),OFFSET('Hygiene Data'!$D$9,0,10*ROW('Hygiene Data'!D99)),NA())</f>
        <v>#N/A</v>
      </c>
      <c r="BC105" s="92" t="e">
        <f ca="true">+IF(AND(ISNUMBER(OFFSET('Hygiene Data'!$E$5,0,10*ROW('Hygiene Data'!E99))),'Data Summary'!DR105="Yes"),OFFSET('Hygiene Data'!$E$5,0,10*ROW('Hygiene Data'!E99)),NA())</f>
        <v>#N/A</v>
      </c>
      <c r="BD105" s="92" t="e">
        <f ca="true">+IF(AND(ISNUMBER(OFFSET('Hygiene Data'!$E$7,0,10*ROW('Hygiene Data'!E99))),'Data Summary'!DS105="Yes"),OFFSET('Hygiene Data'!$E$7,0,10*ROW('Hygiene Data'!E99)),NA())</f>
        <v>#N/A</v>
      </c>
      <c r="BE105" s="92" t="e">
        <f ca="true">+IF(AND(ISNUMBER(OFFSET('Hygiene Data'!$E$9,0,10*ROW('Hygiene Data'!E99))),'Data Summary'!DT105="Yes"),OFFSET('Hygiene Data'!$E$9,0,10*ROW('Hygiene Data'!E99)),NA())</f>
        <v>#N/A</v>
      </c>
      <c r="BF105" s="92" t="e">
        <f ca="true">+IF(AND(ISNUMBER(OFFSET('Hygiene Data'!$F$5,0,10*ROW('Hygiene Data'!F99))),'Data Summary'!DU105="Yes"),OFFSET('Hygiene Data'!$F$5,0,10*ROW('Hygiene Data'!F99)),NA())</f>
        <v>#N/A</v>
      </c>
      <c r="BG105" s="92" t="e">
        <f ca="true">+IF(AND(ISNUMBER(OFFSET('Hygiene Data'!$F$7,0,10*ROW('Hygiene Data'!F99))),'Data Summary'!DV105="Yes"),OFFSET('Hygiene Data'!$F$7,0,10*ROW('Hygiene Data'!F99)),NA())</f>
        <v>#N/A</v>
      </c>
      <c r="BH105" s="92" t="e">
        <f ca="true">+IF(AND(ISNUMBER(OFFSET('Hygiene Data'!$F$9,0,10*ROW('Hygiene Data'!F99))),'Data Summary'!DW105="Yes"),OFFSET('Hygiene Data'!$F$9,0,10*ROW('Hygiene Data'!F99)),NA())</f>
        <v>#N/A</v>
      </c>
      <c r="BI105" s="92" t="e">
        <f ca="true">+IF(AND(ISNUMBER(OFFSET('Hygiene Data'!$G$5,0,10*ROW('Hygiene Data'!G99))),'Data Summary'!DX105="Yes"),OFFSET('Hygiene Data'!$G$5,0,10*ROW('Hygiene Data'!G99)),NA())</f>
        <v>#N/A</v>
      </c>
      <c r="BJ105" s="92" t="e">
        <f ca="true">+IF(AND(ISNUMBER(OFFSET('Hygiene Data'!$G$7,0,10*ROW('Hygiene Data'!G99))),'Data Summary'!DY105="Yes"),OFFSET('Hygiene Data'!$G$7,0,10*ROW('Hygiene Data'!G99)),NA())</f>
        <v>#N/A</v>
      </c>
      <c r="BK105" s="92" t="e">
        <f ca="true">+IF(AND(ISNUMBER(OFFSET('Hygiene Data'!$G$9,0,10*ROW('Hygiene Data'!G99))),'Data Summary'!DZ105="Yes"),OFFSET('Hygiene Data'!$G$9,0,10*ROW('Hygiene Data'!G99)),NA())</f>
        <v>#N/A</v>
      </c>
      <c r="BL105" s="92" t="e">
        <f ca="true">+IF(AND(ISNUMBER(OFFSET('Hygiene Data'!$H$5,0,10*ROW('Hygiene Data'!H99))),'Data Summary'!EA105="Yes"),OFFSET('Hygiene Data'!$H$5,0,10*ROW('Hygiene Data'!H99)),NA())</f>
        <v>#N/A</v>
      </c>
      <c r="BM105" s="92" t="e">
        <f ca="true">+IF(AND(ISNUMBER(OFFSET('Hygiene Data'!$H$7,0,10*ROW('Hygiene Data'!H99))),'Data Summary'!EB105="Yes"),OFFSET('Hygiene Data'!$H$7,0,10*ROW('Hygiene Data'!H99)),NA())</f>
        <v>#N/A</v>
      </c>
      <c r="BN105" s="92" t="e">
        <f ca="true">+IF(AND(ISNUMBER(OFFSET('Hygiene Data'!$H$9,0,10*ROW('Hygiene Data'!H99))),'Data Summary'!EC105="Yes"),OFFSET('Hygiene Data'!$H$9,0,10*ROW('Hygiene Data'!H99)),NA())</f>
        <v>#N/A</v>
      </c>
      <c r="BO105" s="92" t="e">
        <f ca="true">+IF(AND(ISNUMBER(OFFSET('Hygiene Data'!$I$5,0,10*ROW('Hygiene Data'!I99))),'Data Summary'!ED105="Yes"),OFFSET('Hygiene Data'!$I$5,0,10*ROW('Hygiene Data'!I99)),NA())</f>
        <v>#N/A</v>
      </c>
      <c r="BP105" s="92" t="e">
        <f ca="true">+IF(AND(ISNUMBER(OFFSET('Hygiene Data'!$I$7,0,10*ROW('Hygiene Data'!I99))),'Data Summary'!EE105="Yes"),OFFSET('Hygiene Data'!$I$7,0,10*ROW('Hygiene Data'!I99)),NA())</f>
        <v>#N/A</v>
      </c>
      <c r="BQ105" s="92" t="e">
        <f ca="true">+IF(AND(ISNUMBER(OFFSET('Hygiene Data'!$I$9,0,10*ROW('Hygiene Data'!I99))),'Data Summary'!EF105="Yes"),OFFSET('Hygiene Data'!$I$9,0,10*ROW('Hygiene Data'!I99)),NA())</f>
        <v>#N/A</v>
      </c>
    </row>
    <row xmlns:x14ac="http://schemas.microsoft.com/office/spreadsheetml/2009/9/ac" r="106" x14ac:dyDescent="0.2">
      <c r="A106" s="340" t="e">
        <f ca="true">+RIGHT('Data Summary'!A106,LEN('Data Summary'!A106)-9)</f>
        <v>#VALUE!</v>
      </c>
      <c r="B106" s="34" t="str">
        <f ca="true">+IF(ISTEXT('Data Summary'!B106),'Data Summary'!B106,"")</f>
        <v/>
      </c>
      <c r="C106" s="339" t="e">
        <f ca="true">+VALUE('Data Summary'!C106)</f>
        <v>#VALUE!</v>
      </c>
      <c r="D106" s="90" t="e">
        <f ca="true">+IF(AND(ISNUMBER(OFFSET('Water Data'!$D$4,0,10*ROW('Water Data'!D100))),'Data Summary'!BS106="Yes"),100-OFFSET('Water Data'!$D$4,0,10*ROW('Water Data'!D100)),NA())</f>
        <v>#N/A</v>
      </c>
      <c r="E106" s="90" t="e">
        <f ca="true">+IF(AND(ISNUMBER(OFFSET('Water Data'!$D$6,0,10*ROW('Water Data'!D100))),'Data Summary'!BT106="Yes"),OFFSET('Water Data'!$D$6,0,10*ROW('Water Data'!D100)),NA())</f>
        <v>#N/A</v>
      </c>
      <c r="F106" s="90" t="e">
        <f ca="true">+IF(AND(ISNUMBER(OFFSET('Water Data'!$D$9,0,10*ROW('Water Data'!D100))),'Data Summary'!BU106="Yes"),OFFSET('Water Data'!$D$9,0,10*ROW('Water Data'!D100)),NA())</f>
        <v>#N/A</v>
      </c>
      <c r="G106" s="90" t="e">
        <f ca="true">+IF(AND(ISNUMBER(OFFSET('Water Data'!$E$4,0,10*ROW('Water Data'!E100))),'Data Summary'!BV106="Yes"),100-OFFSET('Water Data'!$E$4,0,10*ROW('Water Data'!E100)),NA())</f>
        <v>#N/A</v>
      </c>
      <c r="H106" s="90" t="e">
        <f ca="true">+IF(AND(ISNUMBER(OFFSET('Water Data'!$E$6,0,10*ROW('Water Data'!E100))),'Data Summary'!BW106="Yes"),OFFSET('Water Data'!$E$6,0,10*ROW('Water Data'!E100)),NA())</f>
        <v>#N/A</v>
      </c>
      <c r="I106" s="90" t="e">
        <f ca="true">+IF(AND(ISNUMBER(OFFSET('Water Data'!$E$9,0,10*ROW('Water Data'!E100))),'Data Summary'!BX106="Yes"),OFFSET('Water Data'!$E$9,0,10*ROW('Water Data'!E100)),NA())</f>
        <v>#N/A</v>
      </c>
      <c r="J106" s="90" t="e">
        <f ca="true">+IF(AND(ISNUMBER(OFFSET('Water Data'!$F$4,0,10*ROW('Water Data'!F100))),'Data Summary'!BY106="Yes"),100-OFFSET('Water Data'!$F$4,0,10*ROW('Water Data'!F100)),NA())</f>
        <v>#N/A</v>
      </c>
      <c r="K106" s="90" t="e">
        <f ca="true">+IF(AND(ISNUMBER(OFFSET('Water Data'!$F$6,0,10*ROW('Water Data'!F100))),'Data Summary'!BZ106="Yes"),OFFSET('Water Data'!$F$6,0,10*ROW('Water Data'!F100)),NA())</f>
        <v>#N/A</v>
      </c>
      <c r="L106" s="90" t="e">
        <f ca="true">+IF(AND(ISNUMBER(OFFSET('Water Data'!$F$9,0,10*ROW('Water Data'!F100))),'Data Summary'!CA106="Yes"),OFFSET('Water Data'!$F$9,0,10*ROW('Water Data'!F100)),NA())</f>
        <v>#N/A</v>
      </c>
      <c r="M106" s="90" t="e">
        <f ca="true">+IF(AND(ISNUMBER(OFFSET('Water Data'!$G$4,0,10*ROW('Water Data'!G100))),'Data Summary'!CB106="Yes"),100-OFFSET('Water Data'!$G$4,0,10*ROW('Water Data'!G100)),NA())</f>
        <v>#N/A</v>
      </c>
      <c r="N106" s="90" t="e">
        <f ca="true">+IF(AND(ISNUMBER(OFFSET('Water Data'!$G$6,0,10*ROW('Water Data'!G100))),'Data Summary'!CC106="Yes"),OFFSET('Water Data'!$G$6,0,10*ROW('Water Data'!G100)),NA())</f>
        <v>#N/A</v>
      </c>
      <c r="O106" s="90" t="e">
        <f ca="true">+IF(AND(ISNUMBER(OFFSET('Water Data'!$G$9,0,10*ROW('Water Data'!G100))),'Data Summary'!CD106="Yes"),OFFSET('Water Data'!$G$9,0,10*ROW('Water Data'!G100)),NA())</f>
        <v>#N/A</v>
      </c>
      <c r="P106" s="90" t="e">
        <f ca="true">+IF(AND(ISNUMBER(OFFSET('Water Data'!$H$4,0,10*ROW('Water Data'!H100))),'Data Summary'!CE106="Yes"),100-OFFSET('Water Data'!$H$4,0,10*ROW('Water Data'!H100)),NA())</f>
        <v>#N/A</v>
      </c>
      <c r="Q106" s="90" t="e">
        <f ca="true">+IF(AND(ISNUMBER(OFFSET('Water Data'!$H$6,0,10*ROW('Water Data'!H100))),'Data Summary'!CF106="Yes"),OFFSET('Water Data'!$H$6,0,10*ROW('Water Data'!H100)),NA())</f>
        <v>#N/A</v>
      </c>
      <c r="R106" s="90" t="e">
        <f ca="true">+IF(AND(ISNUMBER(OFFSET('Water Data'!$H$9,0,10*ROW('Water Data'!H100))),'Data Summary'!CG106="Yes"),OFFSET('Water Data'!$H$9,0,10*ROW('Water Data'!H100)),NA())</f>
        <v>#N/A</v>
      </c>
      <c r="S106" s="90" t="e">
        <f ca="true">+IF(AND(ISNUMBER(OFFSET('Water Data'!$I$4,0,10*ROW('Water Data'!I100))),'Data Summary'!CH106="Yes"),100-OFFSET('Water Data'!$I$4,0,10*ROW('Water Data'!I100)),NA())</f>
        <v>#N/A</v>
      </c>
      <c r="T106" s="90" t="e">
        <f ca="true">+IF(AND(ISNUMBER(OFFSET('Water Data'!$I$6,0,10*ROW('Water Data'!I100))),'Data Summary'!CI106="Yes"),OFFSET('Water Data'!$I$6,0,10*ROW('Water Data'!I100)),NA())</f>
        <v>#N/A</v>
      </c>
      <c r="U106" s="90" t="e">
        <f ca="true">+IF(AND(ISNUMBER(OFFSET('Water Data'!$I$9,0,10*ROW('Water Data'!I100))),'Data Summary'!CJ106="Yes"),OFFSET('Water Data'!$I$9,0,10*ROW('Water Data'!I100)),NA())</f>
        <v>#N/A</v>
      </c>
      <c r="V106" s="91" t="e">
        <f ca="true">+IF(AND(ISNUMBER(OFFSET('Sanitation Data'!$D$4,0,10*ROW('Sanitation Data'!D100))),'Data Summary'!CK106="Yes"),100-OFFSET('Sanitation Data'!$D$4,0,10*ROW('Sanitation Data'!D100)),NA())</f>
        <v>#N/A</v>
      </c>
      <c r="W106" s="91" t="e">
        <f ca="true">+IF(AND(ISNUMBER(OFFSET('Sanitation Data'!$D$6,0,10*ROW('Sanitation Data'!D100))),'Data Summary'!CL106="Yes"),OFFSET('Sanitation Data'!$D$6,0,10*ROW('Sanitation Data'!D100)),NA())</f>
        <v>#N/A</v>
      </c>
      <c r="X106" s="91" t="e">
        <f ca="true">+IF(AND(ISNUMBER(OFFSET('Sanitation Data'!$D$10,0,10*ROW('Sanitation Data'!D100))),'Data Summary'!CM106="Yes"),OFFSET('Sanitation Data'!$D$10,0,10*ROW('Sanitation Data'!D100)),NA())</f>
        <v>#N/A</v>
      </c>
      <c r="Y106" s="91" t="e">
        <f ca="true">+IF(AND(ISNUMBER(OFFSET('Sanitation Data'!$D$11,0,10*ROW('Sanitation Data'!D100))),'Data Summary'!CN106="Yes"),OFFSET('Sanitation Data'!$D$11,0,10*ROW('Sanitation Data'!D100)),NA())</f>
        <v>#N/A</v>
      </c>
      <c r="Z106" s="91" t="e">
        <f ca="true">+IF(AND(ISNUMBER(OFFSET('Sanitation Data'!$D$12,0,10*ROW('Sanitation Data'!D100))),'Data Summary'!CO106="Yes"),OFFSET('Sanitation Data'!$D$12,0,10*ROW('Sanitation Data'!D100)),NA())</f>
        <v>#N/A</v>
      </c>
      <c r="AA106" s="91" t="e">
        <f ca="true">+IF(AND(ISNUMBER(OFFSET('Sanitation Data'!$E$4,0,10*ROW('Sanitation Data'!E100))),'Data Summary'!CP106="Yes"),100-OFFSET('Sanitation Data'!$E$4,0,10*ROW('Sanitation Data'!E100)),NA())</f>
        <v>#N/A</v>
      </c>
      <c r="AB106" s="91" t="e">
        <f ca="true">+IF(AND(ISNUMBER(OFFSET('Sanitation Data'!$E$6,0,10*ROW('Sanitation Data'!E100))),'Data Summary'!CQ106="Yes"),OFFSET('Sanitation Data'!$E$6,0,10*ROW('Sanitation Data'!E100)),NA())</f>
        <v>#N/A</v>
      </c>
      <c r="AC106" s="91" t="e">
        <f ca="true">+IF(AND(ISNUMBER(OFFSET('Sanitation Data'!$E$10,0,10*ROW('Sanitation Data'!E100))),'Data Summary'!CR106="Yes"),OFFSET('Sanitation Data'!$E$10,0,10*ROW('Sanitation Data'!E100)),NA())</f>
        <v>#N/A</v>
      </c>
      <c r="AD106" s="91" t="e">
        <f ca="true">+IF(AND(ISNUMBER(OFFSET('Sanitation Data'!$E$11,0,10*ROW('Sanitation Data'!E100))),'Data Summary'!CS106="Yes"),OFFSET('Sanitation Data'!$E$11,0,10*ROW('Sanitation Data'!E100)),NA())</f>
        <v>#N/A</v>
      </c>
      <c r="AE106" s="91" t="e">
        <f ca="true">+IF(AND(ISNUMBER(OFFSET('Sanitation Data'!$E$12,0,10*ROW('Sanitation Data'!E100))),'Data Summary'!CT106="Yes"),OFFSET('Sanitation Data'!$E$12,0,10*ROW('Sanitation Data'!E100)),NA())</f>
        <v>#N/A</v>
      </c>
      <c r="AF106" s="91" t="e">
        <f ca="true">+IF(AND(ISNUMBER(OFFSET('Sanitation Data'!$F$4,0,10*ROW('Sanitation Data'!F100))),'Data Summary'!CU106="Yes"),100-OFFSET('Sanitation Data'!$F$4,0,10*ROW('Sanitation Data'!F100)),NA())</f>
        <v>#N/A</v>
      </c>
      <c r="AG106" s="91" t="e">
        <f ca="true">+IF(AND(ISNUMBER(OFFSET('Sanitation Data'!$F$6,0,10*ROW('Sanitation Data'!F100))),'Data Summary'!CV106="Yes"),OFFSET('Sanitation Data'!$F$6,0,10*ROW('Sanitation Data'!F100)),NA())</f>
        <v>#N/A</v>
      </c>
      <c r="AH106" s="91" t="e">
        <f ca="true">+IF(AND(ISNUMBER(OFFSET('Sanitation Data'!$F$10,0,10*ROW('Sanitation Data'!F100))),'Data Summary'!CW106="Yes"),OFFSET('Sanitation Data'!$F$10,0,10*ROW('Sanitation Data'!F100)),NA())</f>
        <v>#N/A</v>
      </c>
      <c r="AI106" s="91" t="e">
        <f ca="true">+IF(AND(ISNUMBER(OFFSET('Sanitation Data'!$F$11,0,10*ROW('Sanitation Data'!F100))),'Data Summary'!CX106="Yes"),OFFSET('Sanitation Data'!$F$11,0,10*ROW('Sanitation Data'!F100)),NA())</f>
        <v>#N/A</v>
      </c>
      <c r="AJ106" s="91" t="e">
        <f ca="true">+IF(AND(ISNUMBER(OFFSET('Sanitation Data'!$F$12,0,10*ROW('Sanitation Data'!F100))),'Data Summary'!CY106="Yes"),OFFSET('Sanitation Data'!$F$12,0,10*ROW('Sanitation Data'!F100)),NA())</f>
        <v>#N/A</v>
      </c>
      <c r="AK106" s="91" t="e">
        <f ca="true">+IF(AND(ISNUMBER(OFFSET('Sanitation Data'!$G$4,0,10*ROW('Sanitation Data'!G100))),'Data Summary'!CZ106="Yes"),100-OFFSET('Sanitation Data'!$G$4,0,10*ROW('Sanitation Data'!G100)),NA())</f>
        <v>#N/A</v>
      </c>
      <c r="AL106" s="91" t="e">
        <f ca="true">+IF(AND(ISNUMBER(OFFSET('Sanitation Data'!$G$6,0,10*ROW('Sanitation Data'!G100))),'Data Summary'!DA106="Yes"),OFFSET('Sanitation Data'!$G$6,0,10*ROW('Sanitation Data'!G100)),NA())</f>
        <v>#N/A</v>
      </c>
      <c r="AM106" s="91" t="e">
        <f ca="true">+IF(AND(ISNUMBER(OFFSET('Sanitation Data'!$G$10,0,10*ROW('Sanitation Data'!G100))),'Data Summary'!DB106="Yes"),OFFSET('Sanitation Data'!$G$10,0,10*ROW('Sanitation Data'!G100)),NA())</f>
        <v>#N/A</v>
      </c>
      <c r="AN106" s="91" t="e">
        <f ca="true">+IF(AND(ISNUMBER(OFFSET('Sanitation Data'!$G$11,0,10*ROW('Sanitation Data'!G100))),'Data Summary'!DC106="Yes"),OFFSET('Sanitation Data'!$G$11,0,10*ROW('Sanitation Data'!G100)),NA())</f>
        <v>#N/A</v>
      </c>
      <c r="AO106" s="91" t="e">
        <f ca="true">+IF(AND(ISNUMBER(OFFSET('Sanitation Data'!$G$12,0,10*ROW('Sanitation Data'!G100))),'Data Summary'!DD106="Yes"),OFFSET('Sanitation Data'!$G$12,0,10*ROW('Sanitation Data'!G100)),NA())</f>
        <v>#N/A</v>
      </c>
      <c r="AP106" s="91" t="e">
        <f ca="true">+IF(AND(ISNUMBER(OFFSET('Sanitation Data'!$H$4,0,10*ROW('Sanitation Data'!H100))),'Data Summary'!DE106="Yes"),100-OFFSET('Sanitation Data'!$H$4,0,10*ROW('Sanitation Data'!H100)),NA())</f>
        <v>#N/A</v>
      </c>
      <c r="AQ106" s="91" t="e">
        <f ca="true">+IF(AND(ISNUMBER(OFFSET('Sanitation Data'!$H$6,0,10*ROW('Sanitation Data'!H100))),'Data Summary'!DF106="Yes"),OFFSET('Sanitation Data'!$H$6,0,10*ROW('Sanitation Data'!H100)),NA())</f>
        <v>#N/A</v>
      </c>
      <c r="AR106" s="91" t="e">
        <f ca="true">+IF(AND(ISNUMBER(OFFSET('Sanitation Data'!$H$10,0,10*ROW('Sanitation Data'!H100))),'Data Summary'!DG106="Yes"),OFFSET('Sanitation Data'!$H$10,0,10*ROW('Sanitation Data'!H100)),NA())</f>
        <v>#N/A</v>
      </c>
      <c r="AS106" s="91" t="e">
        <f ca="true">+IF(AND(ISNUMBER(OFFSET('Sanitation Data'!$H$11,0,10*ROW('Sanitation Data'!H100))),'Data Summary'!DH106="Yes"),OFFSET('Sanitation Data'!$H$11,0,10*ROW('Sanitation Data'!H100)),NA())</f>
        <v>#N/A</v>
      </c>
      <c r="AT106" s="91" t="e">
        <f ca="true">+IF(AND(ISNUMBER(OFFSET('Sanitation Data'!$H$12,0,10*ROW('Sanitation Data'!H100))),'Data Summary'!DI106="Yes"),OFFSET('Sanitation Data'!$H$12,0,10*ROW('Sanitation Data'!H100)),NA())</f>
        <v>#N/A</v>
      </c>
      <c r="AU106" s="91" t="e">
        <f ca="true">+IF(AND(ISNUMBER(OFFSET('Sanitation Data'!$I$4,0,10*ROW('Sanitation Data'!I100))),'Data Summary'!DJ106="Yes"),100-OFFSET('Sanitation Data'!$I$4,0,10*ROW('Sanitation Data'!I100)),NA())</f>
        <v>#N/A</v>
      </c>
      <c r="AV106" s="91" t="e">
        <f ca="true">+IF(AND(ISNUMBER(OFFSET('Sanitation Data'!$I$6,0,10*ROW('Sanitation Data'!I100))),'Data Summary'!DK106="Yes"),OFFSET('Sanitation Data'!$I$6,0,10*ROW('Sanitation Data'!I100)),NA())</f>
        <v>#N/A</v>
      </c>
      <c r="AW106" s="91" t="e">
        <f ca="true">+IF(AND(ISNUMBER(OFFSET('Sanitation Data'!$I$10,0,10*ROW('Sanitation Data'!I100))),'Data Summary'!DL106="Yes"),OFFSET('Sanitation Data'!$I$10,0,10*ROW('Sanitation Data'!I100)),NA())</f>
        <v>#N/A</v>
      </c>
      <c r="AX106" s="91" t="e">
        <f ca="true">+IF(AND(ISNUMBER(OFFSET('Sanitation Data'!$I$11,0,10*ROW('Sanitation Data'!I100))),'Data Summary'!DM106="Yes"),OFFSET('Sanitation Data'!$I$11,0,10*ROW('Sanitation Data'!I100)),NA())</f>
        <v>#N/A</v>
      </c>
      <c r="AY106" s="91" t="e">
        <f ca="true">+IF(AND(ISNUMBER(OFFSET('Sanitation Data'!$I$12,0,10*ROW('Sanitation Data'!I100))),'Data Summary'!DN106="Yes"),OFFSET('Sanitation Data'!$I$12,0,10*ROW('Sanitation Data'!I100)),NA())</f>
        <v>#N/A</v>
      </c>
      <c r="AZ106" s="92" t="e">
        <f ca="true">+IF(AND(ISNUMBER(OFFSET('Hygiene Data'!$D$5,0,10*ROW('Hygiene Data'!D100))),'Data Summary'!DO106="Yes"),OFFSET('Hygiene Data'!$D$5,0,10*ROW('Hygiene Data'!D100)),NA())</f>
        <v>#N/A</v>
      </c>
      <c r="BA106" s="92" t="e">
        <f ca="true">+IF(AND(ISNUMBER(OFFSET('Hygiene Data'!$D$7,0,10*ROW('Hygiene Data'!D100))),'Data Summary'!DP106="Yes"),OFFSET('Hygiene Data'!$D$7,0,10*ROW('Hygiene Data'!D100)),NA())</f>
        <v>#N/A</v>
      </c>
      <c r="BB106" s="92" t="e">
        <f ca="true">+IF(AND(ISNUMBER(OFFSET('Hygiene Data'!$D$9,0,10*ROW('Hygiene Data'!D100))),'Data Summary'!DQ106="Yes"),OFFSET('Hygiene Data'!$D$9,0,10*ROW('Hygiene Data'!D100)),NA())</f>
        <v>#N/A</v>
      </c>
      <c r="BC106" s="92" t="e">
        <f ca="true">+IF(AND(ISNUMBER(OFFSET('Hygiene Data'!$E$5,0,10*ROW('Hygiene Data'!E100))),'Data Summary'!DR106="Yes"),OFFSET('Hygiene Data'!$E$5,0,10*ROW('Hygiene Data'!E100)),NA())</f>
        <v>#N/A</v>
      </c>
      <c r="BD106" s="92" t="e">
        <f ca="true">+IF(AND(ISNUMBER(OFFSET('Hygiene Data'!$E$7,0,10*ROW('Hygiene Data'!E100))),'Data Summary'!DS106="Yes"),OFFSET('Hygiene Data'!$E$7,0,10*ROW('Hygiene Data'!E100)),NA())</f>
        <v>#N/A</v>
      </c>
      <c r="BE106" s="92" t="e">
        <f ca="true">+IF(AND(ISNUMBER(OFFSET('Hygiene Data'!$E$9,0,10*ROW('Hygiene Data'!E100))),'Data Summary'!DT106="Yes"),OFFSET('Hygiene Data'!$E$9,0,10*ROW('Hygiene Data'!E100)),NA())</f>
        <v>#N/A</v>
      </c>
      <c r="BF106" s="92" t="e">
        <f ca="true">+IF(AND(ISNUMBER(OFFSET('Hygiene Data'!$F$5,0,10*ROW('Hygiene Data'!F100))),'Data Summary'!DU106="Yes"),OFFSET('Hygiene Data'!$F$5,0,10*ROW('Hygiene Data'!F100)),NA())</f>
        <v>#N/A</v>
      </c>
      <c r="BG106" s="92" t="e">
        <f ca="true">+IF(AND(ISNUMBER(OFFSET('Hygiene Data'!$F$7,0,10*ROW('Hygiene Data'!F100))),'Data Summary'!DV106="Yes"),OFFSET('Hygiene Data'!$F$7,0,10*ROW('Hygiene Data'!F100)),NA())</f>
        <v>#N/A</v>
      </c>
      <c r="BH106" s="92" t="e">
        <f ca="true">+IF(AND(ISNUMBER(OFFSET('Hygiene Data'!$F$9,0,10*ROW('Hygiene Data'!F100))),'Data Summary'!DW106="Yes"),OFFSET('Hygiene Data'!$F$9,0,10*ROW('Hygiene Data'!F100)),NA())</f>
        <v>#N/A</v>
      </c>
      <c r="BI106" s="92" t="e">
        <f ca="true">+IF(AND(ISNUMBER(OFFSET('Hygiene Data'!$G$5,0,10*ROW('Hygiene Data'!G100))),'Data Summary'!DX106="Yes"),OFFSET('Hygiene Data'!$G$5,0,10*ROW('Hygiene Data'!G100)),NA())</f>
        <v>#N/A</v>
      </c>
      <c r="BJ106" s="92" t="e">
        <f ca="true">+IF(AND(ISNUMBER(OFFSET('Hygiene Data'!$G$7,0,10*ROW('Hygiene Data'!G100))),'Data Summary'!DY106="Yes"),OFFSET('Hygiene Data'!$G$7,0,10*ROW('Hygiene Data'!G100)),NA())</f>
        <v>#N/A</v>
      </c>
      <c r="BK106" s="92" t="e">
        <f ca="true">+IF(AND(ISNUMBER(OFFSET('Hygiene Data'!$G$9,0,10*ROW('Hygiene Data'!G100))),'Data Summary'!DZ106="Yes"),OFFSET('Hygiene Data'!$G$9,0,10*ROW('Hygiene Data'!G100)),NA())</f>
        <v>#N/A</v>
      </c>
      <c r="BL106" s="92" t="e">
        <f ca="true">+IF(AND(ISNUMBER(OFFSET('Hygiene Data'!$H$5,0,10*ROW('Hygiene Data'!H100))),'Data Summary'!EA106="Yes"),OFFSET('Hygiene Data'!$H$5,0,10*ROW('Hygiene Data'!H100)),NA())</f>
        <v>#N/A</v>
      </c>
      <c r="BM106" s="92" t="e">
        <f ca="true">+IF(AND(ISNUMBER(OFFSET('Hygiene Data'!$H$7,0,10*ROW('Hygiene Data'!H100))),'Data Summary'!EB106="Yes"),OFFSET('Hygiene Data'!$H$7,0,10*ROW('Hygiene Data'!H100)),NA())</f>
        <v>#N/A</v>
      </c>
      <c r="BN106" s="92" t="e">
        <f ca="true">+IF(AND(ISNUMBER(OFFSET('Hygiene Data'!$H$9,0,10*ROW('Hygiene Data'!H100))),'Data Summary'!EC106="Yes"),OFFSET('Hygiene Data'!$H$9,0,10*ROW('Hygiene Data'!H100)),NA())</f>
        <v>#N/A</v>
      </c>
      <c r="BO106" s="92" t="e">
        <f ca="true">+IF(AND(ISNUMBER(OFFSET('Hygiene Data'!$I$5,0,10*ROW('Hygiene Data'!I100))),'Data Summary'!ED106="Yes"),OFFSET('Hygiene Data'!$I$5,0,10*ROW('Hygiene Data'!I100)),NA())</f>
        <v>#N/A</v>
      </c>
      <c r="BP106" s="92" t="e">
        <f ca="true">+IF(AND(ISNUMBER(OFFSET('Hygiene Data'!$I$7,0,10*ROW('Hygiene Data'!I100))),'Data Summary'!EE106="Yes"),OFFSET('Hygiene Data'!$I$7,0,10*ROW('Hygiene Data'!I100)),NA())</f>
        <v>#N/A</v>
      </c>
      <c r="BQ106" s="92" t="e">
        <f ca="true">+IF(AND(ISNUMBER(OFFSET('Hygiene Data'!$I$9,0,10*ROW('Hygiene Data'!I100))),'Data Summary'!EF106="Yes"),OFFSET('Hygiene Data'!$I$9,0,10*ROW('Hygiene Data'!I100)),NA())</f>
        <v>#N/A</v>
      </c>
    </row>
    <row xmlns:x14ac="http://schemas.microsoft.com/office/spreadsheetml/2009/9/ac" r="107" x14ac:dyDescent="0.2">
      <c r="A107" s="340" t="e">
        <f ca="true">+RIGHT('Data Summary'!A107,LEN('Data Summary'!A107)-9)</f>
        <v>#VALUE!</v>
      </c>
      <c r="B107" s="34" t="str">
        <f ca="true">+IF(ISTEXT('Data Summary'!B107),'Data Summary'!B107,"")</f>
        <v/>
      </c>
      <c r="C107" s="339" t="e">
        <f ca="true">+VALUE('Data Summary'!C107)</f>
        <v>#VALUE!</v>
      </c>
      <c r="D107" s="90" t="e">
        <f ca="true">+IF(AND(ISNUMBER(OFFSET('Water Data'!$D$4,0,10*ROW('Water Data'!D101))),'Data Summary'!BS107="Yes"),100-OFFSET('Water Data'!$D$4,0,10*ROW('Water Data'!D101)),NA())</f>
        <v>#N/A</v>
      </c>
      <c r="E107" s="90" t="e">
        <f ca="true">+IF(AND(ISNUMBER(OFFSET('Water Data'!$D$6,0,10*ROW('Water Data'!D101))),'Data Summary'!BT107="Yes"),OFFSET('Water Data'!$D$6,0,10*ROW('Water Data'!D101)),NA())</f>
        <v>#N/A</v>
      </c>
      <c r="F107" s="90" t="e">
        <f ca="true">+IF(AND(ISNUMBER(OFFSET('Water Data'!$D$9,0,10*ROW('Water Data'!D101))),'Data Summary'!BU107="Yes"),OFFSET('Water Data'!$D$9,0,10*ROW('Water Data'!D101)),NA())</f>
        <v>#N/A</v>
      </c>
      <c r="G107" s="90" t="e">
        <f ca="true">+IF(AND(ISNUMBER(OFFSET('Water Data'!$E$4,0,10*ROW('Water Data'!E101))),'Data Summary'!BV107="Yes"),100-OFFSET('Water Data'!$E$4,0,10*ROW('Water Data'!E101)),NA())</f>
        <v>#N/A</v>
      </c>
      <c r="H107" s="90" t="e">
        <f ca="true">+IF(AND(ISNUMBER(OFFSET('Water Data'!$E$6,0,10*ROW('Water Data'!E101))),'Data Summary'!BW107="Yes"),OFFSET('Water Data'!$E$6,0,10*ROW('Water Data'!E101)),NA())</f>
        <v>#N/A</v>
      </c>
      <c r="I107" s="90" t="e">
        <f ca="true">+IF(AND(ISNUMBER(OFFSET('Water Data'!$E$9,0,10*ROW('Water Data'!E101))),'Data Summary'!BX107="Yes"),OFFSET('Water Data'!$E$9,0,10*ROW('Water Data'!E101)),NA())</f>
        <v>#N/A</v>
      </c>
      <c r="J107" s="90" t="e">
        <f ca="true">+IF(AND(ISNUMBER(OFFSET('Water Data'!$F$4,0,10*ROW('Water Data'!F101))),'Data Summary'!BY107="Yes"),100-OFFSET('Water Data'!$F$4,0,10*ROW('Water Data'!F101)),NA())</f>
        <v>#N/A</v>
      </c>
      <c r="K107" s="90" t="e">
        <f ca="true">+IF(AND(ISNUMBER(OFFSET('Water Data'!$F$6,0,10*ROW('Water Data'!F101))),'Data Summary'!BZ107="Yes"),OFFSET('Water Data'!$F$6,0,10*ROW('Water Data'!F101)),NA())</f>
        <v>#N/A</v>
      </c>
      <c r="L107" s="90" t="e">
        <f ca="true">+IF(AND(ISNUMBER(OFFSET('Water Data'!$F$9,0,10*ROW('Water Data'!F101))),'Data Summary'!CA107="Yes"),OFFSET('Water Data'!$F$9,0,10*ROW('Water Data'!F101)),NA())</f>
        <v>#N/A</v>
      </c>
      <c r="M107" s="90" t="e">
        <f ca="true">+IF(AND(ISNUMBER(OFFSET('Water Data'!$G$4,0,10*ROW('Water Data'!G101))),'Data Summary'!CB107="Yes"),100-OFFSET('Water Data'!$G$4,0,10*ROW('Water Data'!G101)),NA())</f>
        <v>#N/A</v>
      </c>
      <c r="N107" s="90" t="e">
        <f ca="true">+IF(AND(ISNUMBER(OFFSET('Water Data'!$G$6,0,10*ROW('Water Data'!G101))),'Data Summary'!CC107="Yes"),OFFSET('Water Data'!$G$6,0,10*ROW('Water Data'!G101)),NA())</f>
        <v>#N/A</v>
      </c>
      <c r="O107" s="90" t="e">
        <f ca="true">+IF(AND(ISNUMBER(OFFSET('Water Data'!$G$9,0,10*ROW('Water Data'!G101))),'Data Summary'!CD107="Yes"),OFFSET('Water Data'!$G$9,0,10*ROW('Water Data'!G101)),NA())</f>
        <v>#N/A</v>
      </c>
      <c r="P107" s="90" t="e">
        <f ca="true">+IF(AND(ISNUMBER(OFFSET('Water Data'!$H$4,0,10*ROW('Water Data'!H101))),'Data Summary'!CE107="Yes"),100-OFFSET('Water Data'!$H$4,0,10*ROW('Water Data'!H101)),NA())</f>
        <v>#N/A</v>
      </c>
      <c r="Q107" s="90" t="e">
        <f ca="true">+IF(AND(ISNUMBER(OFFSET('Water Data'!$H$6,0,10*ROW('Water Data'!H101))),'Data Summary'!CF107="Yes"),OFFSET('Water Data'!$H$6,0,10*ROW('Water Data'!H101)),NA())</f>
        <v>#N/A</v>
      </c>
      <c r="R107" s="90" t="e">
        <f ca="true">+IF(AND(ISNUMBER(OFFSET('Water Data'!$H$9,0,10*ROW('Water Data'!H101))),'Data Summary'!CG107="Yes"),OFFSET('Water Data'!$H$9,0,10*ROW('Water Data'!H101)),NA())</f>
        <v>#N/A</v>
      </c>
      <c r="S107" s="90" t="e">
        <f ca="true">+IF(AND(ISNUMBER(OFFSET('Water Data'!$I$4,0,10*ROW('Water Data'!I101))),'Data Summary'!CH107="Yes"),100-OFFSET('Water Data'!$I$4,0,10*ROW('Water Data'!I101)),NA())</f>
        <v>#N/A</v>
      </c>
      <c r="T107" s="90" t="e">
        <f ca="true">+IF(AND(ISNUMBER(OFFSET('Water Data'!$I$6,0,10*ROW('Water Data'!I101))),'Data Summary'!CI107="Yes"),OFFSET('Water Data'!$I$6,0,10*ROW('Water Data'!I101)),NA())</f>
        <v>#N/A</v>
      </c>
      <c r="U107" s="90" t="e">
        <f ca="true">+IF(AND(ISNUMBER(OFFSET('Water Data'!$I$9,0,10*ROW('Water Data'!I101))),'Data Summary'!CJ107="Yes"),OFFSET('Water Data'!$I$9,0,10*ROW('Water Data'!I101)),NA())</f>
        <v>#N/A</v>
      </c>
      <c r="V107" s="91" t="e">
        <f ca="true">+IF(AND(ISNUMBER(OFFSET('Sanitation Data'!$D$4,0,10*ROW('Sanitation Data'!D101))),'Data Summary'!CK107="Yes"),100-OFFSET('Sanitation Data'!$D$4,0,10*ROW('Sanitation Data'!D101)),NA())</f>
        <v>#N/A</v>
      </c>
      <c r="W107" s="91" t="e">
        <f ca="true">+IF(AND(ISNUMBER(OFFSET('Sanitation Data'!$D$6,0,10*ROW('Sanitation Data'!D101))),'Data Summary'!CL107="Yes"),OFFSET('Sanitation Data'!$D$6,0,10*ROW('Sanitation Data'!D101)),NA())</f>
        <v>#N/A</v>
      </c>
      <c r="X107" s="91" t="e">
        <f ca="true">+IF(AND(ISNUMBER(OFFSET('Sanitation Data'!$D$10,0,10*ROW('Sanitation Data'!D101))),'Data Summary'!CM107="Yes"),OFFSET('Sanitation Data'!$D$10,0,10*ROW('Sanitation Data'!D101)),NA())</f>
        <v>#N/A</v>
      </c>
      <c r="Y107" s="91" t="e">
        <f ca="true">+IF(AND(ISNUMBER(OFFSET('Sanitation Data'!$D$11,0,10*ROW('Sanitation Data'!D101))),'Data Summary'!CN107="Yes"),OFFSET('Sanitation Data'!$D$11,0,10*ROW('Sanitation Data'!D101)),NA())</f>
        <v>#N/A</v>
      </c>
      <c r="Z107" s="91" t="e">
        <f ca="true">+IF(AND(ISNUMBER(OFFSET('Sanitation Data'!$D$12,0,10*ROW('Sanitation Data'!D101))),'Data Summary'!CO107="Yes"),OFFSET('Sanitation Data'!$D$12,0,10*ROW('Sanitation Data'!D101)),NA())</f>
        <v>#N/A</v>
      </c>
      <c r="AA107" s="91" t="e">
        <f ca="true">+IF(AND(ISNUMBER(OFFSET('Sanitation Data'!$E$4,0,10*ROW('Sanitation Data'!E101))),'Data Summary'!CP107="Yes"),100-OFFSET('Sanitation Data'!$E$4,0,10*ROW('Sanitation Data'!E101)),NA())</f>
        <v>#N/A</v>
      </c>
      <c r="AB107" s="91" t="e">
        <f ca="true">+IF(AND(ISNUMBER(OFFSET('Sanitation Data'!$E$6,0,10*ROW('Sanitation Data'!E101))),'Data Summary'!CQ107="Yes"),OFFSET('Sanitation Data'!$E$6,0,10*ROW('Sanitation Data'!E101)),NA())</f>
        <v>#N/A</v>
      </c>
      <c r="AC107" s="91" t="e">
        <f ca="true">+IF(AND(ISNUMBER(OFFSET('Sanitation Data'!$E$10,0,10*ROW('Sanitation Data'!E101))),'Data Summary'!CR107="Yes"),OFFSET('Sanitation Data'!$E$10,0,10*ROW('Sanitation Data'!E101)),NA())</f>
        <v>#N/A</v>
      </c>
      <c r="AD107" s="91" t="e">
        <f ca="true">+IF(AND(ISNUMBER(OFFSET('Sanitation Data'!$E$11,0,10*ROW('Sanitation Data'!E101))),'Data Summary'!CS107="Yes"),OFFSET('Sanitation Data'!$E$11,0,10*ROW('Sanitation Data'!E101)),NA())</f>
        <v>#N/A</v>
      </c>
      <c r="AE107" s="91" t="e">
        <f ca="true">+IF(AND(ISNUMBER(OFFSET('Sanitation Data'!$E$12,0,10*ROW('Sanitation Data'!E101))),'Data Summary'!CT107="Yes"),OFFSET('Sanitation Data'!$E$12,0,10*ROW('Sanitation Data'!E101)),NA())</f>
        <v>#N/A</v>
      </c>
      <c r="AF107" s="91" t="e">
        <f ca="true">+IF(AND(ISNUMBER(OFFSET('Sanitation Data'!$F$4,0,10*ROW('Sanitation Data'!F101))),'Data Summary'!CU107="Yes"),100-OFFSET('Sanitation Data'!$F$4,0,10*ROW('Sanitation Data'!F101)),NA())</f>
        <v>#N/A</v>
      </c>
      <c r="AG107" s="91" t="e">
        <f ca="true">+IF(AND(ISNUMBER(OFFSET('Sanitation Data'!$F$6,0,10*ROW('Sanitation Data'!F101))),'Data Summary'!CV107="Yes"),OFFSET('Sanitation Data'!$F$6,0,10*ROW('Sanitation Data'!F101)),NA())</f>
        <v>#N/A</v>
      </c>
      <c r="AH107" s="91" t="e">
        <f ca="true">+IF(AND(ISNUMBER(OFFSET('Sanitation Data'!$F$10,0,10*ROW('Sanitation Data'!F101))),'Data Summary'!CW107="Yes"),OFFSET('Sanitation Data'!$F$10,0,10*ROW('Sanitation Data'!F101)),NA())</f>
        <v>#N/A</v>
      </c>
      <c r="AI107" s="91" t="e">
        <f ca="true">+IF(AND(ISNUMBER(OFFSET('Sanitation Data'!$F$11,0,10*ROW('Sanitation Data'!F101))),'Data Summary'!CX107="Yes"),OFFSET('Sanitation Data'!$F$11,0,10*ROW('Sanitation Data'!F101)),NA())</f>
        <v>#N/A</v>
      </c>
      <c r="AJ107" s="91" t="e">
        <f ca="true">+IF(AND(ISNUMBER(OFFSET('Sanitation Data'!$F$12,0,10*ROW('Sanitation Data'!F101))),'Data Summary'!CY107="Yes"),OFFSET('Sanitation Data'!$F$12,0,10*ROW('Sanitation Data'!F101)),NA())</f>
        <v>#N/A</v>
      </c>
      <c r="AK107" s="91" t="e">
        <f ca="true">+IF(AND(ISNUMBER(OFFSET('Sanitation Data'!$G$4,0,10*ROW('Sanitation Data'!G101))),'Data Summary'!CZ107="Yes"),100-OFFSET('Sanitation Data'!$G$4,0,10*ROW('Sanitation Data'!G101)),NA())</f>
        <v>#N/A</v>
      </c>
      <c r="AL107" s="91" t="e">
        <f ca="true">+IF(AND(ISNUMBER(OFFSET('Sanitation Data'!$G$6,0,10*ROW('Sanitation Data'!G101))),'Data Summary'!DA107="Yes"),OFFSET('Sanitation Data'!$G$6,0,10*ROW('Sanitation Data'!G101)),NA())</f>
        <v>#N/A</v>
      </c>
      <c r="AM107" s="91" t="e">
        <f ca="true">+IF(AND(ISNUMBER(OFFSET('Sanitation Data'!$G$10,0,10*ROW('Sanitation Data'!G101))),'Data Summary'!DB107="Yes"),OFFSET('Sanitation Data'!$G$10,0,10*ROW('Sanitation Data'!G101)),NA())</f>
        <v>#N/A</v>
      </c>
      <c r="AN107" s="91" t="e">
        <f ca="true">+IF(AND(ISNUMBER(OFFSET('Sanitation Data'!$G$11,0,10*ROW('Sanitation Data'!G101))),'Data Summary'!DC107="Yes"),OFFSET('Sanitation Data'!$G$11,0,10*ROW('Sanitation Data'!G101)),NA())</f>
        <v>#N/A</v>
      </c>
      <c r="AO107" s="91" t="e">
        <f ca="true">+IF(AND(ISNUMBER(OFFSET('Sanitation Data'!$G$12,0,10*ROW('Sanitation Data'!G101))),'Data Summary'!DD107="Yes"),OFFSET('Sanitation Data'!$G$12,0,10*ROW('Sanitation Data'!G101)),NA())</f>
        <v>#N/A</v>
      </c>
      <c r="AP107" s="91" t="e">
        <f ca="true">+IF(AND(ISNUMBER(OFFSET('Sanitation Data'!$H$4,0,10*ROW('Sanitation Data'!H101))),'Data Summary'!DE107="Yes"),100-OFFSET('Sanitation Data'!$H$4,0,10*ROW('Sanitation Data'!H101)),NA())</f>
        <v>#N/A</v>
      </c>
      <c r="AQ107" s="91" t="e">
        <f ca="true">+IF(AND(ISNUMBER(OFFSET('Sanitation Data'!$H$6,0,10*ROW('Sanitation Data'!H101))),'Data Summary'!DF107="Yes"),OFFSET('Sanitation Data'!$H$6,0,10*ROW('Sanitation Data'!H101)),NA())</f>
        <v>#N/A</v>
      </c>
      <c r="AR107" s="91" t="e">
        <f ca="true">+IF(AND(ISNUMBER(OFFSET('Sanitation Data'!$H$10,0,10*ROW('Sanitation Data'!H101))),'Data Summary'!DG107="Yes"),OFFSET('Sanitation Data'!$H$10,0,10*ROW('Sanitation Data'!H101)),NA())</f>
        <v>#N/A</v>
      </c>
      <c r="AS107" s="91" t="e">
        <f ca="true">+IF(AND(ISNUMBER(OFFSET('Sanitation Data'!$H$11,0,10*ROW('Sanitation Data'!H101))),'Data Summary'!DH107="Yes"),OFFSET('Sanitation Data'!$H$11,0,10*ROW('Sanitation Data'!H101)),NA())</f>
        <v>#N/A</v>
      </c>
      <c r="AT107" s="91" t="e">
        <f ca="true">+IF(AND(ISNUMBER(OFFSET('Sanitation Data'!$H$12,0,10*ROW('Sanitation Data'!H101))),'Data Summary'!DI107="Yes"),OFFSET('Sanitation Data'!$H$12,0,10*ROW('Sanitation Data'!H101)),NA())</f>
        <v>#N/A</v>
      </c>
      <c r="AU107" s="91" t="e">
        <f ca="true">+IF(AND(ISNUMBER(OFFSET('Sanitation Data'!$I$4,0,10*ROW('Sanitation Data'!I101))),'Data Summary'!DJ107="Yes"),100-OFFSET('Sanitation Data'!$I$4,0,10*ROW('Sanitation Data'!I101)),NA())</f>
        <v>#N/A</v>
      </c>
      <c r="AV107" s="91" t="e">
        <f ca="true">+IF(AND(ISNUMBER(OFFSET('Sanitation Data'!$I$6,0,10*ROW('Sanitation Data'!I101))),'Data Summary'!DK107="Yes"),OFFSET('Sanitation Data'!$I$6,0,10*ROW('Sanitation Data'!I101)),NA())</f>
        <v>#N/A</v>
      </c>
      <c r="AW107" s="91" t="e">
        <f ca="true">+IF(AND(ISNUMBER(OFFSET('Sanitation Data'!$I$10,0,10*ROW('Sanitation Data'!I101))),'Data Summary'!DL107="Yes"),OFFSET('Sanitation Data'!$I$10,0,10*ROW('Sanitation Data'!I101)),NA())</f>
        <v>#N/A</v>
      </c>
      <c r="AX107" s="91" t="e">
        <f ca="true">+IF(AND(ISNUMBER(OFFSET('Sanitation Data'!$I$11,0,10*ROW('Sanitation Data'!I101))),'Data Summary'!DM107="Yes"),OFFSET('Sanitation Data'!$I$11,0,10*ROW('Sanitation Data'!I101)),NA())</f>
        <v>#N/A</v>
      </c>
      <c r="AY107" s="91" t="e">
        <f ca="true">+IF(AND(ISNUMBER(OFFSET('Sanitation Data'!$I$12,0,10*ROW('Sanitation Data'!I101))),'Data Summary'!DN107="Yes"),OFFSET('Sanitation Data'!$I$12,0,10*ROW('Sanitation Data'!I101)),NA())</f>
        <v>#N/A</v>
      </c>
      <c r="AZ107" s="92" t="e">
        <f ca="true">+IF(AND(ISNUMBER(OFFSET('Hygiene Data'!$D$5,0,10*ROW('Hygiene Data'!D101))),'Data Summary'!DO107="Yes"),OFFSET('Hygiene Data'!$D$5,0,10*ROW('Hygiene Data'!D101)),NA())</f>
        <v>#N/A</v>
      </c>
      <c r="BA107" s="92" t="e">
        <f ca="true">+IF(AND(ISNUMBER(OFFSET('Hygiene Data'!$D$7,0,10*ROW('Hygiene Data'!D101))),'Data Summary'!DP107="Yes"),OFFSET('Hygiene Data'!$D$7,0,10*ROW('Hygiene Data'!D101)),NA())</f>
        <v>#N/A</v>
      </c>
      <c r="BB107" s="92" t="e">
        <f ca="true">+IF(AND(ISNUMBER(OFFSET('Hygiene Data'!$D$9,0,10*ROW('Hygiene Data'!D101))),'Data Summary'!DQ107="Yes"),OFFSET('Hygiene Data'!$D$9,0,10*ROW('Hygiene Data'!D101)),NA())</f>
        <v>#N/A</v>
      </c>
      <c r="BC107" s="92" t="e">
        <f ca="true">+IF(AND(ISNUMBER(OFFSET('Hygiene Data'!$E$5,0,10*ROW('Hygiene Data'!E101))),'Data Summary'!DR107="Yes"),OFFSET('Hygiene Data'!$E$5,0,10*ROW('Hygiene Data'!E101)),NA())</f>
        <v>#N/A</v>
      </c>
      <c r="BD107" s="92" t="e">
        <f ca="true">+IF(AND(ISNUMBER(OFFSET('Hygiene Data'!$E$7,0,10*ROW('Hygiene Data'!E101))),'Data Summary'!DS107="Yes"),OFFSET('Hygiene Data'!$E$7,0,10*ROW('Hygiene Data'!E101)),NA())</f>
        <v>#N/A</v>
      </c>
      <c r="BE107" s="92" t="e">
        <f ca="true">+IF(AND(ISNUMBER(OFFSET('Hygiene Data'!$E$9,0,10*ROW('Hygiene Data'!E101))),'Data Summary'!DT107="Yes"),OFFSET('Hygiene Data'!$E$9,0,10*ROW('Hygiene Data'!E101)),NA())</f>
        <v>#N/A</v>
      </c>
      <c r="BF107" s="92" t="e">
        <f ca="true">+IF(AND(ISNUMBER(OFFSET('Hygiene Data'!$F$5,0,10*ROW('Hygiene Data'!F101))),'Data Summary'!DU107="Yes"),OFFSET('Hygiene Data'!$F$5,0,10*ROW('Hygiene Data'!F101)),NA())</f>
        <v>#N/A</v>
      </c>
      <c r="BG107" s="92" t="e">
        <f ca="true">+IF(AND(ISNUMBER(OFFSET('Hygiene Data'!$F$7,0,10*ROW('Hygiene Data'!F101))),'Data Summary'!DV107="Yes"),OFFSET('Hygiene Data'!$F$7,0,10*ROW('Hygiene Data'!F101)),NA())</f>
        <v>#N/A</v>
      </c>
      <c r="BH107" s="92" t="e">
        <f ca="true">+IF(AND(ISNUMBER(OFFSET('Hygiene Data'!$F$9,0,10*ROW('Hygiene Data'!F101))),'Data Summary'!DW107="Yes"),OFFSET('Hygiene Data'!$F$9,0,10*ROW('Hygiene Data'!F101)),NA())</f>
        <v>#N/A</v>
      </c>
      <c r="BI107" s="92" t="e">
        <f ca="true">+IF(AND(ISNUMBER(OFFSET('Hygiene Data'!$G$5,0,10*ROW('Hygiene Data'!G101))),'Data Summary'!DX107="Yes"),OFFSET('Hygiene Data'!$G$5,0,10*ROW('Hygiene Data'!G101)),NA())</f>
        <v>#N/A</v>
      </c>
      <c r="BJ107" s="92" t="e">
        <f ca="true">+IF(AND(ISNUMBER(OFFSET('Hygiene Data'!$G$7,0,10*ROW('Hygiene Data'!G101))),'Data Summary'!DY107="Yes"),OFFSET('Hygiene Data'!$G$7,0,10*ROW('Hygiene Data'!G101)),NA())</f>
        <v>#N/A</v>
      </c>
      <c r="BK107" s="92" t="e">
        <f ca="true">+IF(AND(ISNUMBER(OFFSET('Hygiene Data'!$G$9,0,10*ROW('Hygiene Data'!G101))),'Data Summary'!DZ107="Yes"),OFFSET('Hygiene Data'!$G$9,0,10*ROW('Hygiene Data'!G101)),NA())</f>
        <v>#N/A</v>
      </c>
      <c r="BL107" s="92" t="e">
        <f ca="true">+IF(AND(ISNUMBER(OFFSET('Hygiene Data'!$H$5,0,10*ROW('Hygiene Data'!H101))),'Data Summary'!EA107="Yes"),OFFSET('Hygiene Data'!$H$5,0,10*ROW('Hygiene Data'!H101)),NA())</f>
        <v>#N/A</v>
      </c>
      <c r="BM107" s="92" t="e">
        <f ca="true">+IF(AND(ISNUMBER(OFFSET('Hygiene Data'!$H$7,0,10*ROW('Hygiene Data'!H101))),'Data Summary'!EB107="Yes"),OFFSET('Hygiene Data'!$H$7,0,10*ROW('Hygiene Data'!H101)),NA())</f>
        <v>#N/A</v>
      </c>
      <c r="BN107" s="92" t="e">
        <f ca="true">+IF(AND(ISNUMBER(OFFSET('Hygiene Data'!$H$9,0,10*ROW('Hygiene Data'!H101))),'Data Summary'!EC107="Yes"),OFFSET('Hygiene Data'!$H$9,0,10*ROW('Hygiene Data'!H101)),NA())</f>
        <v>#N/A</v>
      </c>
      <c r="BO107" s="92" t="e">
        <f ca="true">+IF(AND(ISNUMBER(OFFSET('Hygiene Data'!$I$5,0,10*ROW('Hygiene Data'!I101))),'Data Summary'!ED107="Yes"),OFFSET('Hygiene Data'!$I$5,0,10*ROW('Hygiene Data'!I101)),NA())</f>
        <v>#N/A</v>
      </c>
      <c r="BP107" s="92" t="e">
        <f ca="true">+IF(AND(ISNUMBER(OFFSET('Hygiene Data'!$I$7,0,10*ROW('Hygiene Data'!I101))),'Data Summary'!EE107="Yes"),OFFSET('Hygiene Data'!$I$7,0,10*ROW('Hygiene Data'!I101)),NA())</f>
        <v>#N/A</v>
      </c>
      <c r="BQ107" s="92" t="e">
        <f ca="true">+IF(AND(ISNUMBER(OFFSET('Hygiene Data'!$I$9,0,10*ROW('Hygiene Data'!I101))),'Data Summary'!EF107="Yes"),OFFSET('Hygiene Data'!$I$9,0,10*ROW('Hygiene Data'!I101)),NA())</f>
        <v>#N/A</v>
      </c>
    </row>
    <row xmlns:x14ac="http://schemas.microsoft.com/office/spreadsheetml/2009/9/ac" r="108" x14ac:dyDescent="0.2">
      <c r="A108" s="340" t="e">
        <f ca="true">+RIGHT('Data Summary'!A108,LEN('Data Summary'!A108)-9)</f>
        <v>#VALUE!</v>
      </c>
      <c r="B108" s="34" t="str">
        <f ca="true">+IF(ISTEXT('Data Summary'!B108),'Data Summary'!B108,"")</f>
        <v/>
      </c>
      <c r="C108" s="339" t="e">
        <f ca="true">+VALUE('Data Summary'!C108)</f>
        <v>#VALUE!</v>
      </c>
      <c r="D108" s="90" t="e">
        <f ca="true">+IF(AND(ISNUMBER(OFFSET('Water Data'!$D$4,0,10*ROW('Water Data'!D102))),'Data Summary'!BS108="Yes"),100-OFFSET('Water Data'!$D$4,0,10*ROW('Water Data'!D102)),NA())</f>
        <v>#N/A</v>
      </c>
      <c r="E108" s="90" t="e">
        <f ca="true">+IF(AND(ISNUMBER(OFFSET('Water Data'!$D$6,0,10*ROW('Water Data'!D102))),'Data Summary'!BT108="Yes"),OFFSET('Water Data'!$D$6,0,10*ROW('Water Data'!D102)),NA())</f>
        <v>#N/A</v>
      </c>
      <c r="F108" s="90" t="e">
        <f ca="true">+IF(AND(ISNUMBER(OFFSET('Water Data'!$D$9,0,10*ROW('Water Data'!D102))),'Data Summary'!BU108="Yes"),OFFSET('Water Data'!$D$9,0,10*ROW('Water Data'!D102)),NA())</f>
        <v>#N/A</v>
      </c>
      <c r="G108" s="90" t="e">
        <f ca="true">+IF(AND(ISNUMBER(OFFSET('Water Data'!$E$4,0,10*ROW('Water Data'!E102))),'Data Summary'!BV108="Yes"),100-OFFSET('Water Data'!$E$4,0,10*ROW('Water Data'!E102)),NA())</f>
        <v>#N/A</v>
      </c>
      <c r="H108" s="90" t="e">
        <f ca="true">+IF(AND(ISNUMBER(OFFSET('Water Data'!$E$6,0,10*ROW('Water Data'!E102))),'Data Summary'!BW108="Yes"),OFFSET('Water Data'!$E$6,0,10*ROW('Water Data'!E102)),NA())</f>
        <v>#N/A</v>
      </c>
      <c r="I108" s="90" t="e">
        <f ca="true">+IF(AND(ISNUMBER(OFFSET('Water Data'!$E$9,0,10*ROW('Water Data'!E102))),'Data Summary'!BX108="Yes"),OFFSET('Water Data'!$E$9,0,10*ROW('Water Data'!E102)),NA())</f>
        <v>#N/A</v>
      </c>
      <c r="J108" s="90" t="e">
        <f ca="true">+IF(AND(ISNUMBER(OFFSET('Water Data'!$F$4,0,10*ROW('Water Data'!F102))),'Data Summary'!BY108="Yes"),100-OFFSET('Water Data'!$F$4,0,10*ROW('Water Data'!F102)),NA())</f>
        <v>#N/A</v>
      </c>
      <c r="K108" s="90" t="e">
        <f ca="true">+IF(AND(ISNUMBER(OFFSET('Water Data'!$F$6,0,10*ROW('Water Data'!F102))),'Data Summary'!BZ108="Yes"),OFFSET('Water Data'!$F$6,0,10*ROW('Water Data'!F102)),NA())</f>
        <v>#N/A</v>
      </c>
      <c r="L108" s="90" t="e">
        <f ca="true">+IF(AND(ISNUMBER(OFFSET('Water Data'!$F$9,0,10*ROW('Water Data'!F102))),'Data Summary'!CA108="Yes"),OFFSET('Water Data'!$F$9,0,10*ROW('Water Data'!F102)),NA())</f>
        <v>#N/A</v>
      </c>
      <c r="M108" s="90" t="e">
        <f ca="true">+IF(AND(ISNUMBER(OFFSET('Water Data'!$G$4,0,10*ROW('Water Data'!G102))),'Data Summary'!CB108="Yes"),100-OFFSET('Water Data'!$G$4,0,10*ROW('Water Data'!G102)),NA())</f>
        <v>#N/A</v>
      </c>
      <c r="N108" s="90" t="e">
        <f ca="true">+IF(AND(ISNUMBER(OFFSET('Water Data'!$G$6,0,10*ROW('Water Data'!G102))),'Data Summary'!CC108="Yes"),OFFSET('Water Data'!$G$6,0,10*ROW('Water Data'!G102)),NA())</f>
        <v>#N/A</v>
      </c>
      <c r="O108" s="90" t="e">
        <f ca="true">+IF(AND(ISNUMBER(OFFSET('Water Data'!$G$9,0,10*ROW('Water Data'!G102))),'Data Summary'!CD108="Yes"),OFFSET('Water Data'!$G$9,0,10*ROW('Water Data'!G102)),NA())</f>
        <v>#N/A</v>
      </c>
      <c r="P108" s="90" t="e">
        <f ca="true">+IF(AND(ISNUMBER(OFFSET('Water Data'!$H$4,0,10*ROW('Water Data'!H102))),'Data Summary'!CE108="Yes"),100-OFFSET('Water Data'!$H$4,0,10*ROW('Water Data'!H102)),NA())</f>
        <v>#N/A</v>
      </c>
      <c r="Q108" s="90" t="e">
        <f ca="true">+IF(AND(ISNUMBER(OFFSET('Water Data'!$H$6,0,10*ROW('Water Data'!H102))),'Data Summary'!CF108="Yes"),OFFSET('Water Data'!$H$6,0,10*ROW('Water Data'!H102)),NA())</f>
        <v>#N/A</v>
      </c>
      <c r="R108" s="90" t="e">
        <f ca="true">+IF(AND(ISNUMBER(OFFSET('Water Data'!$H$9,0,10*ROW('Water Data'!H102))),'Data Summary'!CG108="Yes"),OFFSET('Water Data'!$H$9,0,10*ROW('Water Data'!H102)),NA())</f>
        <v>#N/A</v>
      </c>
      <c r="S108" s="90" t="e">
        <f ca="true">+IF(AND(ISNUMBER(OFFSET('Water Data'!$I$4,0,10*ROW('Water Data'!I102))),'Data Summary'!CH108="Yes"),100-OFFSET('Water Data'!$I$4,0,10*ROW('Water Data'!I102)),NA())</f>
        <v>#N/A</v>
      </c>
      <c r="T108" s="90" t="e">
        <f ca="true">+IF(AND(ISNUMBER(OFFSET('Water Data'!$I$6,0,10*ROW('Water Data'!I102))),'Data Summary'!CI108="Yes"),OFFSET('Water Data'!$I$6,0,10*ROW('Water Data'!I102)),NA())</f>
        <v>#N/A</v>
      </c>
      <c r="U108" s="90" t="e">
        <f ca="true">+IF(AND(ISNUMBER(OFFSET('Water Data'!$I$9,0,10*ROW('Water Data'!I102))),'Data Summary'!CJ108="Yes"),OFFSET('Water Data'!$I$9,0,10*ROW('Water Data'!I102)),NA())</f>
        <v>#N/A</v>
      </c>
      <c r="V108" s="91" t="e">
        <f ca="true">+IF(AND(ISNUMBER(OFFSET('Sanitation Data'!$D$4,0,10*ROW('Sanitation Data'!D102))),'Data Summary'!CK108="Yes"),100-OFFSET('Sanitation Data'!$D$4,0,10*ROW('Sanitation Data'!D102)),NA())</f>
        <v>#N/A</v>
      </c>
      <c r="W108" s="91" t="e">
        <f ca="true">+IF(AND(ISNUMBER(OFFSET('Sanitation Data'!$D$6,0,10*ROW('Sanitation Data'!D102))),'Data Summary'!CL108="Yes"),OFFSET('Sanitation Data'!$D$6,0,10*ROW('Sanitation Data'!D102)),NA())</f>
        <v>#N/A</v>
      </c>
      <c r="X108" s="91" t="e">
        <f ca="true">+IF(AND(ISNUMBER(OFFSET('Sanitation Data'!$D$10,0,10*ROW('Sanitation Data'!D102))),'Data Summary'!CM108="Yes"),OFFSET('Sanitation Data'!$D$10,0,10*ROW('Sanitation Data'!D102)),NA())</f>
        <v>#N/A</v>
      </c>
      <c r="Y108" s="91" t="e">
        <f ca="true">+IF(AND(ISNUMBER(OFFSET('Sanitation Data'!$D$11,0,10*ROW('Sanitation Data'!D102))),'Data Summary'!CN108="Yes"),OFFSET('Sanitation Data'!$D$11,0,10*ROW('Sanitation Data'!D102)),NA())</f>
        <v>#N/A</v>
      </c>
      <c r="Z108" s="91" t="e">
        <f ca="true">+IF(AND(ISNUMBER(OFFSET('Sanitation Data'!$D$12,0,10*ROW('Sanitation Data'!D102))),'Data Summary'!CO108="Yes"),OFFSET('Sanitation Data'!$D$12,0,10*ROW('Sanitation Data'!D102)),NA())</f>
        <v>#N/A</v>
      </c>
      <c r="AA108" s="91" t="e">
        <f ca="true">+IF(AND(ISNUMBER(OFFSET('Sanitation Data'!$E$4,0,10*ROW('Sanitation Data'!E102))),'Data Summary'!CP108="Yes"),100-OFFSET('Sanitation Data'!$E$4,0,10*ROW('Sanitation Data'!E102)),NA())</f>
        <v>#N/A</v>
      </c>
      <c r="AB108" s="91" t="e">
        <f ca="true">+IF(AND(ISNUMBER(OFFSET('Sanitation Data'!$E$6,0,10*ROW('Sanitation Data'!E102))),'Data Summary'!CQ108="Yes"),OFFSET('Sanitation Data'!$E$6,0,10*ROW('Sanitation Data'!E102)),NA())</f>
        <v>#N/A</v>
      </c>
      <c r="AC108" s="91" t="e">
        <f ca="true">+IF(AND(ISNUMBER(OFFSET('Sanitation Data'!$E$10,0,10*ROW('Sanitation Data'!E102))),'Data Summary'!CR108="Yes"),OFFSET('Sanitation Data'!$E$10,0,10*ROW('Sanitation Data'!E102)),NA())</f>
        <v>#N/A</v>
      </c>
      <c r="AD108" s="91" t="e">
        <f ca="true">+IF(AND(ISNUMBER(OFFSET('Sanitation Data'!$E$11,0,10*ROW('Sanitation Data'!E102))),'Data Summary'!CS108="Yes"),OFFSET('Sanitation Data'!$E$11,0,10*ROW('Sanitation Data'!E102)),NA())</f>
        <v>#N/A</v>
      </c>
      <c r="AE108" s="91" t="e">
        <f ca="true">+IF(AND(ISNUMBER(OFFSET('Sanitation Data'!$E$12,0,10*ROW('Sanitation Data'!E102))),'Data Summary'!CT108="Yes"),OFFSET('Sanitation Data'!$E$12,0,10*ROW('Sanitation Data'!E102)),NA())</f>
        <v>#N/A</v>
      </c>
      <c r="AF108" s="91" t="e">
        <f ca="true">+IF(AND(ISNUMBER(OFFSET('Sanitation Data'!$F$4,0,10*ROW('Sanitation Data'!F102))),'Data Summary'!CU108="Yes"),100-OFFSET('Sanitation Data'!$F$4,0,10*ROW('Sanitation Data'!F102)),NA())</f>
        <v>#N/A</v>
      </c>
      <c r="AG108" s="91" t="e">
        <f ca="true">+IF(AND(ISNUMBER(OFFSET('Sanitation Data'!$F$6,0,10*ROW('Sanitation Data'!F102))),'Data Summary'!CV108="Yes"),OFFSET('Sanitation Data'!$F$6,0,10*ROW('Sanitation Data'!F102)),NA())</f>
        <v>#N/A</v>
      </c>
      <c r="AH108" s="91" t="e">
        <f ca="true">+IF(AND(ISNUMBER(OFFSET('Sanitation Data'!$F$10,0,10*ROW('Sanitation Data'!F102))),'Data Summary'!CW108="Yes"),OFFSET('Sanitation Data'!$F$10,0,10*ROW('Sanitation Data'!F102)),NA())</f>
        <v>#N/A</v>
      </c>
      <c r="AI108" s="91" t="e">
        <f ca="true">+IF(AND(ISNUMBER(OFFSET('Sanitation Data'!$F$11,0,10*ROW('Sanitation Data'!F102))),'Data Summary'!CX108="Yes"),OFFSET('Sanitation Data'!$F$11,0,10*ROW('Sanitation Data'!F102)),NA())</f>
        <v>#N/A</v>
      </c>
      <c r="AJ108" s="91" t="e">
        <f ca="true">+IF(AND(ISNUMBER(OFFSET('Sanitation Data'!$F$12,0,10*ROW('Sanitation Data'!F102))),'Data Summary'!CY108="Yes"),OFFSET('Sanitation Data'!$F$12,0,10*ROW('Sanitation Data'!F102)),NA())</f>
        <v>#N/A</v>
      </c>
      <c r="AK108" s="91" t="e">
        <f ca="true">+IF(AND(ISNUMBER(OFFSET('Sanitation Data'!$G$4,0,10*ROW('Sanitation Data'!G102))),'Data Summary'!CZ108="Yes"),100-OFFSET('Sanitation Data'!$G$4,0,10*ROW('Sanitation Data'!G102)),NA())</f>
        <v>#N/A</v>
      </c>
      <c r="AL108" s="91" t="e">
        <f ca="true">+IF(AND(ISNUMBER(OFFSET('Sanitation Data'!$G$6,0,10*ROW('Sanitation Data'!G102))),'Data Summary'!DA108="Yes"),OFFSET('Sanitation Data'!$G$6,0,10*ROW('Sanitation Data'!G102)),NA())</f>
        <v>#N/A</v>
      </c>
      <c r="AM108" s="91" t="e">
        <f ca="true">+IF(AND(ISNUMBER(OFFSET('Sanitation Data'!$G$10,0,10*ROW('Sanitation Data'!G102))),'Data Summary'!DB108="Yes"),OFFSET('Sanitation Data'!$G$10,0,10*ROW('Sanitation Data'!G102)),NA())</f>
        <v>#N/A</v>
      </c>
      <c r="AN108" s="91" t="e">
        <f ca="true">+IF(AND(ISNUMBER(OFFSET('Sanitation Data'!$G$11,0,10*ROW('Sanitation Data'!G102))),'Data Summary'!DC108="Yes"),OFFSET('Sanitation Data'!$G$11,0,10*ROW('Sanitation Data'!G102)),NA())</f>
        <v>#N/A</v>
      </c>
      <c r="AO108" s="91" t="e">
        <f ca="true">+IF(AND(ISNUMBER(OFFSET('Sanitation Data'!$G$12,0,10*ROW('Sanitation Data'!G102))),'Data Summary'!DD108="Yes"),OFFSET('Sanitation Data'!$G$12,0,10*ROW('Sanitation Data'!G102)),NA())</f>
        <v>#N/A</v>
      </c>
      <c r="AP108" s="91" t="e">
        <f ca="true">+IF(AND(ISNUMBER(OFFSET('Sanitation Data'!$H$4,0,10*ROW('Sanitation Data'!H102))),'Data Summary'!DE108="Yes"),100-OFFSET('Sanitation Data'!$H$4,0,10*ROW('Sanitation Data'!H102)),NA())</f>
        <v>#N/A</v>
      </c>
      <c r="AQ108" s="91" t="e">
        <f ca="true">+IF(AND(ISNUMBER(OFFSET('Sanitation Data'!$H$6,0,10*ROW('Sanitation Data'!H102))),'Data Summary'!DF108="Yes"),OFFSET('Sanitation Data'!$H$6,0,10*ROW('Sanitation Data'!H102)),NA())</f>
        <v>#N/A</v>
      </c>
      <c r="AR108" s="91" t="e">
        <f ca="true">+IF(AND(ISNUMBER(OFFSET('Sanitation Data'!$H$10,0,10*ROW('Sanitation Data'!H102))),'Data Summary'!DG108="Yes"),OFFSET('Sanitation Data'!$H$10,0,10*ROW('Sanitation Data'!H102)),NA())</f>
        <v>#N/A</v>
      </c>
      <c r="AS108" s="91" t="e">
        <f ca="true">+IF(AND(ISNUMBER(OFFSET('Sanitation Data'!$H$11,0,10*ROW('Sanitation Data'!H102))),'Data Summary'!DH108="Yes"),OFFSET('Sanitation Data'!$H$11,0,10*ROW('Sanitation Data'!H102)),NA())</f>
        <v>#N/A</v>
      </c>
      <c r="AT108" s="91" t="e">
        <f ca="true">+IF(AND(ISNUMBER(OFFSET('Sanitation Data'!$H$12,0,10*ROW('Sanitation Data'!H102))),'Data Summary'!DI108="Yes"),OFFSET('Sanitation Data'!$H$12,0,10*ROW('Sanitation Data'!H102)),NA())</f>
        <v>#N/A</v>
      </c>
      <c r="AU108" s="91" t="e">
        <f ca="true">+IF(AND(ISNUMBER(OFFSET('Sanitation Data'!$I$4,0,10*ROW('Sanitation Data'!I102))),'Data Summary'!DJ108="Yes"),100-OFFSET('Sanitation Data'!$I$4,0,10*ROW('Sanitation Data'!I102)),NA())</f>
        <v>#N/A</v>
      </c>
      <c r="AV108" s="91" t="e">
        <f ca="true">+IF(AND(ISNUMBER(OFFSET('Sanitation Data'!$I$6,0,10*ROW('Sanitation Data'!I102))),'Data Summary'!DK108="Yes"),OFFSET('Sanitation Data'!$I$6,0,10*ROW('Sanitation Data'!I102)),NA())</f>
        <v>#N/A</v>
      </c>
      <c r="AW108" s="91" t="e">
        <f ca="true">+IF(AND(ISNUMBER(OFFSET('Sanitation Data'!$I$10,0,10*ROW('Sanitation Data'!I102))),'Data Summary'!DL108="Yes"),OFFSET('Sanitation Data'!$I$10,0,10*ROW('Sanitation Data'!I102)),NA())</f>
        <v>#N/A</v>
      </c>
      <c r="AX108" s="91" t="e">
        <f ca="true">+IF(AND(ISNUMBER(OFFSET('Sanitation Data'!$I$11,0,10*ROW('Sanitation Data'!I102))),'Data Summary'!DM108="Yes"),OFFSET('Sanitation Data'!$I$11,0,10*ROW('Sanitation Data'!I102)),NA())</f>
        <v>#N/A</v>
      </c>
      <c r="AY108" s="91" t="e">
        <f ca="true">+IF(AND(ISNUMBER(OFFSET('Sanitation Data'!$I$12,0,10*ROW('Sanitation Data'!I102))),'Data Summary'!DN108="Yes"),OFFSET('Sanitation Data'!$I$12,0,10*ROW('Sanitation Data'!I102)),NA())</f>
        <v>#N/A</v>
      </c>
      <c r="AZ108" s="92" t="e">
        <f ca="true">+IF(AND(ISNUMBER(OFFSET('Hygiene Data'!$D$5,0,10*ROW('Hygiene Data'!D102))),'Data Summary'!DO108="Yes"),OFFSET('Hygiene Data'!$D$5,0,10*ROW('Hygiene Data'!D102)),NA())</f>
        <v>#N/A</v>
      </c>
      <c r="BA108" s="92" t="e">
        <f ca="true">+IF(AND(ISNUMBER(OFFSET('Hygiene Data'!$D$7,0,10*ROW('Hygiene Data'!D102))),'Data Summary'!DP108="Yes"),OFFSET('Hygiene Data'!$D$7,0,10*ROW('Hygiene Data'!D102)),NA())</f>
        <v>#N/A</v>
      </c>
      <c r="BB108" s="92" t="e">
        <f ca="true">+IF(AND(ISNUMBER(OFFSET('Hygiene Data'!$D$9,0,10*ROW('Hygiene Data'!D102))),'Data Summary'!DQ108="Yes"),OFFSET('Hygiene Data'!$D$9,0,10*ROW('Hygiene Data'!D102)),NA())</f>
        <v>#N/A</v>
      </c>
      <c r="BC108" s="92" t="e">
        <f ca="true">+IF(AND(ISNUMBER(OFFSET('Hygiene Data'!$E$5,0,10*ROW('Hygiene Data'!E102))),'Data Summary'!DR108="Yes"),OFFSET('Hygiene Data'!$E$5,0,10*ROW('Hygiene Data'!E102)),NA())</f>
        <v>#N/A</v>
      </c>
      <c r="BD108" s="92" t="e">
        <f ca="true">+IF(AND(ISNUMBER(OFFSET('Hygiene Data'!$E$7,0,10*ROW('Hygiene Data'!E102))),'Data Summary'!DS108="Yes"),OFFSET('Hygiene Data'!$E$7,0,10*ROW('Hygiene Data'!E102)),NA())</f>
        <v>#N/A</v>
      </c>
      <c r="BE108" s="92" t="e">
        <f ca="true">+IF(AND(ISNUMBER(OFFSET('Hygiene Data'!$E$9,0,10*ROW('Hygiene Data'!E102))),'Data Summary'!DT108="Yes"),OFFSET('Hygiene Data'!$E$9,0,10*ROW('Hygiene Data'!E102)),NA())</f>
        <v>#N/A</v>
      </c>
      <c r="BF108" s="92" t="e">
        <f ca="true">+IF(AND(ISNUMBER(OFFSET('Hygiene Data'!$F$5,0,10*ROW('Hygiene Data'!F102))),'Data Summary'!DU108="Yes"),OFFSET('Hygiene Data'!$F$5,0,10*ROW('Hygiene Data'!F102)),NA())</f>
        <v>#N/A</v>
      </c>
      <c r="BG108" s="92" t="e">
        <f ca="true">+IF(AND(ISNUMBER(OFFSET('Hygiene Data'!$F$7,0,10*ROW('Hygiene Data'!F102))),'Data Summary'!DV108="Yes"),OFFSET('Hygiene Data'!$F$7,0,10*ROW('Hygiene Data'!F102)),NA())</f>
        <v>#N/A</v>
      </c>
      <c r="BH108" s="92" t="e">
        <f ca="true">+IF(AND(ISNUMBER(OFFSET('Hygiene Data'!$F$9,0,10*ROW('Hygiene Data'!F102))),'Data Summary'!DW108="Yes"),OFFSET('Hygiene Data'!$F$9,0,10*ROW('Hygiene Data'!F102)),NA())</f>
        <v>#N/A</v>
      </c>
      <c r="BI108" s="92" t="e">
        <f ca="true">+IF(AND(ISNUMBER(OFFSET('Hygiene Data'!$G$5,0,10*ROW('Hygiene Data'!G102))),'Data Summary'!DX108="Yes"),OFFSET('Hygiene Data'!$G$5,0,10*ROW('Hygiene Data'!G102)),NA())</f>
        <v>#N/A</v>
      </c>
      <c r="BJ108" s="92" t="e">
        <f ca="true">+IF(AND(ISNUMBER(OFFSET('Hygiene Data'!$G$7,0,10*ROW('Hygiene Data'!G102))),'Data Summary'!DY108="Yes"),OFFSET('Hygiene Data'!$G$7,0,10*ROW('Hygiene Data'!G102)),NA())</f>
        <v>#N/A</v>
      </c>
      <c r="BK108" s="92" t="e">
        <f ca="true">+IF(AND(ISNUMBER(OFFSET('Hygiene Data'!$G$9,0,10*ROW('Hygiene Data'!G102))),'Data Summary'!DZ108="Yes"),OFFSET('Hygiene Data'!$G$9,0,10*ROW('Hygiene Data'!G102)),NA())</f>
        <v>#N/A</v>
      </c>
      <c r="BL108" s="92" t="e">
        <f ca="true">+IF(AND(ISNUMBER(OFFSET('Hygiene Data'!$H$5,0,10*ROW('Hygiene Data'!H102))),'Data Summary'!EA108="Yes"),OFFSET('Hygiene Data'!$H$5,0,10*ROW('Hygiene Data'!H102)),NA())</f>
        <v>#N/A</v>
      </c>
      <c r="BM108" s="92" t="e">
        <f ca="true">+IF(AND(ISNUMBER(OFFSET('Hygiene Data'!$H$7,0,10*ROW('Hygiene Data'!H102))),'Data Summary'!EB108="Yes"),OFFSET('Hygiene Data'!$H$7,0,10*ROW('Hygiene Data'!H102)),NA())</f>
        <v>#N/A</v>
      </c>
      <c r="BN108" s="92" t="e">
        <f ca="true">+IF(AND(ISNUMBER(OFFSET('Hygiene Data'!$H$9,0,10*ROW('Hygiene Data'!H102))),'Data Summary'!EC108="Yes"),OFFSET('Hygiene Data'!$H$9,0,10*ROW('Hygiene Data'!H102)),NA())</f>
        <v>#N/A</v>
      </c>
      <c r="BO108" s="92" t="e">
        <f ca="true">+IF(AND(ISNUMBER(OFFSET('Hygiene Data'!$I$5,0,10*ROW('Hygiene Data'!I102))),'Data Summary'!ED108="Yes"),OFFSET('Hygiene Data'!$I$5,0,10*ROW('Hygiene Data'!I102)),NA())</f>
        <v>#N/A</v>
      </c>
      <c r="BP108" s="92" t="e">
        <f ca="true">+IF(AND(ISNUMBER(OFFSET('Hygiene Data'!$I$7,0,10*ROW('Hygiene Data'!I102))),'Data Summary'!EE108="Yes"),OFFSET('Hygiene Data'!$I$7,0,10*ROW('Hygiene Data'!I102)),NA())</f>
        <v>#N/A</v>
      </c>
      <c r="BQ108" s="92" t="e">
        <f ca="true">+IF(AND(ISNUMBER(OFFSET('Hygiene Data'!$I$9,0,10*ROW('Hygiene Data'!I102))),'Data Summary'!EF108="Yes"),OFFSET('Hygiene Data'!$I$9,0,10*ROW('Hygiene Data'!I102)),NA())</f>
        <v>#N/A</v>
      </c>
    </row>
    <row xmlns:x14ac="http://schemas.microsoft.com/office/spreadsheetml/2009/9/ac" r="109" x14ac:dyDescent="0.2">
      <c r="A109" s="340" t="e">
        <f ca="true">+RIGHT('Data Summary'!A109,LEN('Data Summary'!A109)-9)</f>
        <v>#VALUE!</v>
      </c>
      <c r="B109" s="34" t="str">
        <f ca="true">+IF(ISTEXT('Data Summary'!B109),'Data Summary'!B109,"")</f>
        <v/>
      </c>
      <c r="C109" s="339" t="e">
        <f ca="true">+VALUE('Data Summary'!C109)</f>
        <v>#VALUE!</v>
      </c>
      <c r="D109" s="90" t="e">
        <f ca="true">+IF(AND(ISNUMBER(OFFSET('Water Data'!$D$4,0,10*ROW('Water Data'!D103))),'Data Summary'!BS109="Yes"),100-OFFSET('Water Data'!$D$4,0,10*ROW('Water Data'!D103)),NA())</f>
        <v>#N/A</v>
      </c>
      <c r="E109" s="90" t="e">
        <f ca="true">+IF(AND(ISNUMBER(OFFSET('Water Data'!$D$6,0,10*ROW('Water Data'!D103))),'Data Summary'!BT109="Yes"),OFFSET('Water Data'!$D$6,0,10*ROW('Water Data'!D103)),NA())</f>
        <v>#N/A</v>
      </c>
      <c r="F109" s="90" t="e">
        <f ca="true">+IF(AND(ISNUMBER(OFFSET('Water Data'!$D$9,0,10*ROW('Water Data'!D103))),'Data Summary'!BU109="Yes"),OFFSET('Water Data'!$D$9,0,10*ROW('Water Data'!D103)),NA())</f>
        <v>#N/A</v>
      </c>
      <c r="G109" s="90" t="e">
        <f ca="true">+IF(AND(ISNUMBER(OFFSET('Water Data'!$E$4,0,10*ROW('Water Data'!E103))),'Data Summary'!BV109="Yes"),100-OFFSET('Water Data'!$E$4,0,10*ROW('Water Data'!E103)),NA())</f>
        <v>#N/A</v>
      </c>
      <c r="H109" s="90" t="e">
        <f ca="true">+IF(AND(ISNUMBER(OFFSET('Water Data'!$E$6,0,10*ROW('Water Data'!E103))),'Data Summary'!BW109="Yes"),OFFSET('Water Data'!$E$6,0,10*ROW('Water Data'!E103)),NA())</f>
        <v>#N/A</v>
      </c>
      <c r="I109" s="90" t="e">
        <f ca="true">+IF(AND(ISNUMBER(OFFSET('Water Data'!$E$9,0,10*ROW('Water Data'!E103))),'Data Summary'!BX109="Yes"),OFFSET('Water Data'!$E$9,0,10*ROW('Water Data'!E103)),NA())</f>
        <v>#N/A</v>
      </c>
      <c r="J109" s="90" t="e">
        <f ca="true">+IF(AND(ISNUMBER(OFFSET('Water Data'!$F$4,0,10*ROW('Water Data'!F103))),'Data Summary'!BY109="Yes"),100-OFFSET('Water Data'!$F$4,0,10*ROW('Water Data'!F103)),NA())</f>
        <v>#N/A</v>
      </c>
      <c r="K109" s="90" t="e">
        <f ca="true">+IF(AND(ISNUMBER(OFFSET('Water Data'!$F$6,0,10*ROW('Water Data'!F103))),'Data Summary'!BZ109="Yes"),OFFSET('Water Data'!$F$6,0,10*ROW('Water Data'!F103)),NA())</f>
        <v>#N/A</v>
      </c>
      <c r="L109" s="90" t="e">
        <f ca="true">+IF(AND(ISNUMBER(OFFSET('Water Data'!$F$9,0,10*ROW('Water Data'!F103))),'Data Summary'!CA109="Yes"),OFFSET('Water Data'!$F$9,0,10*ROW('Water Data'!F103)),NA())</f>
        <v>#N/A</v>
      </c>
      <c r="M109" s="90" t="e">
        <f ca="true">+IF(AND(ISNUMBER(OFFSET('Water Data'!$G$4,0,10*ROW('Water Data'!G103))),'Data Summary'!CB109="Yes"),100-OFFSET('Water Data'!$G$4,0,10*ROW('Water Data'!G103)),NA())</f>
        <v>#N/A</v>
      </c>
      <c r="N109" s="90" t="e">
        <f ca="true">+IF(AND(ISNUMBER(OFFSET('Water Data'!$G$6,0,10*ROW('Water Data'!G103))),'Data Summary'!CC109="Yes"),OFFSET('Water Data'!$G$6,0,10*ROW('Water Data'!G103)),NA())</f>
        <v>#N/A</v>
      </c>
      <c r="O109" s="90" t="e">
        <f ca="true">+IF(AND(ISNUMBER(OFFSET('Water Data'!$G$9,0,10*ROW('Water Data'!G103))),'Data Summary'!CD109="Yes"),OFFSET('Water Data'!$G$9,0,10*ROW('Water Data'!G103)),NA())</f>
        <v>#N/A</v>
      </c>
      <c r="P109" s="90" t="e">
        <f ca="true">+IF(AND(ISNUMBER(OFFSET('Water Data'!$H$4,0,10*ROW('Water Data'!H103))),'Data Summary'!CE109="Yes"),100-OFFSET('Water Data'!$H$4,0,10*ROW('Water Data'!H103)),NA())</f>
        <v>#N/A</v>
      </c>
      <c r="Q109" s="90" t="e">
        <f ca="true">+IF(AND(ISNUMBER(OFFSET('Water Data'!$H$6,0,10*ROW('Water Data'!H103))),'Data Summary'!CF109="Yes"),OFFSET('Water Data'!$H$6,0,10*ROW('Water Data'!H103)),NA())</f>
        <v>#N/A</v>
      </c>
      <c r="R109" s="90" t="e">
        <f ca="true">+IF(AND(ISNUMBER(OFFSET('Water Data'!$H$9,0,10*ROW('Water Data'!H103))),'Data Summary'!CG109="Yes"),OFFSET('Water Data'!$H$9,0,10*ROW('Water Data'!H103)),NA())</f>
        <v>#N/A</v>
      </c>
      <c r="S109" s="90" t="e">
        <f ca="true">+IF(AND(ISNUMBER(OFFSET('Water Data'!$I$4,0,10*ROW('Water Data'!I103))),'Data Summary'!CH109="Yes"),100-OFFSET('Water Data'!$I$4,0,10*ROW('Water Data'!I103)),NA())</f>
        <v>#N/A</v>
      </c>
      <c r="T109" s="90" t="e">
        <f ca="true">+IF(AND(ISNUMBER(OFFSET('Water Data'!$I$6,0,10*ROW('Water Data'!I103))),'Data Summary'!CI109="Yes"),OFFSET('Water Data'!$I$6,0,10*ROW('Water Data'!I103)),NA())</f>
        <v>#N/A</v>
      </c>
      <c r="U109" s="90" t="e">
        <f ca="true">+IF(AND(ISNUMBER(OFFSET('Water Data'!$I$9,0,10*ROW('Water Data'!I103))),'Data Summary'!CJ109="Yes"),OFFSET('Water Data'!$I$9,0,10*ROW('Water Data'!I103)),NA())</f>
        <v>#N/A</v>
      </c>
      <c r="V109" s="91" t="e">
        <f ca="true">+IF(AND(ISNUMBER(OFFSET('Sanitation Data'!$D$4,0,10*ROW('Sanitation Data'!D103))),'Data Summary'!CK109="Yes"),100-OFFSET('Sanitation Data'!$D$4,0,10*ROW('Sanitation Data'!D103)),NA())</f>
        <v>#N/A</v>
      </c>
      <c r="W109" s="91" t="e">
        <f ca="true">+IF(AND(ISNUMBER(OFFSET('Sanitation Data'!$D$6,0,10*ROW('Sanitation Data'!D103))),'Data Summary'!CL109="Yes"),OFFSET('Sanitation Data'!$D$6,0,10*ROW('Sanitation Data'!D103)),NA())</f>
        <v>#N/A</v>
      </c>
      <c r="X109" s="91" t="e">
        <f ca="true">+IF(AND(ISNUMBER(OFFSET('Sanitation Data'!$D$10,0,10*ROW('Sanitation Data'!D103))),'Data Summary'!CM109="Yes"),OFFSET('Sanitation Data'!$D$10,0,10*ROW('Sanitation Data'!D103)),NA())</f>
        <v>#N/A</v>
      </c>
      <c r="Y109" s="91" t="e">
        <f ca="true">+IF(AND(ISNUMBER(OFFSET('Sanitation Data'!$D$11,0,10*ROW('Sanitation Data'!D103))),'Data Summary'!CN109="Yes"),OFFSET('Sanitation Data'!$D$11,0,10*ROW('Sanitation Data'!D103)),NA())</f>
        <v>#N/A</v>
      </c>
      <c r="Z109" s="91" t="e">
        <f ca="true">+IF(AND(ISNUMBER(OFFSET('Sanitation Data'!$D$12,0,10*ROW('Sanitation Data'!D103))),'Data Summary'!CO109="Yes"),OFFSET('Sanitation Data'!$D$12,0,10*ROW('Sanitation Data'!D103)),NA())</f>
        <v>#N/A</v>
      </c>
      <c r="AA109" s="91" t="e">
        <f ca="true">+IF(AND(ISNUMBER(OFFSET('Sanitation Data'!$E$4,0,10*ROW('Sanitation Data'!E103))),'Data Summary'!CP109="Yes"),100-OFFSET('Sanitation Data'!$E$4,0,10*ROW('Sanitation Data'!E103)),NA())</f>
        <v>#N/A</v>
      </c>
      <c r="AB109" s="91" t="e">
        <f ca="true">+IF(AND(ISNUMBER(OFFSET('Sanitation Data'!$E$6,0,10*ROW('Sanitation Data'!E103))),'Data Summary'!CQ109="Yes"),OFFSET('Sanitation Data'!$E$6,0,10*ROW('Sanitation Data'!E103)),NA())</f>
        <v>#N/A</v>
      </c>
      <c r="AC109" s="91" t="e">
        <f ca="true">+IF(AND(ISNUMBER(OFFSET('Sanitation Data'!$E$10,0,10*ROW('Sanitation Data'!E103))),'Data Summary'!CR109="Yes"),OFFSET('Sanitation Data'!$E$10,0,10*ROW('Sanitation Data'!E103)),NA())</f>
        <v>#N/A</v>
      </c>
      <c r="AD109" s="91" t="e">
        <f ca="true">+IF(AND(ISNUMBER(OFFSET('Sanitation Data'!$E$11,0,10*ROW('Sanitation Data'!E103))),'Data Summary'!CS109="Yes"),OFFSET('Sanitation Data'!$E$11,0,10*ROW('Sanitation Data'!E103)),NA())</f>
        <v>#N/A</v>
      </c>
      <c r="AE109" s="91" t="e">
        <f ca="true">+IF(AND(ISNUMBER(OFFSET('Sanitation Data'!$E$12,0,10*ROW('Sanitation Data'!E103))),'Data Summary'!CT109="Yes"),OFFSET('Sanitation Data'!$E$12,0,10*ROW('Sanitation Data'!E103)),NA())</f>
        <v>#N/A</v>
      </c>
      <c r="AF109" s="91" t="e">
        <f ca="true">+IF(AND(ISNUMBER(OFFSET('Sanitation Data'!$F$4,0,10*ROW('Sanitation Data'!F103))),'Data Summary'!CU109="Yes"),100-OFFSET('Sanitation Data'!$F$4,0,10*ROW('Sanitation Data'!F103)),NA())</f>
        <v>#N/A</v>
      </c>
      <c r="AG109" s="91" t="e">
        <f ca="true">+IF(AND(ISNUMBER(OFFSET('Sanitation Data'!$F$6,0,10*ROW('Sanitation Data'!F103))),'Data Summary'!CV109="Yes"),OFFSET('Sanitation Data'!$F$6,0,10*ROW('Sanitation Data'!F103)),NA())</f>
        <v>#N/A</v>
      </c>
      <c r="AH109" s="91" t="e">
        <f ca="true">+IF(AND(ISNUMBER(OFFSET('Sanitation Data'!$F$10,0,10*ROW('Sanitation Data'!F103))),'Data Summary'!CW109="Yes"),OFFSET('Sanitation Data'!$F$10,0,10*ROW('Sanitation Data'!F103)),NA())</f>
        <v>#N/A</v>
      </c>
      <c r="AI109" s="91" t="e">
        <f ca="true">+IF(AND(ISNUMBER(OFFSET('Sanitation Data'!$F$11,0,10*ROW('Sanitation Data'!F103))),'Data Summary'!CX109="Yes"),OFFSET('Sanitation Data'!$F$11,0,10*ROW('Sanitation Data'!F103)),NA())</f>
        <v>#N/A</v>
      </c>
      <c r="AJ109" s="91" t="e">
        <f ca="true">+IF(AND(ISNUMBER(OFFSET('Sanitation Data'!$F$12,0,10*ROW('Sanitation Data'!F103))),'Data Summary'!CY109="Yes"),OFFSET('Sanitation Data'!$F$12,0,10*ROW('Sanitation Data'!F103)),NA())</f>
        <v>#N/A</v>
      </c>
      <c r="AK109" s="91" t="e">
        <f ca="true">+IF(AND(ISNUMBER(OFFSET('Sanitation Data'!$G$4,0,10*ROW('Sanitation Data'!G103))),'Data Summary'!CZ109="Yes"),100-OFFSET('Sanitation Data'!$G$4,0,10*ROW('Sanitation Data'!G103)),NA())</f>
        <v>#N/A</v>
      </c>
      <c r="AL109" s="91" t="e">
        <f ca="true">+IF(AND(ISNUMBER(OFFSET('Sanitation Data'!$G$6,0,10*ROW('Sanitation Data'!G103))),'Data Summary'!DA109="Yes"),OFFSET('Sanitation Data'!$G$6,0,10*ROW('Sanitation Data'!G103)),NA())</f>
        <v>#N/A</v>
      </c>
      <c r="AM109" s="91" t="e">
        <f ca="true">+IF(AND(ISNUMBER(OFFSET('Sanitation Data'!$G$10,0,10*ROW('Sanitation Data'!G103))),'Data Summary'!DB109="Yes"),OFFSET('Sanitation Data'!$G$10,0,10*ROW('Sanitation Data'!G103)),NA())</f>
        <v>#N/A</v>
      </c>
      <c r="AN109" s="91" t="e">
        <f ca="true">+IF(AND(ISNUMBER(OFFSET('Sanitation Data'!$G$11,0,10*ROW('Sanitation Data'!G103))),'Data Summary'!DC109="Yes"),OFFSET('Sanitation Data'!$G$11,0,10*ROW('Sanitation Data'!G103)),NA())</f>
        <v>#N/A</v>
      </c>
      <c r="AO109" s="91" t="e">
        <f ca="true">+IF(AND(ISNUMBER(OFFSET('Sanitation Data'!$G$12,0,10*ROW('Sanitation Data'!G103))),'Data Summary'!DD109="Yes"),OFFSET('Sanitation Data'!$G$12,0,10*ROW('Sanitation Data'!G103)),NA())</f>
        <v>#N/A</v>
      </c>
      <c r="AP109" s="91" t="e">
        <f ca="true">+IF(AND(ISNUMBER(OFFSET('Sanitation Data'!$H$4,0,10*ROW('Sanitation Data'!H103))),'Data Summary'!DE109="Yes"),100-OFFSET('Sanitation Data'!$H$4,0,10*ROW('Sanitation Data'!H103)),NA())</f>
        <v>#N/A</v>
      </c>
      <c r="AQ109" s="91" t="e">
        <f ca="true">+IF(AND(ISNUMBER(OFFSET('Sanitation Data'!$H$6,0,10*ROW('Sanitation Data'!H103))),'Data Summary'!DF109="Yes"),OFFSET('Sanitation Data'!$H$6,0,10*ROW('Sanitation Data'!H103)),NA())</f>
        <v>#N/A</v>
      </c>
      <c r="AR109" s="91" t="e">
        <f ca="true">+IF(AND(ISNUMBER(OFFSET('Sanitation Data'!$H$10,0,10*ROW('Sanitation Data'!H103))),'Data Summary'!DG109="Yes"),OFFSET('Sanitation Data'!$H$10,0,10*ROW('Sanitation Data'!H103)),NA())</f>
        <v>#N/A</v>
      </c>
      <c r="AS109" s="91" t="e">
        <f ca="true">+IF(AND(ISNUMBER(OFFSET('Sanitation Data'!$H$11,0,10*ROW('Sanitation Data'!H103))),'Data Summary'!DH109="Yes"),OFFSET('Sanitation Data'!$H$11,0,10*ROW('Sanitation Data'!H103)),NA())</f>
        <v>#N/A</v>
      </c>
      <c r="AT109" s="91" t="e">
        <f ca="true">+IF(AND(ISNUMBER(OFFSET('Sanitation Data'!$H$12,0,10*ROW('Sanitation Data'!H103))),'Data Summary'!DI109="Yes"),OFFSET('Sanitation Data'!$H$12,0,10*ROW('Sanitation Data'!H103)),NA())</f>
        <v>#N/A</v>
      </c>
      <c r="AU109" s="91" t="e">
        <f ca="true">+IF(AND(ISNUMBER(OFFSET('Sanitation Data'!$I$4,0,10*ROW('Sanitation Data'!I103))),'Data Summary'!DJ109="Yes"),100-OFFSET('Sanitation Data'!$I$4,0,10*ROW('Sanitation Data'!I103)),NA())</f>
        <v>#N/A</v>
      </c>
      <c r="AV109" s="91" t="e">
        <f ca="true">+IF(AND(ISNUMBER(OFFSET('Sanitation Data'!$I$6,0,10*ROW('Sanitation Data'!I103))),'Data Summary'!DK109="Yes"),OFFSET('Sanitation Data'!$I$6,0,10*ROW('Sanitation Data'!I103)),NA())</f>
        <v>#N/A</v>
      </c>
      <c r="AW109" s="91" t="e">
        <f ca="true">+IF(AND(ISNUMBER(OFFSET('Sanitation Data'!$I$10,0,10*ROW('Sanitation Data'!I103))),'Data Summary'!DL109="Yes"),OFFSET('Sanitation Data'!$I$10,0,10*ROW('Sanitation Data'!I103)),NA())</f>
        <v>#N/A</v>
      </c>
      <c r="AX109" s="91" t="e">
        <f ca="true">+IF(AND(ISNUMBER(OFFSET('Sanitation Data'!$I$11,0,10*ROW('Sanitation Data'!I103))),'Data Summary'!DM109="Yes"),OFFSET('Sanitation Data'!$I$11,0,10*ROW('Sanitation Data'!I103)),NA())</f>
        <v>#N/A</v>
      </c>
      <c r="AY109" s="91" t="e">
        <f ca="true">+IF(AND(ISNUMBER(OFFSET('Sanitation Data'!$I$12,0,10*ROW('Sanitation Data'!I103))),'Data Summary'!DN109="Yes"),OFFSET('Sanitation Data'!$I$12,0,10*ROW('Sanitation Data'!I103)),NA())</f>
        <v>#N/A</v>
      </c>
      <c r="AZ109" s="92" t="e">
        <f ca="true">+IF(AND(ISNUMBER(OFFSET('Hygiene Data'!$D$5,0,10*ROW('Hygiene Data'!D103))),'Data Summary'!DO109="Yes"),OFFSET('Hygiene Data'!$D$5,0,10*ROW('Hygiene Data'!D103)),NA())</f>
        <v>#N/A</v>
      </c>
      <c r="BA109" s="92" t="e">
        <f ca="true">+IF(AND(ISNUMBER(OFFSET('Hygiene Data'!$D$7,0,10*ROW('Hygiene Data'!D103))),'Data Summary'!DP109="Yes"),OFFSET('Hygiene Data'!$D$7,0,10*ROW('Hygiene Data'!D103)),NA())</f>
        <v>#N/A</v>
      </c>
      <c r="BB109" s="92" t="e">
        <f ca="true">+IF(AND(ISNUMBER(OFFSET('Hygiene Data'!$D$9,0,10*ROW('Hygiene Data'!D103))),'Data Summary'!DQ109="Yes"),OFFSET('Hygiene Data'!$D$9,0,10*ROW('Hygiene Data'!D103)),NA())</f>
        <v>#N/A</v>
      </c>
      <c r="BC109" s="92" t="e">
        <f ca="true">+IF(AND(ISNUMBER(OFFSET('Hygiene Data'!$E$5,0,10*ROW('Hygiene Data'!E103))),'Data Summary'!DR109="Yes"),OFFSET('Hygiene Data'!$E$5,0,10*ROW('Hygiene Data'!E103)),NA())</f>
        <v>#N/A</v>
      </c>
      <c r="BD109" s="92" t="e">
        <f ca="true">+IF(AND(ISNUMBER(OFFSET('Hygiene Data'!$E$7,0,10*ROW('Hygiene Data'!E103))),'Data Summary'!DS109="Yes"),OFFSET('Hygiene Data'!$E$7,0,10*ROW('Hygiene Data'!E103)),NA())</f>
        <v>#N/A</v>
      </c>
      <c r="BE109" s="92" t="e">
        <f ca="true">+IF(AND(ISNUMBER(OFFSET('Hygiene Data'!$E$9,0,10*ROW('Hygiene Data'!E103))),'Data Summary'!DT109="Yes"),OFFSET('Hygiene Data'!$E$9,0,10*ROW('Hygiene Data'!E103)),NA())</f>
        <v>#N/A</v>
      </c>
      <c r="BF109" s="92" t="e">
        <f ca="true">+IF(AND(ISNUMBER(OFFSET('Hygiene Data'!$F$5,0,10*ROW('Hygiene Data'!F103))),'Data Summary'!DU109="Yes"),OFFSET('Hygiene Data'!$F$5,0,10*ROW('Hygiene Data'!F103)),NA())</f>
        <v>#N/A</v>
      </c>
      <c r="BG109" s="92" t="e">
        <f ca="true">+IF(AND(ISNUMBER(OFFSET('Hygiene Data'!$F$7,0,10*ROW('Hygiene Data'!F103))),'Data Summary'!DV109="Yes"),OFFSET('Hygiene Data'!$F$7,0,10*ROW('Hygiene Data'!F103)),NA())</f>
        <v>#N/A</v>
      </c>
      <c r="BH109" s="92" t="e">
        <f ca="true">+IF(AND(ISNUMBER(OFFSET('Hygiene Data'!$F$9,0,10*ROW('Hygiene Data'!F103))),'Data Summary'!DW109="Yes"),OFFSET('Hygiene Data'!$F$9,0,10*ROW('Hygiene Data'!F103)),NA())</f>
        <v>#N/A</v>
      </c>
      <c r="BI109" s="92" t="e">
        <f ca="true">+IF(AND(ISNUMBER(OFFSET('Hygiene Data'!$G$5,0,10*ROW('Hygiene Data'!G103))),'Data Summary'!DX109="Yes"),OFFSET('Hygiene Data'!$G$5,0,10*ROW('Hygiene Data'!G103)),NA())</f>
        <v>#N/A</v>
      </c>
      <c r="BJ109" s="92" t="e">
        <f ca="true">+IF(AND(ISNUMBER(OFFSET('Hygiene Data'!$G$7,0,10*ROW('Hygiene Data'!G103))),'Data Summary'!DY109="Yes"),OFFSET('Hygiene Data'!$G$7,0,10*ROW('Hygiene Data'!G103)),NA())</f>
        <v>#N/A</v>
      </c>
      <c r="BK109" s="92" t="e">
        <f ca="true">+IF(AND(ISNUMBER(OFFSET('Hygiene Data'!$G$9,0,10*ROW('Hygiene Data'!G103))),'Data Summary'!DZ109="Yes"),OFFSET('Hygiene Data'!$G$9,0,10*ROW('Hygiene Data'!G103)),NA())</f>
        <v>#N/A</v>
      </c>
      <c r="BL109" s="92" t="e">
        <f ca="true">+IF(AND(ISNUMBER(OFFSET('Hygiene Data'!$H$5,0,10*ROW('Hygiene Data'!H103))),'Data Summary'!EA109="Yes"),OFFSET('Hygiene Data'!$H$5,0,10*ROW('Hygiene Data'!H103)),NA())</f>
        <v>#N/A</v>
      </c>
      <c r="BM109" s="92" t="e">
        <f ca="true">+IF(AND(ISNUMBER(OFFSET('Hygiene Data'!$H$7,0,10*ROW('Hygiene Data'!H103))),'Data Summary'!EB109="Yes"),OFFSET('Hygiene Data'!$H$7,0,10*ROW('Hygiene Data'!H103)),NA())</f>
        <v>#N/A</v>
      </c>
      <c r="BN109" s="92" t="e">
        <f ca="true">+IF(AND(ISNUMBER(OFFSET('Hygiene Data'!$H$9,0,10*ROW('Hygiene Data'!H103))),'Data Summary'!EC109="Yes"),OFFSET('Hygiene Data'!$H$9,0,10*ROW('Hygiene Data'!H103)),NA())</f>
        <v>#N/A</v>
      </c>
      <c r="BO109" s="92" t="e">
        <f ca="true">+IF(AND(ISNUMBER(OFFSET('Hygiene Data'!$I$5,0,10*ROW('Hygiene Data'!I103))),'Data Summary'!ED109="Yes"),OFFSET('Hygiene Data'!$I$5,0,10*ROW('Hygiene Data'!I103)),NA())</f>
        <v>#N/A</v>
      </c>
      <c r="BP109" s="92" t="e">
        <f ca="true">+IF(AND(ISNUMBER(OFFSET('Hygiene Data'!$I$7,0,10*ROW('Hygiene Data'!I103))),'Data Summary'!EE109="Yes"),OFFSET('Hygiene Data'!$I$7,0,10*ROW('Hygiene Data'!I103)),NA())</f>
        <v>#N/A</v>
      </c>
      <c r="BQ109" s="92" t="e">
        <f ca="true">+IF(AND(ISNUMBER(OFFSET('Hygiene Data'!$I$9,0,10*ROW('Hygiene Data'!I103))),'Data Summary'!EF109="Yes"),OFFSET('Hygiene Data'!$I$9,0,10*ROW('Hygiene Data'!I103)),NA())</f>
        <v>#N/A</v>
      </c>
    </row>
    <row xmlns:x14ac="http://schemas.microsoft.com/office/spreadsheetml/2009/9/ac" r="110" x14ac:dyDescent="0.2">
      <c r="A110" s="340" t="e">
        <f ca="true">+RIGHT('Data Summary'!A110,LEN('Data Summary'!A110)-9)</f>
        <v>#VALUE!</v>
      </c>
      <c r="B110" s="34" t="str">
        <f ca="true">+IF(ISTEXT('Data Summary'!B110),'Data Summary'!B110,"")</f>
        <v/>
      </c>
      <c r="C110" s="339" t="e">
        <f ca="true">+VALUE('Data Summary'!C110)</f>
        <v>#VALUE!</v>
      </c>
      <c r="D110" s="90" t="e">
        <f ca="true">+IF(AND(ISNUMBER(OFFSET('Water Data'!$D$4,0,10*ROW('Water Data'!D104))),'Data Summary'!BS110="Yes"),100-OFFSET('Water Data'!$D$4,0,10*ROW('Water Data'!D104)),NA())</f>
        <v>#N/A</v>
      </c>
      <c r="E110" s="90" t="e">
        <f ca="true">+IF(AND(ISNUMBER(OFFSET('Water Data'!$D$6,0,10*ROW('Water Data'!D104))),'Data Summary'!BT110="Yes"),OFFSET('Water Data'!$D$6,0,10*ROW('Water Data'!D104)),NA())</f>
        <v>#N/A</v>
      </c>
      <c r="F110" s="90" t="e">
        <f ca="true">+IF(AND(ISNUMBER(OFFSET('Water Data'!$D$9,0,10*ROW('Water Data'!D104))),'Data Summary'!BU110="Yes"),OFFSET('Water Data'!$D$9,0,10*ROW('Water Data'!D104)),NA())</f>
        <v>#N/A</v>
      </c>
      <c r="G110" s="90" t="e">
        <f ca="true">+IF(AND(ISNUMBER(OFFSET('Water Data'!$E$4,0,10*ROW('Water Data'!E104))),'Data Summary'!BV110="Yes"),100-OFFSET('Water Data'!$E$4,0,10*ROW('Water Data'!E104)),NA())</f>
        <v>#N/A</v>
      </c>
      <c r="H110" s="90" t="e">
        <f ca="true">+IF(AND(ISNUMBER(OFFSET('Water Data'!$E$6,0,10*ROW('Water Data'!E104))),'Data Summary'!BW110="Yes"),OFFSET('Water Data'!$E$6,0,10*ROW('Water Data'!E104)),NA())</f>
        <v>#N/A</v>
      </c>
      <c r="I110" s="90" t="e">
        <f ca="true">+IF(AND(ISNUMBER(OFFSET('Water Data'!$E$9,0,10*ROW('Water Data'!E104))),'Data Summary'!BX110="Yes"),OFFSET('Water Data'!$E$9,0,10*ROW('Water Data'!E104)),NA())</f>
        <v>#N/A</v>
      </c>
      <c r="J110" s="90" t="e">
        <f ca="true">+IF(AND(ISNUMBER(OFFSET('Water Data'!$F$4,0,10*ROW('Water Data'!F104))),'Data Summary'!BY110="Yes"),100-OFFSET('Water Data'!$F$4,0,10*ROW('Water Data'!F104)),NA())</f>
        <v>#N/A</v>
      </c>
      <c r="K110" s="90" t="e">
        <f ca="true">+IF(AND(ISNUMBER(OFFSET('Water Data'!$F$6,0,10*ROW('Water Data'!F104))),'Data Summary'!BZ110="Yes"),OFFSET('Water Data'!$F$6,0,10*ROW('Water Data'!F104)),NA())</f>
        <v>#N/A</v>
      </c>
      <c r="L110" s="90" t="e">
        <f ca="true">+IF(AND(ISNUMBER(OFFSET('Water Data'!$F$9,0,10*ROW('Water Data'!F104))),'Data Summary'!CA110="Yes"),OFFSET('Water Data'!$F$9,0,10*ROW('Water Data'!F104)),NA())</f>
        <v>#N/A</v>
      </c>
      <c r="M110" s="90" t="e">
        <f ca="true">+IF(AND(ISNUMBER(OFFSET('Water Data'!$G$4,0,10*ROW('Water Data'!G104))),'Data Summary'!CB110="Yes"),100-OFFSET('Water Data'!$G$4,0,10*ROW('Water Data'!G104)),NA())</f>
        <v>#N/A</v>
      </c>
      <c r="N110" s="90" t="e">
        <f ca="true">+IF(AND(ISNUMBER(OFFSET('Water Data'!$G$6,0,10*ROW('Water Data'!G104))),'Data Summary'!CC110="Yes"),OFFSET('Water Data'!$G$6,0,10*ROW('Water Data'!G104)),NA())</f>
        <v>#N/A</v>
      </c>
      <c r="O110" s="90" t="e">
        <f ca="true">+IF(AND(ISNUMBER(OFFSET('Water Data'!$G$9,0,10*ROW('Water Data'!G104))),'Data Summary'!CD110="Yes"),OFFSET('Water Data'!$G$9,0,10*ROW('Water Data'!G104)),NA())</f>
        <v>#N/A</v>
      </c>
      <c r="P110" s="90" t="e">
        <f ca="true">+IF(AND(ISNUMBER(OFFSET('Water Data'!$H$4,0,10*ROW('Water Data'!H104))),'Data Summary'!CE110="Yes"),100-OFFSET('Water Data'!$H$4,0,10*ROW('Water Data'!H104)),NA())</f>
        <v>#N/A</v>
      </c>
      <c r="Q110" s="90" t="e">
        <f ca="true">+IF(AND(ISNUMBER(OFFSET('Water Data'!$H$6,0,10*ROW('Water Data'!H104))),'Data Summary'!CF110="Yes"),OFFSET('Water Data'!$H$6,0,10*ROW('Water Data'!H104)),NA())</f>
        <v>#N/A</v>
      </c>
      <c r="R110" s="90" t="e">
        <f ca="true">+IF(AND(ISNUMBER(OFFSET('Water Data'!$H$9,0,10*ROW('Water Data'!H104))),'Data Summary'!CG110="Yes"),OFFSET('Water Data'!$H$9,0,10*ROW('Water Data'!H104)),NA())</f>
        <v>#N/A</v>
      </c>
      <c r="S110" s="90" t="e">
        <f ca="true">+IF(AND(ISNUMBER(OFFSET('Water Data'!$I$4,0,10*ROW('Water Data'!I104))),'Data Summary'!CH110="Yes"),100-OFFSET('Water Data'!$I$4,0,10*ROW('Water Data'!I104)),NA())</f>
        <v>#N/A</v>
      </c>
      <c r="T110" s="90" t="e">
        <f ca="true">+IF(AND(ISNUMBER(OFFSET('Water Data'!$I$6,0,10*ROW('Water Data'!I104))),'Data Summary'!CI110="Yes"),OFFSET('Water Data'!$I$6,0,10*ROW('Water Data'!I104)),NA())</f>
        <v>#N/A</v>
      </c>
      <c r="U110" s="90" t="e">
        <f ca="true">+IF(AND(ISNUMBER(OFFSET('Water Data'!$I$9,0,10*ROW('Water Data'!I104))),'Data Summary'!CJ110="Yes"),OFFSET('Water Data'!$I$9,0,10*ROW('Water Data'!I104)),NA())</f>
        <v>#N/A</v>
      </c>
      <c r="V110" s="91" t="e">
        <f ca="true">+IF(AND(ISNUMBER(OFFSET('Sanitation Data'!$D$4,0,10*ROW('Sanitation Data'!D104))),'Data Summary'!CK110="Yes"),100-OFFSET('Sanitation Data'!$D$4,0,10*ROW('Sanitation Data'!D104)),NA())</f>
        <v>#N/A</v>
      </c>
      <c r="W110" s="91" t="e">
        <f ca="true">+IF(AND(ISNUMBER(OFFSET('Sanitation Data'!$D$6,0,10*ROW('Sanitation Data'!D104))),'Data Summary'!CL110="Yes"),OFFSET('Sanitation Data'!$D$6,0,10*ROW('Sanitation Data'!D104)),NA())</f>
        <v>#N/A</v>
      </c>
      <c r="X110" s="91" t="e">
        <f ca="true">+IF(AND(ISNUMBER(OFFSET('Sanitation Data'!$D$10,0,10*ROW('Sanitation Data'!D104))),'Data Summary'!CM110="Yes"),OFFSET('Sanitation Data'!$D$10,0,10*ROW('Sanitation Data'!D104)),NA())</f>
        <v>#N/A</v>
      </c>
      <c r="Y110" s="91" t="e">
        <f ca="true">+IF(AND(ISNUMBER(OFFSET('Sanitation Data'!$D$11,0,10*ROW('Sanitation Data'!D104))),'Data Summary'!CN110="Yes"),OFFSET('Sanitation Data'!$D$11,0,10*ROW('Sanitation Data'!D104)),NA())</f>
        <v>#N/A</v>
      </c>
      <c r="Z110" s="91" t="e">
        <f ca="true">+IF(AND(ISNUMBER(OFFSET('Sanitation Data'!$D$12,0,10*ROW('Sanitation Data'!D104))),'Data Summary'!CO110="Yes"),OFFSET('Sanitation Data'!$D$12,0,10*ROW('Sanitation Data'!D104)),NA())</f>
        <v>#N/A</v>
      </c>
      <c r="AA110" s="91" t="e">
        <f ca="true">+IF(AND(ISNUMBER(OFFSET('Sanitation Data'!$E$4,0,10*ROW('Sanitation Data'!E104))),'Data Summary'!CP110="Yes"),100-OFFSET('Sanitation Data'!$E$4,0,10*ROW('Sanitation Data'!E104)),NA())</f>
        <v>#N/A</v>
      </c>
      <c r="AB110" s="91" t="e">
        <f ca="true">+IF(AND(ISNUMBER(OFFSET('Sanitation Data'!$E$6,0,10*ROW('Sanitation Data'!E104))),'Data Summary'!CQ110="Yes"),OFFSET('Sanitation Data'!$E$6,0,10*ROW('Sanitation Data'!E104)),NA())</f>
        <v>#N/A</v>
      </c>
      <c r="AC110" s="91" t="e">
        <f ca="true">+IF(AND(ISNUMBER(OFFSET('Sanitation Data'!$E$10,0,10*ROW('Sanitation Data'!E104))),'Data Summary'!CR110="Yes"),OFFSET('Sanitation Data'!$E$10,0,10*ROW('Sanitation Data'!E104)),NA())</f>
        <v>#N/A</v>
      </c>
      <c r="AD110" s="91" t="e">
        <f ca="true">+IF(AND(ISNUMBER(OFFSET('Sanitation Data'!$E$11,0,10*ROW('Sanitation Data'!E104))),'Data Summary'!CS110="Yes"),OFFSET('Sanitation Data'!$E$11,0,10*ROW('Sanitation Data'!E104)),NA())</f>
        <v>#N/A</v>
      </c>
      <c r="AE110" s="91" t="e">
        <f ca="true">+IF(AND(ISNUMBER(OFFSET('Sanitation Data'!$E$12,0,10*ROW('Sanitation Data'!E104))),'Data Summary'!CT110="Yes"),OFFSET('Sanitation Data'!$E$12,0,10*ROW('Sanitation Data'!E104)),NA())</f>
        <v>#N/A</v>
      </c>
      <c r="AF110" s="91" t="e">
        <f ca="true">+IF(AND(ISNUMBER(OFFSET('Sanitation Data'!$F$4,0,10*ROW('Sanitation Data'!F104))),'Data Summary'!CU110="Yes"),100-OFFSET('Sanitation Data'!$F$4,0,10*ROW('Sanitation Data'!F104)),NA())</f>
        <v>#N/A</v>
      </c>
      <c r="AG110" s="91" t="e">
        <f ca="true">+IF(AND(ISNUMBER(OFFSET('Sanitation Data'!$F$6,0,10*ROW('Sanitation Data'!F104))),'Data Summary'!CV110="Yes"),OFFSET('Sanitation Data'!$F$6,0,10*ROW('Sanitation Data'!F104)),NA())</f>
        <v>#N/A</v>
      </c>
      <c r="AH110" s="91" t="e">
        <f ca="true">+IF(AND(ISNUMBER(OFFSET('Sanitation Data'!$F$10,0,10*ROW('Sanitation Data'!F104))),'Data Summary'!CW110="Yes"),OFFSET('Sanitation Data'!$F$10,0,10*ROW('Sanitation Data'!F104)),NA())</f>
        <v>#N/A</v>
      </c>
      <c r="AI110" s="91" t="e">
        <f ca="true">+IF(AND(ISNUMBER(OFFSET('Sanitation Data'!$F$11,0,10*ROW('Sanitation Data'!F104))),'Data Summary'!CX110="Yes"),OFFSET('Sanitation Data'!$F$11,0,10*ROW('Sanitation Data'!F104)),NA())</f>
        <v>#N/A</v>
      </c>
      <c r="AJ110" s="91" t="e">
        <f ca="true">+IF(AND(ISNUMBER(OFFSET('Sanitation Data'!$F$12,0,10*ROW('Sanitation Data'!F104))),'Data Summary'!CY110="Yes"),OFFSET('Sanitation Data'!$F$12,0,10*ROW('Sanitation Data'!F104)),NA())</f>
        <v>#N/A</v>
      </c>
      <c r="AK110" s="91" t="e">
        <f ca="true">+IF(AND(ISNUMBER(OFFSET('Sanitation Data'!$G$4,0,10*ROW('Sanitation Data'!G104))),'Data Summary'!CZ110="Yes"),100-OFFSET('Sanitation Data'!$G$4,0,10*ROW('Sanitation Data'!G104)),NA())</f>
        <v>#N/A</v>
      </c>
      <c r="AL110" s="91" t="e">
        <f ca="true">+IF(AND(ISNUMBER(OFFSET('Sanitation Data'!$G$6,0,10*ROW('Sanitation Data'!G104))),'Data Summary'!DA110="Yes"),OFFSET('Sanitation Data'!$G$6,0,10*ROW('Sanitation Data'!G104)),NA())</f>
        <v>#N/A</v>
      </c>
      <c r="AM110" s="91" t="e">
        <f ca="true">+IF(AND(ISNUMBER(OFFSET('Sanitation Data'!$G$10,0,10*ROW('Sanitation Data'!G104))),'Data Summary'!DB110="Yes"),OFFSET('Sanitation Data'!$G$10,0,10*ROW('Sanitation Data'!G104)),NA())</f>
        <v>#N/A</v>
      </c>
      <c r="AN110" s="91" t="e">
        <f ca="true">+IF(AND(ISNUMBER(OFFSET('Sanitation Data'!$G$11,0,10*ROW('Sanitation Data'!G104))),'Data Summary'!DC110="Yes"),OFFSET('Sanitation Data'!$G$11,0,10*ROW('Sanitation Data'!G104)),NA())</f>
        <v>#N/A</v>
      </c>
      <c r="AO110" s="91" t="e">
        <f ca="true">+IF(AND(ISNUMBER(OFFSET('Sanitation Data'!$G$12,0,10*ROW('Sanitation Data'!G104))),'Data Summary'!DD110="Yes"),OFFSET('Sanitation Data'!$G$12,0,10*ROW('Sanitation Data'!G104)),NA())</f>
        <v>#N/A</v>
      </c>
      <c r="AP110" s="91" t="e">
        <f ca="true">+IF(AND(ISNUMBER(OFFSET('Sanitation Data'!$H$4,0,10*ROW('Sanitation Data'!H104))),'Data Summary'!DE110="Yes"),100-OFFSET('Sanitation Data'!$H$4,0,10*ROW('Sanitation Data'!H104)),NA())</f>
        <v>#N/A</v>
      </c>
      <c r="AQ110" s="91" t="e">
        <f ca="true">+IF(AND(ISNUMBER(OFFSET('Sanitation Data'!$H$6,0,10*ROW('Sanitation Data'!H104))),'Data Summary'!DF110="Yes"),OFFSET('Sanitation Data'!$H$6,0,10*ROW('Sanitation Data'!H104)),NA())</f>
        <v>#N/A</v>
      </c>
      <c r="AR110" s="91" t="e">
        <f ca="true">+IF(AND(ISNUMBER(OFFSET('Sanitation Data'!$H$10,0,10*ROW('Sanitation Data'!H104))),'Data Summary'!DG110="Yes"),OFFSET('Sanitation Data'!$H$10,0,10*ROW('Sanitation Data'!H104)),NA())</f>
        <v>#N/A</v>
      </c>
      <c r="AS110" s="91" t="e">
        <f ca="true">+IF(AND(ISNUMBER(OFFSET('Sanitation Data'!$H$11,0,10*ROW('Sanitation Data'!H104))),'Data Summary'!DH110="Yes"),OFFSET('Sanitation Data'!$H$11,0,10*ROW('Sanitation Data'!H104)),NA())</f>
        <v>#N/A</v>
      </c>
      <c r="AT110" s="91" t="e">
        <f ca="true">+IF(AND(ISNUMBER(OFFSET('Sanitation Data'!$H$12,0,10*ROW('Sanitation Data'!H104))),'Data Summary'!DI110="Yes"),OFFSET('Sanitation Data'!$H$12,0,10*ROW('Sanitation Data'!H104)),NA())</f>
        <v>#N/A</v>
      </c>
      <c r="AU110" s="91" t="e">
        <f ca="true">+IF(AND(ISNUMBER(OFFSET('Sanitation Data'!$I$4,0,10*ROW('Sanitation Data'!I104))),'Data Summary'!DJ110="Yes"),100-OFFSET('Sanitation Data'!$I$4,0,10*ROW('Sanitation Data'!I104)),NA())</f>
        <v>#N/A</v>
      </c>
      <c r="AV110" s="91" t="e">
        <f ca="true">+IF(AND(ISNUMBER(OFFSET('Sanitation Data'!$I$6,0,10*ROW('Sanitation Data'!I104))),'Data Summary'!DK110="Yes"),OFFSET('Sanitation Data'!$I$6,0,10*ROW('Sanitation Data'!I104)),NA())</f>
        <v>#N/A</v>
      </c>
      <c r="AW110" s="91" t="e">
        <f ca="true">+IF(AND(ISNUMBER(OFFSET('Sanitation Data'!$I$10,0,10*ROW('Sanitation Data'!I104))),'Data Summary'!DL110="Yes"),OFFSET('Sanitation Data'!$I$10,0,10*ROW('Sanitation Data'!I104)),NA())</f>
        <v>#N/A</v>
      </c>
      <c r="AX110" s="91" t="e">
        <f ca="true">+IF(AND(ISNUMBER(OFFSET('Sanitation Data'!$I$11,0,10*ROW('Sanitation Data'!I104))),'Data Summary'!DM110="Yes"),OFFSET('Sanitation Data'!$I$11,0,10*ROW('Sanitation Data'!I104)),NA())</f>
        <v>#N/A</v>
      </c>
      <c r="AY110" s="91" t="e">
        <f ca="true">+IF(AND(ISNUMBER(OFFSET('Sanitation Data'!$I$12,0,10*ROW('Sanitation Data'!I104))),'Data Summary'!DN110="Yes"),OFFSET('Sanitation Data'!$I$12,0,10*ROW('Sanitation Data'!I104)),NA())</f>
        <v>#N/A</v>
      </c>
      <c r="AZ110" s="92" t="e">
        <f ca="true">+IF(AND(ISNUMBER(OFFSET('Hygiene Data'!$D$5,0,10*ROW('Hygiene Data'!D104))),'Data Summary'!DO110="Yes"),OFFSET('Hygiene Data'!$D$5,0,10*ROW('Hygiene Data'!D104)),NA())</f>
        <v>#N/A</v>
      </c>
      <c r="BA110" s="92" t="e">
        <f ca="true">+IF(AND(ISNUMBER(OFFSET('Hygiene Data'!$D$7,0,10*ROW('Hygiene Data'!D104))),'Data Summary'!DP110="Yes"),OFFSET('Hygiene Data'!$D$7,0,10*ROW('Hygiene Data'!D104)),NA())</f>
        <v>#N/A</v>
      </c>
      <c r="BB110" s="92" t="e">
        <f ca="true">+IF(AND(ISNUMBER(OFFSET('Hygiene Data'!$D$9,0,10*ROW('Hygiene Data'!D104))),'Data Summary'!DQ110="Yes"),OFFSET('Hygiene Data'!$D$9,0,10*ROW('Hygiene Data'!D104)),NA())</f>
        <v>#N/A</v>
      </c>
      <c r="BC110" s="92" t="e">
        <f ca="true">+IF(AND(ISNUMBER(OFFSET('Hygiene Data'!$E$5,0,10*ROW('Hygiene Data'!E104))),'Data Summary'!DR110="Yes"),OFFSET('Hygiene Data'!$E$5,0,10*ROW('Hygiene Data'!E104)),NA())</f>
        <v>#N/A</v>
      </c>
      <c r="BD110" s="92" t="e">
        <f ca="true">+IF(AND(ISNUMBER(OFFSET('Hygiene Data'!$E$7,0,10*ROW('Hygiene Data'!E104))),'Data Summary'!DS110="Yes"),OFFSET('Hygiene Data'!$E$7,0,10*ROW('Hygiene Data'!E104)),NA())</f>
        <v>#N/A</v>
      </c>
      <c r="BE110" s="92" t="e">
        <f ca="true">+IF(AND(ISNUMBER(OFFSET('Hygiene Data'!$E$9,0,10*ROW('Hygiene Data'!E104))),'Data Summary'!DT110="Yes"),OFFSET('Hygiene Data'!$E$9,0,10*ROW('Hygiene Data'!E104)),NA())</f>
        <v>#N/A</v>
      </c>
      <c r="BF110" s="92" t="e">
        <f ca="true">+IF(AND(ISNUMBER(OFFSET('Hygiene Data'!$F$5,0,10*ROW('Hygiene Data'!F104))),'Data Summary'!DU110="Yes"),OFFSET('Hygiene Data'!$F$5,0,10*ROW('Hygiene Data'!F104)),NA())</f>
        <v>#N/A</v>
      </c>
      <c r="BG110" s="92" t="e">
        <f ca="true">+IF(AND(ISNUMBER(OFFSET('Hygiene Data'!$F$7,0,10*ROW('Hygiene Data'!F104))),'Data Summary'!DV110="Yes"),OFFSET('Hygiene Data'!$F$7,0,10*ROW('Hygiene Data'!F104)),NA())</f>
        <v>#N/A</v>
      </c>
      <c r="BH110" s="92" t="e">
        <f ca="true">+IF(AND(ISNUMBER(OFFSET('Hygiene Data'!$F$9,0,10*ROW('Hygiene Data'!F104))),'Data Summary'!DW110="Yes"),OFFSET('Hygiene Data'!$F$9,0,10*ROW('Hygiene Data'!F104)),NA())</f>
        <v>#N/A</v>
      </c>
      <c r="BI110" s="92" t="e">
        <f ca="true">+IF(AND(ISNUMBER(OFFSET('Hygiene Data'!$G$5,0,10*ROW('Hygiene Data'!G104))),'Data Summary'!DX110="Yes"),OFFSET('Hygiene Data'!$G$5,0,10*ROW('Hygiene Data'!G104)),NA())</f>
        <v>#N/A</v>
      </c>
      <c r="BJ110" s="92" t="e">
        <f ca="true">+IF(AND(ISNUMBER(OFFSET('Hygiene Data'!$G$7,0,10*ROW('Hygiene Data'!G104))),'Data Summary'!DY110="Yes"),OFFSET('Hygiene Data'!$G$7,0,10*ROW('Hygiene Data'!G104)),NA())</f>
        <v>#N/A</v>
      </c>
      <c r="BK110" s="92" t="e">
        <f ca="true">+IF(AND(ISNUMBER(OFFSET('Hygiene Data'!$G$9,0,10*ROW('Hygiene Data'!G104))),'Data Summary'!DZ110="Yes"),OFFSET('Hygiene Data'!$G$9,0,10*ROW('Hygiene Data'!G104)),NA())</f>
        <v>#N/A</v>
      </c>
      <c r="BL110" s="92" t="e">
        <f ca="true">+IF(AND(ISNUMBER(OFFSET('Hygiene Data'!$H$5,0,10*ROW('Hygiene Data'!H104))),'Data Summary'!EA110="Yes"),OFFSET('Hygiene Data'!$H$5,0,10*ROW('Hygiene Data'!H104)),NA())</f>
        <v>#N/A</v>
      </c>
      <c r="BM110" s="92" t="e">
        <f ca="true">+IF(AND(ISNUMBER(OFFSET('Hygiene Data'!$H$7,0,10*ROW('Hygiene Data'!H104))),'Data Summary'!EB110="Yes"),OFFSET('Hygiene Data'!$H$7,0,10*ROW('Hygiene Data'!H104)),NA())</f>
        <v>#N/A</v>
      </c>
      <c r="BN110" s="92" t="e">
        <f ca="true">+IF(AND(ISNUMBER(OFFSET('Hygiene Data'!$H$9,0,10*ROW('Hygiene Data'!H104))),'Data Summary'!EC110="Yes"),OFFSET('Hygiene Data'!$H$9,0,10*ROW('Hygiene Data'!H104)),NA())</f>
        <v>#N/A</v>
      </c>
      <c r="BO110" s="92" t="e">
        <f ca="true">+IF(AND(ISNUMBER(OFFSET('Hygiene Data'!$I$5,0,10*ROW('Hygiene Data'!I104))),'Data Summary'!ED110="Yes"),OFFSET('Hygiene Data'!$I$5,0,10*ROW('Hygiene Data'!I104)),NA())</f>
        <v>#N/A</v>
      </c>
      <c r="BP110" s="92" t="e">
        <f ca="true">+IF(AND(ISNUMBER(OFFSET('Hygiene Data'!$I$7,0,10*ROW('Hygiene Data'!I104))),'Data Summary'!EE110="Yes"),OFFSET('Hygiene Data'!$I$7,0,10*ROW('Hygiene Data'!I104)),NA())</f>
        <v>#N/A</v>
      </c>
      <c r="BQ110" s="92" t="e">
        <f ca="true">+IF(AND(ISNUMBER(OFFSET('Hygiene Data'!$I$9,0,10*ROW('Hygiene Data'!I104))),'Data Summary'!EF110="Yes"),OFFSET('Hygiene Data'!$I$9,0,10*ROW('Hygiene Data'!I104)),NA())</f>
        <v>#N/A</v>
      </c>
    </row>
    <row xmlns:x14ac="http://schemas.microsoft.com/office/spreadsheetml/2009/9/ac" r="111" x14ac:dyDescent="0.2">
      <c r="A111" s="340" t="e">
        <f ca="true">+RIGHT('Data Summary'!A111,LEN('Data Summary'!A111)-9)</f>
        <v>#VALUE!</v>
      </c>
      <c r="B111" s="34" t="str">
        <f ca="true">+IF(ISTEXT('Data Summary'!B111),'Data Summary'!B111,"")</f>
        <v/>
      </c>
      <c r="C111" s="339" t="e">
        <f ca="true">+VALUE('Data Summary'!C111)</f>
        <v>#VALUE!</v>
      </c>
      <c r="D111" s="90" t="e">
        <f ca="true">+IF(AND(ISNUMBER(OFFSET('Water Data'!$D$4,0,10*ROW('Water Data'!D105))),'Data Summary'!BS111="Yes"),100-OFFSET('Water Data'!$D$4,0,10*ROW('Water Data'!D105)),NA())</f>
        <v>#N/A</v>
      </c>
      <c r="E111" s="90" t="e">
        <f ca="true">+IF(AND(ISNUMBER(OFFSET('Water Data'!$D$6,0,10*ROW('Water Data'!D105))),'Data Summary'!BT111="Yes"),OFFSET('Water Data'!$D$6,0,10*ROW('Water Data'!D105)),NA())</f>
        <v>#N/A</v>
      </c>
      <c r="F111" s="90" t="e">
        <f ca="true">+IF(AND(ISNUMBER(OFFSET('Water Data'!$D$9,0,10*ROW('Water Data'!D105))),'Data Summary'!BU111="Yes"),OFFSET('Water Data'!$D$9,0,10*ROW('Water Data'!D105)),NA())</f>
        <v>#N/A</v>
      </c>
      <c r="G111" s="90" t="e">
        <f ca="true">+IF(AND(ISNUMBER(OFFSET('Water Data'!$E$4,0,10*ROW('Water Data'!E105))),'Data Summary'!BV111="Yes"),100-OFFSET('Water Data'!$E$4,0,10*ROW('Water Data'!E105)),NA())</f>
        <v>#N/A</v>
      </c>
      <c r="H111" s="90" t="e">
        <f ca="true">+IF(AND(ISNUMBER(OFFSET('Water Data'!$E$6,0,10*ROW('Water Data'!E105))),'Data Summary'!BW111="Yes"),OFFSET('Water Data'!$E$6,0,10*ROW('Water Data'!E105)),NA())</f>
        <v>#N/A</v>
      </c>
      <c r="I111" s="90" t="e">
        <f ca="true">+IF(AND(ISNUMBER(OFFSET('Water Data'!$E$9,0,10*ROW('Water Data'!E105))),'Data Summary'!BX111="Yes"),OFFSET('Water Data'!$E$9,0,10*ROW('Water Data'!E105)),NA())</f>
        <v>#N/A</v>
      </c>
      <c r="J111" s="90" t="e">
        <f ca="true">+IF(AND(ISNUMBER(OFFSET('Water Data'!$F$4,0,10*ROW('Water Data'!F105))),'Data Summary'!BY111="Yes"),100-OFFSET('Water Data'!$F$4,0,10*ROW('Water Data'!F105)),NA())</f>
        <v>#N/A</v>
      </c>
      <c r="K111" s="90" t="e">
        <f ca="true">+IF(AND(ISNUMBER(OFFSET('Water Data'!$F$6,0,10*ROW('Water Data'!F105))),'Data Summary'!BZ111="Yes"),OFFSET('Water Data'!$F$6,0,10*ROW('Water Data'!F105)),NA())</f>
        <v>#N/A</v>
      </c>
      <c r="L111" s="90" t="e">
        <f ca="true">+IF(AND(ISNUMBER(OFFSET('Water Data'!$F$9,0,10*ROW('Water Data'!F105))),'Data Summary'!CA111="Yes"),OFFSET('Water Data'!$F$9,0,10*ROW('Water Data'!F105)),NA())</f>
        <v>#N/A</v>
      </c>
      <c r="M111" s="90" t="e">
        <f ca="true">+IF(AND(ISNUMBER(OFFSET('Water Data'!$G$4,0,10*ROW('Water Data'!G105))),'Data Summary'!CB111="Yes"),100-OFFSET('Water Data'!$G$4,0,10*ROW('Water Data'!G105)),NA())</f>
        <v>#N/A</v>
      </c>
      <c r="N111" s="90" t="e">
        <f ca="true">+IF(AND(ISNUMBER(OFFSET('Water Data'!$G$6,0,10*ROW('Water Data'!G105))),'Data Summary'!CC111="Yes"),OFFSET('Water Data'!$G$6,0,10*ROW('Water Data'!G105)),NA())</f>
        <v>#N/A</v>
      </c>
      <c r="O111" s="90" t="e">
        <f ca="true">+IF(AND(ISNUMBER(OFFSET('Water Data'!$G$9,0,10*ROW('Water Data'!G105))),'Data Summary'!CD111="Yes"),OFFSET('Water Data'!$G$9,0,10*ROW('Water Data'!G105)),NA())</f>
        <v>#N/A</v>
      </c>
      <c r="P111" s="90" t="e">
        <f ca="true">+IF(AND(ISNUMBER(OFFSET('Water Data'!$H$4,0,10*ROW('Water Data'!H105))),'Data Summary'!CE111="Yes"),100-OFFSET('Water Data'!$H$4,0,10*ROW('Water Data'!H105)),NA())</f>
        <v>#N/A</v>
      </c>
      <c r="Q111" s="90" t="e">
        <f ca="true">+IF(AND(ISNUMBER(OFFSET('Water Data'!$H$6,0,10*ROW('Water Data'!H105))),'Data Summary'!CF111="Yes"),OFFSET('Water Data'!$H$6,0,10*ROW('Water Data'!H105)),NA())</f>
        <v>#N/A</v>
      </c>
      <c r="R111" s="90" t="e">
        <f ca="true">+IF(AND(ISNUMBER(OFFSET('Water Data'!$H$9,0,10*ROW('Water Data'!H105))),'Data Summary'!CG111="Yes"),OFFSET('Water Data'!$H$9,0,10*ROW('Water Data'!H105)),NA())</f>
        <v>#N/A</v>
      </c>
      <c r="S111" s="90" t="e">
        <f ca="true">+IF(AND(ISNUMBER(OFFSET('Water Data'!$I$4,0,10*ROW('Water Data'!I105))),'Data Summary'!CH111="Yes"),100-OFFSET('Water Data'!$I$4,0,10*ROW('Water Data'!I105)),NA())</f>
        <v>#N/A</v>
      </c>
      <c r="T111" s="90" t="e">
        <f ca="true">+IF(AND(ISNUMBER(OFFSET('Water Data'!$I$6,0,10*ROW('Water Data'!I105))),'Data Summary'!CI111="Yes"),OFFSET('Water Data'!$I$6,0,10*ROW('Water Data'!I105)),NA())</f>
        <v>#N/A</v>
      </c>
      <c r="U111" s="90" t="e">
        <f ca="true">+IF(AND(ISNUMBER(OFFSET('Water Data'!$I$9,0,10*ROW('Water Data'!I105))),'Data Summary'!CJ111="Yes"),OFFSET('Water Data'!$I$9,0,10*ROW('Water Data'!I105)),NA())</f>
        <v>#N/A</v>
      </c>
      <c r="V111" s="91" t="e">
        <f ca="true">+IF(AND(ISNUMBER(OFFSET('Sanitation Data'!$D$4,0,10*ROW('Sanitation Data'!D105))),'Data Summary'!CK111="Yes"),100-OFFSET('Sanitation Data'!$D$4,0,10*ROW('Sanitation Data'!D105)),NA())</f>
        <v>#N/A</v>
      </c>
      <c r="W111" s="91" t="e">
        <f ca="true">+IF(AND(ISNUMBER(OFFSET('Sanitation Data'!$D$6,0,10*ROW('Sanitation Data'!D105))),'Data Summary'!CL111="Yes"),OFFSET('Sanitation Data'!$D$6,0,10*ROW('Sanitation Data'!D105)),NA())</f>
        <v>#N/A</v>
      </c>
      <c r="X111" s="91" t="e">
        <f ca="true">+IF(AND(ISNUMBER(OFFSET('Sanitation Data'!$D$10,0,10*ROW('Sanitation Data'!D105))),'Data Summary'!CM111="Yes"),OFFSET('Sanitation Data'!$D$10,0,10*ROW('Sanitation Data'!D105)),NA())</f>
        <v>#N/A</v>
      </c>
      <c r="Y111" s="91" t="e">
        <f ca="true">+IF(AND(ISNUMBER(OFFSET('Sanitation Data'!$D$11,0,10*ROW('Sanitation Data'!D105))),'Data Summary'!CN111="Yes"),OFFSET('Sanitation Data'!$D$11,0,10*ROW('Sanitation Data'!D105)),NA())</f>
        <v>#N/A</v>
      </c>
      <c r="Z111" s="91" t="e">
        <f ca="true">+IF(AND(ISNUMBER(OFFSET('Sanitation Data'!$D$12,0,10*ROW('Sanitation Data'!D105))),'Data Summary'!CO111="Yes"),OFFSET('Sanitation Data'!$D$12,0,10*ROW('Sanitation Data'!D105)),NA())</f>
        <v>#N/A</v>
      </c>
      <c r="AA111" s="91" t="e">
        <f ca="true">+IF(AND(ISNUMBER(OFFSET('Sanitation Data'!$E$4,0,10*ROW('Sanitation Data'!E105))),'Data Summary'!CP111="Yes"),100-OFFSET('Sanitation Data'!$E$4,0,10*ROW('Sanitation Data'!E105)),NA())</f>
        <v>#N/A</v>
      </c>
      <c r="AB111" s="91" t="e">
        <f ca="true">+IF(AND(ISNUMBER(OFFSET('Sanitation Data'!$E$6,0,10*ROW('Sanitation Data'!E105))),'Data Summary'!CQ111="Yes"),OFFSET('Sanitation Data'!$E$6,0,10*ROW('Sanitation Data'!E105)),NA())</f>
        <v>#N/A</v>
      </c>
      <c r="AC111" s="91" t="e">
        <f ca="true">+IF(AND(ISNUMBER(OFFSET('Sanitation Data'!$E$10,0,10*ROW('Sanitation Data'!E105))),'Data Summary'!CR111="Yes"),OFFSET('Sanitation Data'!$E$10,0,10*ROW('Sanitation Data'!E105)),NA())</f>
        <v>#N/A</v>
      </c>
      <c r="AD111" s="91" t="e">
        <f ca="true">+IF(AND(ISNUMBER(OFFSET('Sanitation Data'!$E$11,0,10*ROW('Sanitation Data'!E105))),'Data Summary'!CS111="Yes"),OFFSET('Sanitation Data'!$E$11,0,10*ROW('Sanitation Data'!E105)),NA())</f>
        <v>#N/A</v>
      </c>
      <c r="AE111" s="91" t="e">
        <f ca="true">+IF(AND(ISNUMBER(OFFSET('Sanitation Data'!$E$12,0,10*ROW('Sanitation Data'!E105))),'Data Summary'!CT111="Yes"),OFFSET('Sanitation Data'!$E$12,0,10*ROW('Sanitation Data'!E105)),NA())</f>
        <v>#N/A</v>
      </c>
      <c r="AF111" s="91" t="e">
        <f ca="true">+IF(AND(ISNUMBER(OFFSET('Sanitation Data'!$F$4,0,10*ROW('Sanitation Data'!F105))),'Data Summary'!CU111="Yes"),100-OFFSET('Sanitation Data'!$F$4,0,10*ROW('Sanitation Data'!F105)),NA())</f>
        <v>#N/A</v>
      </c>
      <c r="AG111" s="91" t="e">
        <f ca="true">+IF(AND(ISNUMBER(OFFSET('Sanitation Data'!$F$6,0,10*ROW('Sanitation Data'!F105))),'Data Summary'!CV111="Yes"),OFFSET('Sanitation Data'!$F$6,0,10*ROW('Sanitation Data'!F105)),NA())</f>
        <v>#N/A</v>
      </c>
      <c r="AH111" s="91" t="e">
        <f ca="true">+IF(AND(ISNUMBER(OFFSET('Sanitation Data'!$F$10,0,10*ROW('Sanitation Data'!F105))),'Data Summary'!CW111="Yes"),OFFSET('Sanitation Data'!$F$10,0,10*ROW('Sanitation Data'!F105)),NA())</f>
        <v>#N/A</v>
      </c>
      <c r="AI111" s="91" t="e">
        <f ca="true">+IF(AND(ISNUMBER(OFFSET('Sanitation Data'!$F$11,0,10*ROW('Sanitation Data'!F105))),'Data Summary'!CX111="Yes"),OFFSET('Sanitation Data'!$F$11,0,10*ROW('Sanitation Data'!F105)),NA())</f>
        <v>#N/A</v>
      </c>
      <c r="AJ111" s="91" t="e">
        <f ca="true">+IF(AND(ISNUMBER(OFFSET('Sanitation Data'!$F$12,0,10*ROW('Sanitation Data'!F105))),'Data Summary'!CY111="Yes"),OFFSET('Sanitation Data'!$F$12,0,10*ROW('Sanitation Data'!F105)),NA())</f>
        <v>#N/A</v>
      </c>
      <c r="AK111" s="91" t="e">
        <f ca="true">+IF(AND(ISNUMBER(OFFSET('Sanitation Data'!$G$4,0,10*ROW('Sanitation Data'!G105))),'Data Summary'!CZ111="Yes"),100-OFFSET('Sanitation Data'!$G$4,0,10*ROW('Sanitation Data'!G105)),NA())</f>
        <v>#N/A</v>
      </c>
      <c r="AL111" s="91" t="e">
        <f ca="true">+IF(AND(ISNUMBER(OFFSET('Sanitation Data'!$G$6,0,10*ROW('Sanitation Data'!G105))),'Data Summary'!DA111="Yes"),OFFSET('Sanitation Data'!$G$6,0,10*ROW('Sanitation Data'!G105)),NA())</f>
        <v>#N/A</v>
      </c>
      <c r="AM111" s="91" t="e">
        <f ca="true">+IF(AND(ISNUMBER(OFFSET('Sanitation Data'!$G$10,0,10*ROW('Sanitation Data'!G105))),'Data Summary'!DB111="Yes"),OFFSET('Sanitation Data'!$G$10,0,10*ROW('Sanitation Data'!G105)),NA())</f>
        <v>#N/A</v>
      </c>
      <c r="AN111" s="91" t="e">
        <f ca="true">+IF(AND(ISNUMBER(OFFSET('Sanitation Data'!$G$11,0,10*ROW('Sanitation Data'!G105))),'Data Summary'!DC111="Yes"),OFFSET('Sanitation Data'!$G$11,0,10*ROW('Sanitation Data'!G105)),NA())</f>
        <v>#N/A</v>
      </c>
      <c r="AO111" s="91" t="e">
        <f ca="true">+IF(AND(ISNUMBER(OFFSET('Sanitation Data'!$G$12,0,10*ROW('Sanitation Data'!G105))),'Data Summary'!DD111="Yes"),OFFSET('Sanitation Data'!$G$12,0,10*ROW('Sanitation Data'!G105)),NA())</f>
        <v>#N/A</v>
      </c>
      <c r="AP111" s="91" t="e">
        <f ca="true">+IF(AND(ISNUMBER(OFFSET('Sanitation Data'!$H$4,0,10*ROW('Sanitation Data'!H105))),'Data Summary'!DE111="Yes"),100-OFFSET('Sanitation Data'!$H$4,0,10*ROW('Sanitation Data'!H105)),NA())</f>
        <v>#N/A</v>
      </c>
      <c r="AQ111" s="91" t="e">
        <f ca="true">+IF(AND(ISNUMBER(OFFSET('Sanitation Data'!$H$6,0,10*ROW('Sanitation Data'!H105))),'Data Summary'!DF111="Yes"),OFFSET('Sanitation Data'!$H$6,0,10*ROW('Sanitation Data'!H105)),NA())</f>
        <v>#N/A</v>
      </c>
      <c r="AR111" s="91" t="e">
        <f ca="true">+IF(AND(ISNUMBER(OFFSET('Sanitation Data'!$H$10,0,10*ROW('Sanitation Data'!H105))),'Data Summary'!DG111="Yes"),OFFSET('Sanitation Data'!$H$10,0,10*ROW('Sanitation Data'!H105)),NA())</f>
        <v>#N/A</v>
      </c>
      <c r="AS111" s="91" t="e">
        <f ca="true">+IF(AND(ISNUMBER(OFFSET('Sanitation Data'!$H$11,0,10*ROW('Sanitation Data'!H105))),'Data Summary'!DH111="Yes"),OFFSET('Sanitation Data'!$H$11,0,10*ROW('Sanitation Data'!H105)),NA())</f>
        <v>#N/A</v>
      </c>
      <c r="AT111" s="91" t="e">
        <f ca="true">+IF(AND(ISNUMBER(OFFSET('Sanitation Data'!$H$12,0,10*ROW('Sanitation Data'!H105))),'Data Summary'!DI111="Yes"),OFFSET('Sanitation Data'!$H$12,0,10*ROW('Sanitation Data'!H105)),NA())</f>
        <v>#N/A</v>
      </c>
      <c r="AU111" s="91" t="e">
        <f ca="true">+IF(AND(ISNUMBER(OFFSET('Sanitation Data'!$I$4,0,10*ROW('Sanitation Data'!I105))),'Data Summary'!DJ111="Yes"),100-OFFSET('Sanitation Data'!$I$4,0,10*ROW('Sanitation Data'!I105)),NA())</f>
        <v>#N/A</v>
      </c>
      <c r="AV111" s="91" t="e">
        <f ca="true">+IF(AND(ISNUMBER(OFFSET('Sanitation Data'!$I$6,0,10*ROW('Sanitation Data'!I105))),'Data Summary'!DK111="Yes"),OFFSET('Sanitation Data'!$I$6,0,10*ROW('Sanitation Data'!I105)),NA())</f>
        <v>#N/A</v>
      </c>
      <c r="AW111" s="91" t="e">
        <f ca="true">+IF(AND(ISNUMBER(OFFSET('Sanitation Data'!$I$10,0,10*ROW('Sanitation Data'!I105))),'Data Summary'!DL111="Yes"),OFFSET('Sanitation Data'!$I$10,0,10*ROW('Sanitation Data'!I105)),NA())</f>
        <v>#N/A</v>
      </c>
      <c r="AX111" s="91" t="e">
        <f ca="true">+IF(AND(ISNUMBER(OFFSET('Sanitation Data'!$I$11,0,10*ROW('Sanitation Data'!I105))),'Data Summary'!DM111="Yes"),OFFSET('Sanitation Data'!$I$11,0,10*ROW('Sanitation Data'!I105)),NA())</f>
        <v>#N/A</v>
      </c>
      <c r="AY111" s="91" t="e">
        <f ca="true">+IF(AND(ISNUMBER(OFFSET('Sanitation Data'!$I$12,0,10*ROW('Sanitation Data'!I105))),'Data Summary'!DN111="Yes"),OFFSET('Sanitation Data'!$I$12,0,10*ROW('Sanitation Data'!I105)),NA())</f>
        <v>#N/A</v>
      </c>
      <c r="AZ111" s="92" t="e">
        <f ca="true">+IF(AND(ISNUMBER(OFFSET('Hygiene Data'!$D$5,0,10*ROW('Hygiene Data'!D105))),'Data Summary'!DO111="Yes"),OFFSET('Hygiene Data'!$D$5,0,10*ROW('Hygiene Data'!D105)),NA())</f>
        <v>#N/A</v>
      </c>
      <c r="BA111" s="92" t="e">
        <f ca="true">+IF(AND(ISNUMBER(OFFSET('Hygiene Data'!$D$7,0,10*ROW('Hygiene Data'!D105))),'Data Summary'!DP111="Yes"),OFFSET('Hygiene Data'!$D$7,0,10*ROW('Hygiene Data'!D105)),NA())</f>
        <v>#N/A</v>
      </c>
      <c r="BB111" s="92" t="e">
        <f ca="true">+IF(AND(ISNUMBER(OFFSET('Hygiene Data'!$D$9,0,10*ROW('Hygiene Data'!D105))),'Data Summary'!DQ111="Yes"),OFFSET('Hygiene Data'!$D$9,0,10*ROW('Hygiene Data'!D105)),NA())</f>
        <v>#N/A</v>
      </c>
      <c r="BC111" s="92" t="e">
        <f ca="true">+IF(AND(ISNUMBER(OFFSET('Hygiene Data'!$E$5,0,10*ROW('Hygiene Data'!E105))),'Data Summary'!DR111="Yes"),OFFSET('Hygiene Data'!$E$5,0,10*ROW('Hygiene Data'!E105)),NA())</f>
        <v>#N/A</v>
      </c>
      <c r="BD111" s="92" t="e">
        <f ca="true">+IF(AND(ISNUMBER(OFFSET('Hygiene Data'!$E$7,0,10*ROW('Hygiene Data'!E105))),'Data Summary'!DS111="Yes"),OFFSET('Hygiene Data'!$E$7,0,10*ROW('Hygiene Data'!E105)),NA())</f>
        <v>#N/A</v>
      </c>
      <c r="BE111" s="92" t="e">
        <f ca="true">+IF(AND(ISNUMBER(OFFSET('Hygiene Data'!$E$9,0,10*ROW('Hygiene Data'!E105))),'Data Summary'!DT111="Yes"),OFFSET('Hygiene Data'!$E$9,0,10*ROW('Hygiene Data'!E105)),NA())</f>
        <v>#N/A</v>
      </c>
      <c r="BF111" s="92" t="e">
        <f ca="true">+IF(AND(ISNUMBER(OFFSET('Hygiene Data'!$F$5,0,10*ROW('Hygiene Data'!F105))),'Data Summary'!DU111="Yes"),OFFSET('Hygiene Data'!$F$5,0,10*ROW('Hygiene Data'!F105)),NA())</f>
        <v>#N/A</v>
      </c>
      <c r="BG111" s="92" t="e">
        <f ca="true">+IF(AND(ISNUMBER(OFFSET('Hygiene Data'!$F$7,0,10*ROW('Hygiene Data'!F105))),'Data Summary'!DV111="Yes"),OFFSET('Hygiene Data'!$F$7,0,10*ROW('Hygiene Data'!F105)),NA())</f>
        <v>#N/A</v>
      </c>
      <c r="BH111" s="92" t="e">
        <f ca="true">+IF(AND(ISNUMBER(OFFSET('Hygiene Data'!$F$9,0,10*ROW('Hygiene Data'!F105))),'Data Summary'!DW111="Yes"),OFFSET('Hygiene Data'!$F$9,0,10*ROW('Hygiene Data'!F105)),NA())</f>
        <v>#N/A</v>
      </c>
      <c r="BI111" s="92" t="e">
        <f ca="true">+IF(AND(ISNUMBER(OFFSET('Hygiene Data'!$G$5,0,10*ROW('Hygiene Data'!G105))),'Data Summary'!DX111="Yes"),OFFSET('Hygiene Data'!$G$5,0,10*ROW('Hygiene Data'!G105)),NA())</f>
        <v>#N/A</v>
      </c>
      <c r="BJ111" s="92" t="e">
        <f ca="true">+IF(AND(ISNUMBER(OFFSET('Hygiene Data'!$G$7,0,10*ROW('Hygiene Data'!G105))),'Data Summary'!DY111="Yes"),OFFSET('Hygiene Data'!$G$7,0,10*ROW('Hygiene Data'!G105)),NA())</f>
        <v>#N/A</v>
      </c>
      <c r="BK111" s="92" t="e">
        <f ca="true">+IF(AND(ISNUMBER(OFFSET('Hygiene Data'!$G$9,0,10*ROW('Hygiene Data'!G105))),'Data Summary'!DZ111="Yes"),OFFSET('Hygiene Data'!$G$9,0,10*ROW('Hygiene Data'!G105)),NA())</f>
        <v>#N/A</v>
      </c>
      <c r="BL111" s="92" t="e">
        <f ca="true">+IF(AND(ISNUMBER(OFFSET('Hygiene Data'!$H$5,0,10*ROW('Hygiene Data'!H105))),'Data Summary'!EA111="Yes"),OFFSET('Hygiene Data'!$H$5,0,10*ROW('Hygiene Data'!H105)),NA())</f>
        <v>#N/A</v>
      </c>
      <c r="BM111" s="92" t="e">
        <f ca="true">+IF(AND(ISNUMBER(OFFSET('Hygiene Data'!$H$7,0,10*ROW('Hygiene Data'!H105))),'Data Summary'!EB111="Yes"),OFFSET('Hygiene Data'!$H$7,0,10*ROW('Hygiene Data'!H105)),NA())</f>
        <v>#N/A</v>
      </c>
      <c r="BN111" s="92" t="e">
        <f ca="true">+IF(AND(ISNUMBER(OFFSET('Hygiene Data'!$H$9,0,10*ROW('Hygiene Data'!H105))),'Data Summary'!EC111="Yes"),OFFSET('Hygiene Data'!$H$9,0,10*ROW('Hygiene Data'!H105)),NA())</f>
        <v>#N/A</v>
      </c>
      <c r="BO111" s="92" t="e">
        <f ca="true">+IF(AND(ISNUMBER(OFFSET('Hygiene Data'!$I$5,0,10*ROW('Hygiene Data'!I105))),'Data Summary'!ED111="Yes"),OFFSET('Hygiene Data'!$I$5,0,10*ROW('Hygiene Data'!I105)),NA())</f>
        <v>#N/A</v>
      </c>
      <c r="BP111" s="92" t="e">
        <f ca="true">+IF(AND(ISNUMBER(OFFSET('Hygiene Data'!$I$7,0,10*ROW('Hygiene Data'!I105))),'Data Summary'!EE111="Yes"),OFFSET('Hygiene Data'!$I$7,0,10*ROW('Hygiene Data'!I105)),NA())</f>
        <v>#N/A</v>
      </c>
      <c r="BQ111" s="92" t="e">
        <f ca="true">+IF(AND(ISNUMBER(OFFSET('Hygiene Data'!$I$9,0,10*ROW('Hygiene Data'!I105))),'Data Summary'!EF111="Yes"),OFFSET('Hygiene Data'!$I$9,0,10*ROW('Hygiene Data'!I105)),NA())</f>
        <v>#N/A</v>
      </c>
    </row>
    <row xmlns:x14ac="http://schemas.microsoft.com/office/spreadsheetml/2009/9/ac" r="112" x14ac:dyDescent="0.2">
      <c r="A112" s="340" t="e">
        <f ca="true">+RIGHT('Data Summary'!A112,LEN('Data Summary'!A112)-9)</f>
        <v>#VALUE!</v>
      </c>
      <c r="B112" s="34" t="str">
        <f ca="true">+IF(ISTEXT('Data Summary'!B112),'Data Summary'!B112,"")</f>
        <v/>
      </c>
      <c r="C112" s="339" t="e">
        <f ca="true">+VALUE('Data Summary'!C112)</f>
        <v>#VALUE!</v>
      </c>
      <c r="D112" s="90" t="e">
        <f ca="true">+IF(AND(ISNUMBER(OFFSET('Water Data'!$D$4,0,10*ROW('Water Data'!D106))),'Data Summary'!BS112="Yes"),100-OFFSET('Water Data'!$D$4,0,10*ROW('Water Data'!D106)),NA())</f>
        <v>#N/A</v>
      </c>
      <c r="E112" s="90" t="e">
        <f ca="true">+IF(AND(ISNUMBER(OFFSET('Water Data'!$D$6,0,10*ROW('Water Data'!D106))),'Data Summary'!BT112="Yes"),OFFSET('Water Data'!$D$6,0,10*ROW('Water Data'!D106)),NA())</f>
        <v>#N/A</v>
      </c>
      <c r="F112" s="90" t="e">
        <f ca="true">+IF(AND(ISNUMBER(OFFSET('Water Data'!$D$9,0,10*ROW('Water Data'!D106))),'Data Summary'!BU112="Yes"),OFFSET('Water Data'!$D$9,0,10*ROW('Water Data'!D106)),NA())</f>
        <v>#N/A</v>
      </c>
      <c r="G112" s="90" t="e">
        <f ca="true">+IF(AND(ISNUMBER(OFFSET('Water Data'!$E$4,0,10*ROW('Water Data'!E106))),'Data Summary'!BV112="Yes"),100-OFFSET('Water Data'!$E$4,0,10*ROW('Water Data'!E106)),NA())</f>
        <v>#N/A</v>
      </c>
      <c r="H112" s="90" t="e">
        <f ca="true">+IF(AND(ISNUMBER(OFFSET('Water Data'!$E$6,0,10*ROW('Water Data'!E106))),'Data Summary'!BW112="Yes"),OFFSET('Water Data'!$E$6,0,10*ROW('Water Data'!E106)),NA())</f>
        <v>#N/A</v>
      </c>
      <c r="I112" s="90" t="e">
        <f ca="true">+IF(AND(ISNUMBER(OFFSET('Water Data'!$E$9,0,10*ROW('Water Data'!E106))),'Data Summary'!BX112="Yes"),OFFSET('Water Data'!$E$9,0,10*ROW('Water Data'!E106)),NA())</f>
        <v>#N/A</v>
      </c>
      <c r="J112" s="90" t="e">
        <f ca="true">+IF(AND(ISNUMBER(OFFSET('Water Data'!$F$4,0,10*ROW('Water Data'!F106))),'Data Summary'!BY112="Yes"),100-OFFSET('Water Data'!$F$4,0,10*ROW('Water Data'!F106)),NA())</f>
        <v>#N/A</v>
      </c>
      <c r="K112" s="90" t="e">
        <f ca="true">+IF(AND(ISNUMBER(OFFSET('Water Data'!$F$6,0,10*ROW('Water Data'!F106))),'Data Summary'!BZ112="Yes"),OFFSET('Water Data'!$F$6,0,10*ROW('Water Data'!F106)),NA())</f>
        <v>#N/A</v>
      </c>
      <c r="L112" s="90" t="e">
        <f ca="true">+IF(AND(ISNUMBER(OFFSET('Water Data'!$F$9,0,10*ROW('Water Data'!F106))),'Data Summary'!CA112="Yes"),OFFSET('Water Data'!$F$9,0,10*ROW('Water Data'!F106)),NA())</f>
        <v>#N/A</v>
      </c>
      <c r="M112" s="90" t="e">
        <f ca="true">+IF(AND(ISNUMBER(OFFSET('Water Data'!$G$4,0,10*ROW('Water Data'!G106))),'Data Summary'!CB112="Yes"),100-OFFSET('Water Data'!$G$4,0,10*ROW('Water Data'!G106)),NA())</f>
        <v>#N/A</v>
      </c>
      <c r="N112" s="90" t="e">
        <f ca="true">+IF(AND(ISNUMBER(OFFSET('Water Data'!$G$6,0,10*ROW('Water Data'!G106))),'Data Summary'!CC112="Yes"),OFFSET('Water Data'!$G$6,0,10*ROW('Water Data'!G106)),NA())</f>
        <v>#N/A</v>
      </c>
      <c r="O112" s="90" t="e">
        <f ca="true">+IF(AND(ISNUMBER(OFFSET('Water Data'!$G$9,0,10*ROW('Water Data'!G106))),'Data Summary'!CD112="Yes"),OFFSET('Water Data'!$G$9,0,10*ROW('Water Data'!G106)),NA())</f>
        <v>#N/A</v>
      </c>
      <c r="P112" s="90" t="e">
        <f ca="true">+IF(AND(ISNUMBER(OFFSET('Water Data'!$H$4,0,10*ROW('Water Data'!H106))),'Data Summary'!CE112="Yes"),100-OFFSET('Water Data'!$H$4,0,10*ROW('Water Data'!H106)),NA())</f>
        <v>#N/A</v>
      </c>
      <c r="Q112" s="90" t="e">
        <f ca="true">+IF(AND(ISNUMBER(OFFSET('Water Data'!$H$6,0,10*ROW('Water Data'!H106))),'Data Summary'!CF112="Yes"),OFFSET('Water Data'!$H$6,0,10*ROW('Water Data'!H106)),NA())</f>
        <v>#N/A</v>
      </c>
      <c r="R112" s="90" t="e">
        <f ca="true">+IF(AND(ISNUMBER(OFFSET('Water Data'!$H$9,0,10*ROW('Water Data'!H106))),'Data Summary'!CG112="Yes"),OFFSET('Water Data'!$H$9,0,10*ROW('Water Data'!H106)),NA())</f>
        <v>#N/A</v>
      </c>
      <c r="S112" s="90" t="e">
        <f ca="true">+IF(AND(ISNUMBER(OFFSET('Water Data'!$I$4,0,10*ROW('Water Data'!I106))),'Data Summary'!CH112="Yes"),100-OFFSET('Water Data'!$I$4,0,10*ROW('Water Data'!I106)),NA())</f>
        <v>#N/A</v>
      </c>
      <c r="T112" s="90" t="e">
        <f ca="true">+IF(AND(ISNUMBER(OFFSET('Water Data'!$I$6,0,10*ROW('Water Data'!I106))),'Data Summary'!CI112="Yes"),OFFSET('Water Data'!$I$6,0,10*ROW('Water Data'!I106)),NA())</f>
        <v>#N/A</v>
      </c>
      <c r="U112" s="90" t="e">
        <f ca="true">+IF(AND(ISNUMBER(OFFSET('Water Data'!$I$9,0,10*ROW('Water Data'!I106))),'Data Summary'!CJ112="Yes"),OFFSET('Water Data'!$I$9,0,10*ROW('Water Data'!I106)),NA())</f>
        <v>#N/A</v>
      </c>
      <c r="V112" s="91" t="e">
        <f ca="true">+IF(AND(ISNUMBER(OFFSET('Sanitation Data'!$D$4,0,10*ROW('Sanitation Data'!D106))),'Data Summary'!CK112="Yes"),100-OFFSET('Sanitation Data'!$D$4,0,10*ROW('Sanitation Data'!D106)),NA())</f>
        <v>#N/A</v>
      </c>
      <c r="W112" s="91" t="e">
        <f ca="true">+IF(AND(ISNUMBER(OFFSET('Sanitation Data'!$D$6,0,10*ROW('Sanitation Data'!D106))),'Data Summary'!CL112="Yes"),OFFSET('Sanitation Data'!$D$6,0,10*ROW('Sanitation Data'!D106)),NA())</f>
        <v>#N/A</v>
      </c>
      <c r="X112" s="91" t="e">
        <f ca="true">+IF(AND(ISNUMBER(OFFSET('Sanitation Data'!$D$10,0,10*ROW('Sanitation Data'!D106))),'Data Summary'!CM112="Yes"),OFFSET('Sanitation Data'!$D$10,0,10*ROW('Sanitation Data'!D106)),NA())</f>
        <v>#N/A</v>
      </c>
      <c r="Y112" s="91" t="e">
        <f ca="true">+IF(AND(ISNUMBER(OFFSET('Sanitation Data'!$D$11,0,10*ROW('Sanitation Data'!D106))),'Data Summary'!CN112="Yes"),OFFSET('Sanitation Data'!$D$11,0,10*ROW('Sanitation Data'!D106)),NA())</f>
        <v>#N/A</v>
      </c>
      <c r="Z112" s="91" t="e">
        <f ca="true">+IF(AND(ISNUMBER(OFFSET('Sanitation Data'!$D$12,0,10*ROW('Sanitation Data'!D106))),'Data Summary'!CO112="Yes"),OFFSET('Sanitation Data'!$D$12,0,10*ROW('Sanitation Data'!D106)),NA())</f>
        <v>#N/A</v>
      </c>
      <c r="AA112" s="91" t="e">
        <f ca="true">+IF(AND(ISNUMBER(OFFSET('Sanitation Data'!$E$4,0,10*ROW('Sanitation Data'!E106))),'Data Summary'!CP112="Yes"),100-OFFSET('Sanitation Data'!$E$4,0,10*ROW('Sanitation Data'!E106)),NA())</f>
        <v>#N/A</v>
      </c>
      <c r="AB112" s="91" t="e">
        <f ca="true">+IF(AND(ISNUMBER(OFFSET('Sanitation Data'!$E$6,0,10*ROW('Sanitation Data'!E106))),'Data Summary'!CQ112="Yes"),OFFSET('Sanitation Data'!$E$6,0,10*ROW('Sanitation Data'!E106)),NA())</f>
        <v>#N/A</v>
      </c>
      <c r="AC112" s="91" t="e">
        <f ca="true">+IF(AND(ISNUMBER(OFFSET('Sanitation Data'!$E$10,0,10*ROW('Sanitation Data'!E106))),'Data Summary'!CR112="Yes"),OFFSET('Sanitation Data'!$E$10,0,10*ROW('Sanitation Data'!E106)),NA())</f>
        <v>#N/A</v>
      </c>
      <c r="AD112" s="91" t="e">
        <f ca="true">+IF(AND(ISNUMBER(OFFSET('Sanitation Data'!$E$11,0,10*ROW('Sanitation Data'!E106))),'Data Summary'!CS112="Yes"),OFFSET('Sanitation Data'!$E$11,0,10*ROW('Sanitation Data'!E106)),NA())</f>
        <v>#N/A</v>
      </c>
      <c r="AE112" s="91" t="e">
        <f ca="true">+IF(AND(ISNUMBER(OFFSET('Sanitation Data'!$E$12,0,10*ROW('Sanitation Data'!E106))),'Data Summary'!CT112="Yes"),OFFSET('Sanitation Data'!$E$12,0,10*ROW('Sanitation Data'!E106)),NA())</f>
        <v>#N/A</v>
      </c>
      <c r="AF112" s="91" t="e">
        <f ca="true">+IF(AND(ISNUMBER(OFFSET('Sanitation Data'!$F$4,0,10*ROW('Sanitation Data'!F106))),'Data Summary'!CU112="Yes"),100-OFFSET('Sanitation Data'!$F$4,0,10*ROW('Sanitation Data'!F106)),NA())</f>
        <v>#N/A</v>
      </c>
      <c r="AG112" s="91" t="e">
        <f ca="true">+IF(AND(ISNUMBER(OFFSET('Sanitation Data'!$F$6,0,10*ROW('Sanitation Data'!F106))),'Data Summary'!CV112="Yes"),OFFSET('Sanitation Data'!$F$6,0,10*ROW('Sanitation Data'!F106)),NA())</f>
        <v>#N/A</v>
      </c>
      <c r="AH112" s="91" t="e">
        <f ca="true">+IF(AND(ISNUMBER(OFFSET('Sanitation Data'!$F$10,0,10*ROW('Sanitation Data'!F106))),'Data Summary'!CW112="Yes"),OFFSET('Sanitation Data'!$F$10,0,10*ROW('Sanitation Data'!F106)),NA())</f>
        <v>#N/A</v>
      </c>
      <c r="AI112" s="91" t="e">
        <f ca="true">+IF(AND(ISNUMBER(OFFSET('Sanitation Data'!$F$11,0,10*ROW('Sanitation Data'!F106))),'Data Summary'!CX112="Yes"),OFFSET('Sanitation Data'!$F$11,0,10*ROW('Sanitation Data'!F106)),NA())</f>
        <v>#N/A</v>
      </c>
      <c r="AJ112" s="91" t="e">
        <f ca="true">+IF(AND(ISNUMBER(OFFSET('Sanitation Data'!$F$12,0,10*ROW('Sanitation Data'!F106))),'Data Summary'!CY112="Yes"),OFFSET('Sanitation Data'!$F$12,0,10*ROW('Sanitation Data'!F106)),NA())</f>
        <v>#N/A</v>
      </c>
      <c r="AK112" s="91" t="e">
        <f ca="true">+IF(AND(ISNUMBER(OFFSET('Sanitation Data'!$G$4,0,10*ROW('Sanitation Data'!G106))),'Data Summary'!CZ112="Yes"),100-OFFSET('Sanitation Data'!$G$4,0,10*ROW('Sanitation Data'!G106)),NA())</f>
        <v>#N/A</v>
      </c>
      <c r="AL112" s="91" t="e">
        <f ca="true">+IF(AND(ISNUMBER(OFFSET('Sanitation Data'!$G$6,0,10*ROW('Sanitation Data'!G106))),'Data Summary'!DA112="Yes"),OFFSET('Sanitation Data'!$G$6,0,10*ROW('Sanitation Data'!G106)),NA())</f>
        <v>#N/A</v>
      </c>
      <c r="AM112" s="91" t="e">
        <f ca="true">+IF(AND(ISNUMBER(OFFSET('Sanitation Data'!$G$10,0,10*ROW('Sanitation Data'!G106))),'Data Summary'!DB112="Yes"),OFFSET('Sanitation Data'!$G$10,0,10*ROW('Sanitation Data'!G106)),NA())</f>
        <v>#N/A</v>
      </c>
      <c r="AN112" s="91" t="e">
        <f ca="true">+IF(AND(ISNUMBER(OFFSET('Sanitation Data'!$G$11,0,10*ROW('Sanitation Data'!G106))),'Data Summary'!DC112="Yes"),OFFSET('Sanitation Data'!$G$11,0,10*ROW('Sanitation Data'!G106)),NA())</f>
        <v>#N/A</v>
      </c>
      <c r="AO112" s="91" t="e">
        <f ca="true">+IF(AND(ISNUMBER(OFFSET('Sanitation Data'!$G$12,0,10*ROW('Sanitation Data'!G106))),'Data Summary'!DD112="Yes"),OFFSET('Sanitation Data'!$G$12,0,10*ROW('Sanitation Data'!G106)),NA())</f>
        <v>#N/A</v>
      </c>
      <c r="AP112" s="91" t="e">
        <f ca="true">+IF(AND(ISNUMBER(OFFSET('Sanitation Data'!$H$4,0,10*ROW('Sanitation Data'!H106))),'Data Summary'!DE112="Yes"),100-OFFSET('Sanitation Data'!$H$4,0,10*ROW('Sanitation Data'!H106)),NA())</f>
        <v>#N/A</v>
      </c>
      <c r="AQ112" s="91" t="e">
        <f ca="true">+IF(AND(ISNUMBER(OFFSET('Sanitation Data'!$H$6,0,10*ROW('Sanitation Data'!H106))),'Data Summary'!DF112="Yes"),OFFSET('Sanitation Data'!$H$6,0,10*ROW('Sanitation Data'!H106)),NA())</f>
        <v>#N/A</v>
      </c>
      <c r="AR112" s="91" t="e">
        <f ca="true">+IF(AND(ISNUMBER(OFFSET('Sanitation Data'!$H$10,0,10*ROW('Sanitation Data'!H106))),'Data Summary'!DG112="Yes"),OFFSET('Sanitation Data'!$H$10,0,10*ROW('Sanitation Data'!H106)),NA())</f>
        <v>#N/A</v>
      </c>
      <c r="AS112" s="91" t="e">
        <f ca="true">+IF(AND(ISNUMBER(OFFSET('Sanitation Data'!$H$11,0,10*ROW('Sanitation Data'!H106))),'Data Summary'!DH112="Yes"),OFFSET('Sanitation Data'!$H$11,0,10*ROW('Sanitation Data'!H106)),NA())</f>
        <v>#N/A</v>
      </c>
      <c r="AT112" s="91" t="e">
        <f ca="true">+IF(AND(ISNUMBER(OFFSET('Sanitation Data'!$H$12,0,10*ROW('Sanitation Data'!H106))),'Data Summary'!DI112="Yes"),OFFSET('Sanitation Data'!$H$12,0,10*ROW('Sanitation Data'!H106)),NA())</f>
        <v>#N/A</v>
      </c>
      <c r="AU112" s="91" t="e">
        <f ca="true">+IF(AND(ISNUMBER(OFFSET('Sanitation Data'!$I$4,0,10*ROW('Sanitation Data'!I106))),'Data Summary'!DJ112="Yes"),100-OFFSET('Sanitation Data'!$I$4,0,10*ROW('Sanitation Data'!I106)),NA())</f>
        <v>#N/A</v>
      </c>
      <c r="AV112" s="91" t="e">
        <f ca="true">+IF(AND(ISNUMBER(OFFSET('Sanitation Data'!$I$6,0,10*ROW('Sanitation Data'!I106))),'Data Summary'!DK112="Yes"),OFFSET('Sanitation Data'!$I$6,0,10*ROW('Sanitation Data'!I106)),NA())</f>
        <v>#N/A</v>
      </c>
      <c r="AW112" s="91" t="e">
        <f ca="true">+IF(AND(ISNUMBER(OFFSET('Sanitation Data'!$I$10,0,10*ROW('Sanitation Data'!I106))),'Data Summary'!DL112="Yes"),OFFSET('Sanitation Data'!$I$10,0,10*ROW('Sanitation Data'!I106)),NA())</f>
        <v>#N/A</v>
      </c>
      <c r="AX112" s="91" t="e">
        <f ca="true">+IF(AND(ISNUMBER(OFFSET('Sanitation Data'!$I$11,0,10*ROW('Sanitation Data'!I106))),'Data Summary'!DM112="Yes"),OFFSET('Sanitation Data'!$I$11,0,10*ROW('Sanitation Data'!I106)),NA())</f>
        <v>#N/A</v>
      </c>
      <c r="AY112" s="91" t="e">
        <f ca="true">+IF(AND(ISNUMBER(OFFSET('Sanitation Data'!$I$12,0,10*ROW('Sanitation Data'!I106))),'Data Summary'!DN112="Yes"),OFFSET('Sanitation Data'!$I$12,0,10*ROW('Sanitation Data'!I106)),NA())</f>
        <v>#N/A</v>
      </c>
      <c r="AZ112" s="92" t="e">
        <f ca="true">+IF(AND(ISNUMBER(OFFSET('Hygiene Data'!$D$5,0,10*ROW('Hygiene Data'!D106))),'Data Summary'!DO112="Yes"),OFFSET('Hygiene Data'!$D$5,0,10*ROW('Hygiene Data'!D106)),NA())</f>
        <v>#N/A</v>
      </c>
      <c r="BA112" s="92" t="e">
        <f ca="true">+IF(AND(ISNUMBER(OFFSET('Hygiene Data'!$D$7,0,10*ROW('Hygiene Data'!D106))),'Data Summary'!DP112="Yes"),OFFSET('Hygiene Data'!$D$7,0,10*ROW('Hygiene Data'!D106)),NA())</f>
        <v>#N/A</v>
      </c>
      <c r="BB112" s="92" t="e">
        <f ca="true">+IF(AND(ISNUMBER(OFFSET('Hygiene Data'!$D$9,0,10*ROW('Hygiene Data'!D106))),'Data Summary'!DQ112="Yes"),OFFSET('Hygiene Data'!$D$9,0,10*ROW('Hygiene Data'!D106)),NA())</f>
        <v>#N/A</v>
      </c>
      <c r="BC112" s="92" t="e">
        <f ca="true">+IF(AND(ISNUMBER(OFFSET('Hygiene Data'!$E$5,0,10*ROW('Hygiene Data'!E106))),'Data Summary'!DR112="Yes"),OFFSET('Hygiene Data'!$E$5,0,10*ROW('Hygiene Data'!E106)),NA())</f>
        <v>#N/A</v>
      </c>
      <c r="BD112" s="92" t="e">
        <f ca="true">+IF(AND(ISNUMBER(OFFSET('Hygiene Data'!$E$7,0,10*ROW('Hygiene Data'!E106))),'Data Summary'!DS112="Yes"),OFFSET('Hygiene Data'!$E$7,0,10*ROW('Hygiene Data'!E106)),NA())</f>
        <v>#N/A</v>
      </c>
      <c r="BE112" s="92" t="e">
        <f ca="true">+IF(AND(ISNUMBER(OFFSET('Hygiene Data'!$E$9,0,10*ROW('Hygiene Data'!E106))),'Data Summary'!DT112="Yes"),OFFSET('Hygiene Data'!$E$9,0,10*ROW('Hygiene Data'!E106)),NA())</f>
        <v>#N/A</v>
      </c>
      <c r="BF112" s="92" t="e">
        <f ca="true">+IF(AND(ISNUMBER(OFFSET('Hygiene Data'!$F$5,0,10*ROW('Hygiene Data'!F106))),'Data Summary'!DU112="Yes"),OFFSET('Hygiene Data'!$F$5,0,10*ROW('Hygiene Data'!F106)),NA())</f>
        <v>#N/A</v>
      </c>
      <c r="BG112" s="92" t="e">
        <f ca="true">+IF(AND(ISNUMBER(OFFSET('Hygiene Data'!$F$7,0,10*ROW('Hygiene Data'!F106))),'Data Summary'!DV112="Yes"),OFFSET('Hygiene Data'!$F$7,0,10*ROW('Hygiene Data'!F106)),NA())</f>
        <v>#N/A</v>
      </c>
      <c r="BH112" s="92" t="e">
        <f ca="true">+IF(AND(ISNUMBER(OFFSET('Hygiene Data'!$F$9,0,10*ROW('Hygiene Data'!F106))),'Data Summary'!DW112="Yes"),OFFSET('Hygiene Data'!$F$9,0,10*ROW('Hygiene Data'!F106)),NA())</f>
        <v>#N/A</v>
      </c>
      <c r="BI112" s="92" t="e">
        <f ca="true">+IF(AND(ISNUMBER(OFFSET('Hygiene Data'!$G$5,0,10*ROW('Hygiene Data'!G106))),'Data Summary'!DX112="Yes"),OFFSET('Hygiene Data'!$G$5,0,10*ROW('Hygiene Data'!G106)),NA())</f>
        <v>#N/A</v>
      </c>
      <c r="BJ112" s="92" t="e">
        <f ca="true">+IF(AND(ISNUMBER(OFFSET('Hygiene Data'!$G$7,0,10*ROW('Hygiene Data'!G106))),'Data Summary'!DY112="Yes"),OFFSET('Hygiene Data'!$G$7,0,10*ROW('Hygiene Data'!G106)),NA())</f>
        <v>#N/A</v>
      </c>
      <c r="BK112" s="92" t="e">
        <f ca="true">+IF(AND(ISNUMBER(OFFSET('Hygiene Data'!$G$9,0,10*ROW('Hygiene Data'!G106))),'Data Summary'!DZ112="Yes"),OFFSET('Hygiene Data'!$G$9,0,10*ROW('Hygiene Data'!G106)),NA())</f>
        <v>#N/A</v>
      </c>
      <c r="BL112" s="92" t="e">
        <f ca="true">+IF(AND(ISNUMBER(OFFSET('Hygiene Data'!$H$5,0,10*ROW('Hygiene Data'!H106))),'Data Summary'!EA112="Yes"),OFFSET('Hygiene Data'!$H$5,0,10*ROW('Hygiene Data'!H106)),NA())</f>
        <v>#N/A</v>
      </c>
      <c r="BM112" s="92" t="e">
        <f ca="true">+IF(AND(ISNUMBER(OFFSET('Hygiene Data'!$H$7,0,10*ROW('Hygiene Data'!H106))),'Data Summary'!EB112="Yes"),OFFSET('Hygiene Data'!$H$7,0,10*ROW('Hygiene Data'!H106)),NA())</f>
        <v>#N/A</v>
      </c>
      <c r="BN112" s="92" t="e">
        <f ca="true">+IF(AND(ISNUMBER(OFFSET('Hygiene Data'!$H$9,0,10*ROW('Hygiene Data'!H106))),'Data Summary'!EC112="Yes"),OFFSET('Hygiene Data'!$H$9,0,10*ROW('Hygiene Data'!H106)),NA())</f>
        <v>#N/A</v>
      </c>
      <c r="BO112" s="92" t="e">
        <f ca="true">+IF(AND(ISNUMBER(OFFSET('Hygiene Data'!$I$5,0,10*ROW('Hygiene Data'!I106))),'Data Summary'!ED112="Yes"),OFFSET('Hygiene Data'!$I$5,0,10*ROW('Hygiene Data'!I106)),NA())</f>
        <v>#N/A</v>
      </c>
      <c r="BP112" s="92" t="e">
        <f ca="true">+IF(AND(ISNUMBER(OFFSET('Hygiene Data'!$I$7,0,10*ROW('Hygiene Data'!I106))),'Data Summary'!EE112="Yes"),OFFSET('Hygiene Data'!$I$7,0,10*ROW('Hygiene Data'!I106)),NA())</f>
        <v>#N/A</v>
      </c>
      <c r="BQ112" s="92" t="e">
        <f ca="true">+IF(AND(ISNUMBER(OFFSET('Hygiene Data'!$I$9,0,10*ROW('Hygiene Data'!I106))),'Data Summary'!EF112="Yes"),OFFSET('Hygiene Data'!$I$9,0,10*ROW('Hygiene Data'!I106)),NA())</f>
        <v>#N/A</v>
      </c>
    </row>
    <row xmlns:x14ac="http://schemas.microsoft.com/office/spreadsheetml/2009/9/ac" r="113" x14ac:dyDescent="0.2">
      <c r="A113" s="340" t="e">
        <f ca="true">+RIGHT('Data Summary'!A113,LEN('Data Summary'!A113)-9)</f>
        <v>#VALUE!</v>
      </c>
      <c r="B113" s="34" t="str">
        <f ca="true">+IF(ISTEXT('Data Summary'!B113),'Data Summary'!B113,"")</f>
        <v/>
      </c>
      <c r="C113" s="339" t="e">
        <f ca="true">+VALUE('Data Summary'!C113)</f>
        <v>#VALUE!</v>
      </c>
      <c r="D113" s="90" t="e">
        <f ca="true">+IF(AND(ISNUMBER(OFFSET('Water Data'!$D$4,0,10*ROW('Water Data'!D107))),'Data Summary'!BS113="Yes"),100-OFFSET('Water Data'!$D$4,0,10*ROW('Water Data'!D107)),NA())</f>
        <v>#N/A</v>
      </c>
      <c r="E113" s="90" t="e">
        <f ca="true">+IF(AND(ISNUMBER(OFFSET('Water Data'!$D$6,0,10*ROW('Water Data'!D107))),'Data Summary'!BT113="Yes"),OFFSET('Water Data'!$D$6,0,10*ROW('Water Data'!D107)),NA())</f>
        <v>#N/A</v>
      </c>
      <c r="F113" s="90" t="e">
        <f ca="true">+IF(AND(ISNUMBER(OFFSET('Water Data'!$D$9,0,10*ROW('Water Data'!D107))),'Data Summary'!BU113="Yes"),OFFSET('Water Data'!$D$9,0,10*ROW('Water Data'!D107)),NA())</f>
        <v>#N/A</v>
      </c>
      <c r="G113" s="90" t="e">
        <f ca="true">+IF(AND(ISNUMBER(OFFSET('Water Data'!$E$4,0,10*ROW('Water Data'!E107))),'Data Summary'!BV113="Yes"),100-OFFSET('Water Data'!$E$4,0,10*ROW('Water Data'!E107)),NA())</f>
        <v>#N/A</v>
      </c>
      <c r="H113" s="90" t="e">
        <f ca="true">+IF(AND(ISNUMBER(OFFSET('Water Data'!$E$6,0,10*ROW('Water Data'!E107))),'Data Summary'!BW113="Yes"),OFFSET('Water Data'!$E$6,0,10*ROW('Water Data'!E107)),NA())</f>
        <v>#N/A</v>
      </c>
      <c r="I113" s="90" t="e">
        <f ca="true">+IF(AND(ISNUMBER(OFFSET('Water Data'!$E$9,0,10*ROW('Water Data'!E107))),'Data Summary'!BX113="Yes"),OFFSET('Water Data'!$E$9,0,10*ROW('Water Data'!E107)),NA())</f>
        <v>#N/A</v>
      </c>
      <c r="J113" s="90" t="e">
        <f ca="true">+IF(AND(ISNUMBER(OFFSET('Water Data'!$F$4,0,10*ROW('Water Data'!F107))),'Data Summary'!BY113="Yes"),100-OFFSET('Water Data'!$F$4,0,10*ROW('Water Data'!F107)),NA())</f>
        <v>#N/A</v>
      </c>
      <c r="K113" s="90" t="e">
        <f ca="true">+IF(AND(ISNUMBER(OFFSET('Water Data'!$F$6,0,10*ROW('Water Data'!F107))),'Data Summary'!BZ113="Yes"),OFFSET('Water Data'!$F$6,0,10*ROW('Water Data'!F107)),NA())</f>
        <v>#N/A</v>
      </c>
      <c r="L113" s="90" t="e">
        <f ca="true">+IF(AND(ISNUMBER(OFFSET('Water Data'!$F$9,0,10*ROW('Water Data'!F107))),'Data Summary'!CA113="Yes"),OFFSET('Water Data'!$F$9,0,10*ROW('Water Data'!F107)),NA())</f>
        <v>#N/A</v>
      </c>
      <c r="M113" s="90" t="e">
        <f ca="true">+IF(AND(ISNUMBER(OFFSET('Water Data'!$G$4,0,10*ROW('Water Data'!G107))),'Data Summary'!CB113="Yes"),100-OFFSET('Water Data'!$G$4,0,10*ROW('Water Data'!G107)),NA())</f>
        <v>#N/A</v>
      </c>
      <c r="N113" s="90" t="e">
        <f ca="true">+IF(AND(ISNUMBER(OFFSET('Water Data'!$G$6,0,10*ROW('Water Data'!G107))),'Data Summary'!CC113="Yes"),OFFSET('Water Data'!$G$6,0,10*ROW('Water Data'!G107)),NA())</f>
        <v>#N/A</v>
      </c>
      <c r="O113" s="90" t="e">
        <f ca="true">+IF(AND(ISNUMBER(OFFSET('Water Data'!$G$9,0,10*ROW('Water Data'!G107))),'Data Summary'!CD113="Yes"),OFFSET('Water Data'!$G$9,0,10*ROW('Water Data'!G107)),NA())</f>
        <v>#N/A</v>
      </c>
      <c r="P113" s="90" t="e">
        <f ca="true">+IF(AND(ISNUMBER(OFFSET('Water Data'!$H$4,0,10*ROW('Water Data'!H107))),'Data Summary'!CE113="Yes"),100-OFFSET('Water Data'!$H$4,0,10*ROW('Water Data'!H107)),NA())</f>
        <v>#N/A</v>
      </c>
      <c r="Q113" s="90" t="e">
        <f ca="true">+IF(AND(ISNUMBER(OFFSET('Water Data'!$H$6,0,10*ROW('Water Data'!H107))),'Data Summary'!CF113="Yes"),OFFSET('Water Data'!$H$6,0,10*ROW('Water Data'!H107)),NA())</f>
        <v>#N/A</v>
      </c>
      <c r="R113" s="90" t="e">
        <f ca="true">+IF(AND(ISNUMBER(OFFSET('Water Data'!$H$9,0,10*ROW('Water Data'!H107))),'Data Summary'!CG113="Yes"),OFFSET('Water Data'!$H$9,0,10*ROW('Water Data'!H107)),NA())</f>
        <v>#N/A</v>
      </c>
      <c r="S113" s="90" t="e">
        <f ca="true">+IF(AND(ISNUMBER(OFFSET('Water Data'!$I$4,0,10*ROW('Water Data'!I107))),'Data Summary'!CH113="Yes"),100-OFFSET('Water Data'!$I$4,0,10*ROW('Water Data'!I107)),NA())</f>
        <v>#N/A</v>
      </c>
      <c r="T113" s="90" t="e">
        <f ca="true">+IF(AND(ISNUMBER(OFFSET('Water Data'!$I$6,0,10*ROW('Water Data'!I107))),'Data Summary'!CI113="Yes"),OFFSET('Water Data'!$I$6,0,10*ROW('Water Data'!I107)),NA())</f>
        <v>#N/A</v>
      </c>
      <c r="U113" s="90" t="e">
        <f ca="true">+IF(AND(ISNUMBER(OFFSET('Water Data'!$I$9,0,10*ROW('Water Data'!I107))),'Data Summary'!CJ113="Yes"),OFFSET('Water Data'!$I$9,0,10*ROW('Water Data'!I107)),NA())</f>
        <v>#N/A</v>
      </c>
      <c r="V113" s="91" t="e">
        <f ca="true">+IF(AND(ISNUMBER(OFFSET('Sanitation Data'!$D$4,0,10*ROW('Sanitation Data'!D107))),'Data Summary'!CK113="Yes"),100-OFFSET('Sanitation Data'!$D$4,0,10*ROW('Sanitation Data'!D107)),NA())</f>
        <v>#N/A</v>
      </c>
      <c r="W113" s="91" t="e">
        <f ca="true">+IF(AND(ISNUMBER(OFFSET('Sanitation Data'!$D$6,0,10*ROW('Sanitation Data'!D107))),'Data Summary'!CL113="Yes"),OFFSET('Sanitation Data'!$D$6,0,10*ROW('Sanitation Data'!D107)),NA())</f>
        <v>#N/A</v>
      </c>
      <c r="X113" s="91" t="e">
        <f ca="true">+IF(AND(ISNUMBER(OFFSET('Sanitation Data'!$D$10,0,10*ROW('Sanitation Data'!D107))),'Data Summary'!CM113="Yes"),OFFSET('Sanitation Data'!$D$10,0,10*ROW('Sanitation Data'!D107)),NA())</f>
        <v>#N/A</v>
      </c>
      <c r="Y113" s="91" t="e">
        <f ca="true">+IF(AND(ISNUMBER(OFFSET('Sanitation Data'!$D$11,0,10*ROW('Sanitation Data'!D107))),'Data Summary'!CN113="Yes"),OFFSET('Sanitation Data'!$D$11,0,10*ROW('Sanitation Data'!D107)),NA())</f>
        <v>#N/A</v>
      </c>
      <c r="Z113" s="91" t="e">
        <f ca="true">+IF(AND(ISNUMBER(OFFSET('Sanitation Data'!$D$12,0,10*ROW('Sanitation Data'!D107))),'Data Summary'!CO113="Yes"),OFFSET('Sanitation Data'!$D$12,0,10*ROW('Sanitation Data'!D107)),NA())</f>
        <v>#N/A</v>
      </c>
      <c r="AA113" s="91" t="e">
        <f ca="true">+IF(AND(ISNUMBER(OFFSET('Sanitation Data'!$E$4,0,10*ROW('Sanitation Data'!E107))),'Data Summary'!CP113="Yes"),100-OFFSET('Sanitation Data'!$E$4,0,10*ROW('Sanitation Data'!E107)),NA())</f>
        <v>#N/A</v>
      </c>
      <c r="AB113" s="91" t="e">
        <f ca="true">+IF(AND(ISNUMBER(OFFSET('Sanitation Data'!$E$6,0,10*ROW('Sanitation Data'!E107))),'Data Summary'!CQ113="Yes"),OFFSET('Sanitation Data'!$E$6,0,10*ROW('Sanitation Data'!E107)),NA())</f>
        <v>#N/A</v>
      </c>
      <c r="AC113" s="91" t="e">
        <f ca="true">+IF(AND(ISNUMBER(OFFSET('Sanitation Data'!$E$10,0,10*ROW('Sanitation Data'!E107))),'Data Summary'!CR113="Yes"),OFFSET('Sanitation Data'!$E$10,0,10*ROW('Sanitation Data'!E107)),NA())</f>
        <v>#N/A</v>
      </c>
      <c r="AD113" s="91" t="e">
        <f ca="true">+IF(AND(ISNUMBER(OFFSET('Sanitation Data'!$E$11,0,10*ROW('Sanitation Data'!E107))),'Data Summary'!CS113="Yes"),OFFSET('Sanitation Data'!$E$11,0,10*ROW('Sanitation Data'!E107)),NA())</f>
        <v>#N/A</v>
      </c>
      <c r="AE113" s="91" t="e">
        <f ca="true">+IF(AND(ISNUMBER(OFFSET('Sanitation Data'!$E$12,0,10*ROW('Sanitation Data'!E107))),'Data Summary'!CT113="Yes"),OFFSET('Sanitation Data'!$E$12,0,10*ROW('Sanitation Data'!E107)),NA())</f>
        <v>#N/A</v>
      </c>
      <c r="AF113" s="91" t="e">
        <f ca="true">+IF(AND(ISNUMBER(OFFSET('Sanitation Data'!$F$4,0,10*ROW('Sanitation Data'!F107))),'Data Summary'!CU113="Yes"),100-OFFSET('Sanitation Data'!$F$4,0,10*ROW('Sanitation Data'!F107)),NA())</f>
        <v>#N/A</v>
      </c>
      <c r="AG113" s="91" t="e">
        <f ca="true">+IF(AND(ISNUMBER(OFFSET('Sanitation Data'!$F$6,0,10*ROW('Sanitation Data'!F107))),'Data Summary'!CV113="Yes"),OFFSET('Sanitation Data'!$F$6,0,10*ROW('Sanitation Data'!F107)),NA())</f>
        <v>#N/A</v>
      </c>
      <c r="AH113" s="91" t="e">
        <f ca="true">+IF(AND(ISNUMBER(OFFSET('Sanitation Data'!$F$10,0,10*ROW('Sanitation Data'!F107))),'Data Summary'!CW113="Yes"),OFFSET('Sanitation Data'!$F$10,0,10*ROW('Sanitation Data'!F107)),NA())</f>
        <v>#N/A</v>
      </c>
      <c r="AI113" s="91" t="e">
        <f ca="true">+IF(AND(ISNUMBER(OFFSET('Sanitation Data'!$F$11,0,10*ROW('Sanitation Data'!F107))),'Data Summary'!CX113="Yes"),OFFSET('Sanitation Data'!$F$11,0,10*ROW('Sanitation Data'!F107)),NA())</f>
        <v>#N/A</v>
      </c>
      <c r="AJ113" s="91" t="e">
        <f ca="true">+IF(AND(ISNUMBER(OFFSET('Sanitation Data'!$F$12,0,10*ROW('Sanitation Data'!F107))),'Data Summary'!CY113="Yes"),OFFSET('Sanitation Data'!$F$12,0,10*ROW('Sanitation Data'!F107)),NA())</f>
        <v>#N/A</v>
      </c>
      <c r="AK113" s="91" t="e">
        <f ca="true">+IF(AND(ISNUMBER(OFFSET('Sanitation Data'!$G$4,0,10*ROW('Sanitation Data'!G107))),'Data Summary'!CZ113="Yes"),100-OFFSET('Sanitation Data'!$G$4,0,10*ROW('Sanitation Data'!G107)),NA())</f>
        <v>#N/A</v>
      </c>
      <c r="AL113" s="91" t="e">
        <f ca="true">+IF(AND(ISNUMBER(OFFSET('Sanitation Data'!$G$6,0,10*ROW('Sanitation Data'!G107))),'Data Summary'!DA113="Yes"),OFFSET('Sanitation Data'!$G$6,0,10*ROW('Sanitation Data'!G107)),NA())</f>
        <v>#N/A</v>
      </c>
      <c r="AM113" s="91" t="e">
        <f ca="true">+IF(AND(ISNUMBER(OFFSET('Sanitation Data'!$G$10,0,10*ROW('Sanitation Data'!G107))),'Data Summary'!DB113="Yes"),OFFSET('Sanitation Data'!$G$10,0,10*ROW('Sanitation Data'!G107)),NA())</f>
        <v>#N/A</v>
      </c>
      <c r="AN113" s="91" t="e">
        <f ca="true">+IF(AND(ISNUMBER(OFFSET('Sanitation Data'!$G$11,0,10*ROW('Sanitation Data'!G107))),'Data Summary'!DC113="Yes"),OFFSET('Sanitation Data'!$G$11,0,10*ROW('Sanitation Data'!G107)),NA())</f>
        <v>#N/A</v>
      </c>
      <c r="AO113" s="91" t="e">
        <f ca="true">+IF(AND(ISNUMBER(OFFSET('Sanitation Data'!$G$12,0,10*ROW('Sanitation Data'!G107))),'Data Summary'!DD113="Yes"),OFFSET('Sanitation Data'!$G$12,0,10*ROW('Sanitation Data'!G107)),NA())</f>
        <v>#N/A</v>
      </c>
      <c r="AP113" s="91" t="e">
        <f ca="true">+IF(AND(ISNUMBER(OFFSET('Sanitation Data'!$H$4,0,10*ROW('Sanitation Data'!H107))),'Data Summary'!DE113="Yes"),100-OFFSET('Sanitation Data'!$H$4,0,10*ROW('Sanitation Data'!H107)),NA())</f>
        <v>#N/A</v>
      </c>
      <c r="AQ113" s="91" t="e">
        <f ca="true">+IF(AND(ISNUMBER(OFFSET('Sanitation Data'!$H$6,0,10*ROW('Sanitation Data'!H107))),'Data Summary'!DF113="Yes"),OFFSET('Sanitation Data'!$H$6,0,10*ROW('Sanitation Data'!H107)),NA())</f>
        <v>#N/A</v>
      </c>
      <c r="AR113" s="91" t="e">
        <f ca="true">+IF(AND(ISNUMBER(OFFSET('Sanitation Data'!$H$10,0,10*ROW('Sanitation Data'!H107))),'Data Summary'!DG113="Yes"),OFFSET('Sanitation Data'!$H$10,0,10*ROW('Sanitation Data'!H107)),NA())</f>
        <v>#N/A</v>
      </c>
      <c r="AS113" s="91" t="e">
        <f ca="true">+IF(AND(ISNUMBER(OFFSET('Sanitation Data'!$H$11,0,10*ROW('Sanitation Data'!H107))),'Data Summary'!DH113="Yes"),OFFSET('Sanitation Data'!$H$11,0,10*ROW('Sanitation Data'!H107)),NA())</f>
        <v>#N/A</v>
      </c>
      <c r="AT113" s="91" t="e">
        <f ca="true">+IF(AND(ISNUMBER(OFFSET('Sanitation Data'!$H$12,0,10*ROW('Sanitation Data'!H107))),'Data Summary'!DI113="Yes"),OFFSET('Sanitation Data'!$H$12,0,10*ROW('Sanitation Data'!H107)),NA())</f>
        <v>#N/A</v>
      </c>
      <c r="AU113" s="91" t="e">
        <f ca="true">+IF(AND(ISNUMBER(OFFSET('Sanitation Data'!$I$4,0,10*ROW('Sanitation Data'!I107))),'Data Summary'!DJ113="Yes"),100-OFFSET('Sanitation Data'!$I$4,0,10*ROW('Sanitation Data'!I107)),NA())</f>
        <v>#N/A</v>
      </c>
      <c r="AV113" s="91" t="e">
        <f ca="true">+IF(AND(ISNUMBER(OFFSET('Sanitation Data'!$I$6,0,10*ROW('Sanitation Data'!I107))),'Data Summary'!DK113="Yes"),OFFSET('Sanitation Data'!$I$6,0,10*ROW('Sanitation Data'!I107)),NA())</f>
        <v>#N/A</v>
      </c>
      <c r="AW113" s="91" t="e">
        <f ca="true">+IF(AND(ISNUMBER(OFFSET('Sanitation Data'!$I$10,0,10*ROW('Sanitation Data'!I107))),'Data Summary'!DL113="Yes"),OFFSET('Sanitation Data'!$I$10,0,10*ROW('Sanitation Data'!I107)),NA())</f>
        <v>#N/A</v>
      </c>
      <c r="AX113" s="91" t="e">
        <f ca="true">+IF(AND(ISNUMBER(OFFSET('Sanitation Data'!$I$11,0,10*ROW('Sanitation Data'!I107))),'Data Summary'!DM113="Yes"),OFFSET('Sanitation Data'!$I$11,0,10*ROW('Sanitation Data'!I107)),NA())</f>
        <v>#N/A</v>
      </c>
      <c r="AY113" s="91" t="e">
        <f ca="true">+IF(AND(ISNUMBER(OFFSET('Sanitation Data'!$I$12,0,10*ROW('Sanitation Data'!I107))),'Data Summary'!DN113="Yes"),OFFSET('Sanitation Data'!$I$12,0,10*ROW('Sanitation Data'!I107)),NA())</f>
        <v>#N/A</v>
      </c>
      <c r="AZ113" s="92" t="e">
        <f ca="true">+IF(AND(ISNUMBER(OFFSET('Hygiene Data'!$D$5,0,10*ROW('Hygiene Data'!D107))),'Data Summary'!DO113="Yes"),OFFSET('Hygiene Data'!$D$5,0,10*ROW('Hygiene Data'!D107)),NA())</f>
        <v>#N/A</v>
      </c>
      <c r="BA113" s="92" t="e">
        <f ca="true">+IF(AND(ISNUMBER(OFFSET('Hygiene Data'!$D$7,0,10*ROW('Hygiene Data'!D107))),'Data Summary'!DP113="Yes"),OFFSET('Hygiene Data'!$D$7,0,10*ROW('Hygiene Data'!D107)),NA())</f>
        <v>#N/A</v>
      </c>
      <c r="BB113" s="92" t="e">
        <f ca="true">+IF(AND(ISNUMBER(OFFSET('Hygiene Data'!$D$9,0,10*ROW('Hygiene Data'!D107))),'Data Summary'!DQ113="Yes"),OFFSET('Hygiene Data'!$D$9,0,10*ROW('Hygiene Data'!D107)),NA())</f>
        <v>#N/A</v>
      </c>
      <c r="BC113" s="92" t="e">
        <f ca="true">+IF(AND(ISNUMBER(OFFSET('Hygiene Data'!$E$5,0,10*ROW('Hygiene Data'!E107))),'Data Summary'!DR113="Yes"),OFFSET('Hygiene Data'!$E$5,0,10*ROW('Hygiene Data'!E107)),NA())</f>
        <v>#N/A</v>
      </c>
      <c r="BD113" s="92" t="e">
        <f ca="true">+IF(AND(ISNUMBER(OFFSET('Hygiene Data'!$E$7,0,10*ROW('Hygiene Data'!E107))),'Data Summary'!DS113="Yes"),OFFSET('Hygiene Data'!$E$7,0,10*ROW('Hygiene Data'!E107)),NA())</f>
        <v>#N/A</v>
      </c>
      <c r="BE113" s="92" t="e">
        <f ca="true">+IF(AND(ISNUMBER(OFFSET('Hygiene Data'!$E$9,0,10*ROW('Hygiene Data'!E107))),'Data Summary'!DT113="Yes"),OFFSET('Hygiene Data'!$E$9,0,10*ROW('Hygiene Data'!E107)),NA())</f>
        <v>#N/A</v>
      </c>
      <c r="BF113" s="92" t="e">
        <f ca="true">+IF(AND(ISNUMBER(OFFSET('Hygiene Data'!$F$5,0,10*ROW('Hygiene Data'!F107))),'Data Summary'!DU113="Yes"),OFFSET('Hygiene Data'!$F$5,0,10*ROW('Hygiene Data'!F107)),NA())</f>
        <v>#N/A</v>
      </c>
      <c r="BG113" s="92" t="e">
        <f ca="true">+IF(AND(ISNUMBER(OFFSET('Hygiene Data'!$F$7,0,10*ROW('Hygiene Data'!F107))),'Data Summary'!DV113="Yes"),OFFSET('Hygiene Data'!$F$7,0,10*ROW('Hygiene Data'!F107)),NA())</f>
        <v>#N/A</v>
      </c>
      <c r="BH113" s="92" t="e">
        <f ca="true">+IF(AND(ISNUMBER(OFFSET('Hygiene Data'!$F$9,0,10*ROW('Hygiene Data'!F107))),'Data Summary'!DW113="Yes"),OFFSET('Hygiene Data'!$F$9,0,10*ROW('Hygiene Data'!F107)),NA())</f>
        <v>#N/A</v>
      </c>
      <c r="BI113" s="92" t="e">
        <f ca="true">+IF(AND(ISNUMBER(OFFSET('Hygiene Data'!$G$5,0,10*ROW('Hygiene Data'!G107))),'Data Summary'!DX113="Yes"),OFFSET('Hygiene Data'!$G$5,0,10*ROW('Hygiene Data'!G107)),NA())</f>
        <v>#N/A</v>
      </c>
      <c r="BJ113" s="92" t="e">
        <f ca="true">+IF(AND(ISNUMBER(OFFSET('Hygiene Data'!$G$7,0,10*ROW('Hygiene Data'!G107))),'Data Summary'!DY113="Yes"),OFFSET('Hygiene Data'!$G$7,0,10*ROW('Hygiene Data'!G107)),NA())</f>
        <v>#N/A</v>
      </c>
      <c r="BK113" s="92" t="e">
        <f ca="true">+IF(AND(ISNUMBER(OFFSET('Hygiene Data'!$G$9,0,10*ROW('Hygiene Data'!G107))),'Data Summary'!DZ113="Yes"),OFFSET('Hygiene Data'!$G$9,0,10*ROW('Hygiene Data'!G107)),NA())</f>
        <v>#N/A</v>
      </c>
      <c r="BL113" s="92" t="e">
        <f ca="true">+IF(AND(ISNUMBER(OFFSET('Hygiene Data'!$H$5,0,10*ROW('Hygiene Data'!H107))),'Data Summary'!EA113="Yes"),OFFSET('Hygiene Data'!$H$5,0,10*ROW('Hygiene Data'!H107)),NA())</f>
        <v>#N/A</v>
      </c>
      <c r="BM113" s="92" t="e">
        <f ca="true">+IF(AND(ISNUMBER(OFFSET('Hygiene Data'!$H$7,0,10*ROW('Hygiene Data'!H107))),'Data Summary'!EB113="Yes"),OFFSET('Hygiene Data'!$H$7,0,10*ROW('Hygiene Data'!H107)),NA())</f>
        <v>#N/A</v>
      </c>
      <c r="BN113" s="92" t="e">
        <f ca="true">+IF(AND(ISNUMBER(OFFSET('Hygiene Data'!$H$9,0,10*ROW('Hygiene Data'!H107))),'Data Summary'!EC113="Yes"),OFFSET('Hygiene Data'!$H$9,0,10*ROW('Hygiene Data'!H107)),NA())</f>
        <v>#N/A</v>
      </c>
      <c r="BO113" s="92" t="e">
        <f ca="true">+IF(AND(ISNUMBER(OFFSET('Hygiene Data'!$I$5,0,10*ROW('Hygiene Data'!I107))),'Data Summary'!ED113="Yes"),OFFSET('Hygiene Data'!$I$5,0,10*ROW('Hygiene Data'!I107)),NA())</f>
        <v>#N/A</v>
      </c>
      <c r="BP113" s="92" t="e">
        <f ca="true">+IF(AND(ISNUMBER(OFFSET('Hygiene Data'!$I$7,0,10*ROW('Hygiene Data'!I107))),'Data Summary'!EE113="Yes"),OFFSET('Hygiene Data'!$I$7,0,10*ROW('Hygiene Data'!I107)),NA())</f>
        <v>#N/A</v>
      </c>
      <c r="BQ113" s="92" t="e">
        <f ca="true">+IF(AND(ISNUMBER(OFFSET('Hygiene Data'!$I$9,0,10*ROW('Hygiene Data'!I107))),'Data Summary'!EF113="Yes"),OFFSET('Hygiene Data'!$I$9,0,10*ROW('Hygiene Data'!I107)),NA())</f>
        <v>#N/A</v>
      </c>
    </row>
    <row xmlns:x14ac="http://schemas.microsoft.com/office/spreadsheetml/2009/9/ac" r="114" x14ac:dyDescent="0.2">
      <c r="A114" s="340" t="e">
        <f ca="true">+RIGHT('Data Summary'!A114,LEN('Data Summary'!A114)-9)</f>
        <v>#VALUE!</v>
      </c>
      <c r="B114" s="34" t="str">
        <f ca="true">+IF(ISTEXT('Data Summary'!B114),'Data Summary'!B114,"")</f>
        <v/>
      </c>
      <c r="C114" s="339" t="e">
        <f ca="true">+VALUE('Data Summary'!C114)</f>
        <v>#VALUE!</v>
      </c>
      <c r="D114" s="90" t="e">
        <f ca="true">+IF(AND(ISNUMBER(OFFSET('Water Data'!$D$4,0,10*ROW('Water Data'!D108))),'Data Summary'!BS114="Yes"),100-OFFSET('Water Data'!$D$4,0,10*ROW('Water Data'!D108)),NA())</f>
        <v>#N/A</v>
      </c>
      <c r="E114" s="90" t="e">
        <f ca="true">+IF(AND(ISNUMBER(OFFSET('Water Data'!$D$6,0,10*ROW('Water Data'!D108))),'Data Summary'!BT114="Yes"),OFFSET('Water Data'!$D$6,0,10*ROW('Water Data'!D108)),NA())</f>
        <v>#N/A</v>
      </c>
      <c r="F114" s="90" t="e">
        <f ca="true">+IF(AND(ISNUMBER(OFFSET('Water Data'!$D$9,0,10*ROW('Water Data'!D108))),'Data Summary'!BU114="Yes"),OFFSET('Water Data'!$D$9,0,10*ROW('Water Data'!D108)),NA())</f>
        <v>#N/A</v>
      </c>
      <c r="G114" s="90" t="e">
        <f ca="true">+IF(AND(ISNUMBER(OFFSET('Water Data'!$E$4,0,10*ROW('Water Data'!E108))),'Data Summary'!BV114="Yes"),100-OFFSET('Water Data'!$E$4,0,10*ROW('Water Data'!E108)),NA())</f>
        <v>#N/A</v>
      </c>
      <c r="H114" s="90" t="e">
        <f ca="true">+IF(AND(ISNUMBER(OFFSET('Water Data'!$E$6,0,10*ROW('Water Data'!E108))),'Data Summary'!BW114="Yes"),OFFSET('Water Data'!$E$6,0,10*ROW('Water Data'!E108)),NA())</f>
        <v>#N/A</v>
      </c>
      <c r="I114" s="90" t="e">
        <f ca="true">+IF(AND(ISNUMBER(OFFSET('Water Data'!$E$9,0,10*ROW('Water Data'!E108))),'Data Summary'!BX114="Yes"),OFFSET('Water Data'!$E$9,0,10*ROW('Water Data'!E108)),NA())</f>
        <v>#N/A</v>
      </c>
      <c r="J114" s="90" t="e">
        <f ca="true">+IF(AND(ISNUMBER(OFFSET('Water Data'!$F$4,0,10*ROW('Water Data'!F108))),'Data Summary'!BY114="Yes"),100-OFFSET('Water Data'!$F$4,0,10*ROW('Water Data'!F108)),NA())</f>
        <v>#N/A</v>
      </c>
      <c r="K114" s="90" t="e">
        <f ca="true">+IF(AND(ISNUMBER(OFFSET('Water Data'!$F$6,0,10*ROW('Water Data'!F108))),'Data Summary'!BZ114="Yes"),OFFSET('Water Data'!$F$6,0,10*ROW('Water Data'!F108)),NA())</f>
        <v>#N/A</v>
      </c>
      <c r="L114" s="90" t="e">
        <f ca="true">+IF(AND(ISNUMBER(OFFSET('Water Data'!$F$9,0,10*ROW('Water Data'!F108))),'Data Summary'!CA114="Yes"),OFFSET('Water Data'!$F$9,0,10*ROW('Water Data'!F108)),NA())</f>
        <v>#N/A</v>
      </c>
      <c r="M114" s="90" t="e">
        <f ca="true">+IF(AND(ISNUMBER(OFFSET('Water Data'!$G$4,0,10*ROW('Water Data'!G108))),'Data Summary'!CB114="Yes"),100-OFFSET('Water Data'!$G$4,0,10*ROW('Water Data'!G108)),NA())</f>
        <v>#N/A</v>
      </c>
      <c r="N114" s="90" t="e">
        <f ca="true">+IF(AND(ISNUMBER(OFFSET('Water Data'!$G$6,0,10*ROW('Water Data'!G108))),'Data Summary'!CC114="Yes"),OFFSET('Water Data'!$G$6,0,10*ROW('Water Data'!G108)),NA())</f>
        <v>#N/A</v>
      </c>
      <c r="O114" s="90" t="e">
        <f ca="true">+IF(AND(ISNUMBER(OFFSET('Water Data'!$G$9,0,10*ROW('Water Data'!G108))),'Data Summary'!CD114="Yes"),OFFSET('Water Data'!$G$9,0,10*ROW('Water Data'!G108)),NA())</f>
        <v>#N/A</v>
      </c>
      <c r="P114" s="90" t="e">
        <f ca="true">+IF(AND(ISNUMBER(OFFSET('Water Data'!$H$4,0,10*ROW('Water Data'!H108))),'Data Summary'!CE114="Yes"),100-OFFSET('Water Data'!$H$4,0,10*ROW('Water Data'!H108)),NA())</f>
        <v>#N/A</v>
      </c>
      <c r="Q114" s="90" t="e">
        <f ca="true">+IF(AND(ISNUMBER(OFFSET('Water Data'!$H$6,0,10*ROW('Water Data'!H108))),'Data Summary'!CF114="Yes"),OFFSET('Water Data'!$H$6,0,10*ROW('Water Data'!H108)),NA())</f>
        <v>#N/A</v>
      </c>
      <c r="R114" s="90" t="e">
        <f ca="true">+IF(AND(ISNUMBER(OFFSET('Water Data'!$H$9,0,10*ROW('Water Data'!H108))),'Data Summary'!CG114="Yes"),OFFSET('Water Data'!$H$9,0,10*ROW('Water Data'!H108)),NA())</f>
        <v>#N/A</v>
      </c>
      <c r="S114" s="90" t="e">
        <f ca="true">+IF(AND(ISNUMBER(OFFSET('Water Data'!$I$4,0,10*ROW('Water Data'!I108))),'Data Summary'!CH114="Yes"),100-OFFSET('Water Data'!$I$4,0,10*ROW('Water Data'!I108)),NA())</f>
        <v>#N/A</v>
      </c>
      <c r="T114" s="90" t="e">
        <f ca="true">+IF(AND(ISNUMBER(OFFSET('Water Data'!$I$6,0,10*ROW('Water Data'!I108))),'Data Summary'!CI114="Yes"),OFFSET('Water Data'!$I$6,0,10*ROW('Water Data'!I108)),NA())</f>
        <v>#N/A</v>
      </c>
      <c r="U114" s="90" t="e">
        <f ca="true">+IF(AND(ISNUMBER(OFFSET('Water Data'!$I$9,0,10*ROW('Water Data'!I108))),'Data Summary'!CJ114="Yes"),OFFSET('Water Data'!$I$9,0,10*ROW('Water Data'!I108)),NA())</f>
        <v>#N/A</v>
      </c>
      <c r="V114" s="91" t="e">
        <f ca="true">+IF(AND(ISNUMBER(OFFSET('Sanitation Data'!$D$4,0,10*ROW('Sanitation Data'!D108))),'Data Summary'!CK114="Yes"),100-OFFSET('Sanitation Data'!$D$4,0,10*ROW('Sanitation Data'!D108)),NA())</f>
        <v>#N/A</v>
      </c>
      <c r="W114" s="91" t="e">
        <f ca="true">+IF(AND(ISNUMBER(OFFSET('Sanitation Data'!$D$6,0,10*ROW('Sanitation Data'!D108))),'Data Summary'!CL114="Yes"),OFFSET('Sanitation Data'!$D$6,0,10*ROW('Sanitation Data'!D108)),NA())</f>
        <v>#N/A</v>
      </c>
      <c r="X114" s="91" t="e">
        <f ca="true">+IF(AND(ISNUMBER(OFFSET('Sanitation Data'!$D$10,0,10*ROW('Sanitation Data'!D108))),'Data Summary'!CM114="Yes"),OFFSET('Sanitation Data'!$D$10,0,10*ROW('Sanitation Data'!D108)),NA())</f>
        <v>#N/A</v>
      </c>
      <c r="Y114" s="91" t="e">
        <f ca="true">+IF(AND(ISNUMBER(OFFSET('Sanitation Data'!$D$11,0,10*ROW('Sanitation Data'!D108))),'Data Summary'!CN114="Yes"),OFFSET('Sanitation Data'!$D$11,0,10*ROW('Sanitation Data'!D108)),NA())</f>
        <v>#N/A</v>
      </c>
      <c r="Z114" s="91" t="e">
        <f ca="true">+IF(AND(ISNUMBER(OFFSET('Sanitation Data'!$D$12,0,10*ROW('Sanitation Data'!D108))),'Data Summary'!CO114="Yes"),OFFSET('Sanitation Data'!$D$12,0,10*ROW('Sanitation Data'!D108)),NA())</f>
        <v>#N/A</v>
      </c>
      <c r="AA114" s="91" t="e">
        <f ca="true">+IF(AND(ISNUMBER(OFFSET('Sanitation Data'!$E$4,0,10*ROW('Sanitation Data'!E108))),'Data Summary'!CP114="Yes"),100-OFFSET('Sanitation Data'!$E$4,0,10*ROW('Sanitation Data'!E108)),NA())</f>
        <v>#N/A</v>
      </c>
      <c r="AB114" s="91" t="e">
        <f ca="true">+IF(AND(ISNUMBER(OFFSET('Sanitation Data'!$E$6,0,10*ROW('Sanitation Data'!E108))),'Data Summary'!CQ114="Yes"),OFFSET('Sanitation Data'!$E$6,0,10*ROW('Sanitation Data'!E108)),NA())</f>
        <v>#N/A</v>
      </c>
      <c r="AC114" s="91" t="e">
        <f ca="true">+IF(AND(ISNUMBER(OFFSET('Sanitation Data'!$E$10,0,10*ROW('Sanitation Data'!E108))),'Data Summary'!CR114="Yes"),OFFSET('Sanitation Data'!$E$10,0,10*ROW('Sanitation Data'!E108)),NA())</f>
        <v>#N/A</v>
      </c>
      <c r="AD114" s="91" t="e">
        <f ca="true">+IF(AND(ISNUMBER(OFFSET('Sanitation Data'!$E$11,0,10*ROW('Sanitation Data'!E108))),'Data Summary'!CS114="Yes"),OFFSET('Sanitation Data'!$E$11,0,10*ROW('Sanitation Data'!E108)),NA())</f>
        <v>#N/A</v>
      </c>
      <c r="AE114" s="91" t="e">
        <f ca="true">+IF(AND(ISNUMBER(OFFSET('Sanitation Data'!$E$12,0,10*ROW('Sanitation Data'!E108))),'Data Summary'!CT114="Yes"),OFFSET('Sanitation Data'!$E$12,0,10*ROW('Sanitation Data'!E108)),NA())</f>
        <v>#N/A</v>
      </c>
      <c r="AF114" s="91" t="e">
        <f ca="true">+IF(AND(ISNUMBER(OFFSET('Sanitation Data'!$F$4,0,10*ROW('Sanitation Data'!F108))),'Data Summary'!CU114="Yes"),100-OFFSET('Sanitation Data'!$F$4,0,10*ROW('Sanitation Data'!F108)),NA())</f>
        <v>#N/A</v>
      </c>
      <c r="AG114" s="91" t="e">
        <f ca="true">+IF(AND(ISNUMBER(OFFSET('Sanitation Data'!$F$6,0,10*ROW('Sanitation Data'!F108))),'Data Summary'!CV114="Yes"),OFFSET('Sanitation Data'!$F$6,0,10*ROW('Sanitation Data'!F108)),NA())</f>
        <v>#N/A</v>
      </c>
      <c r="AH114" s="91" t="e">
        <f ca="true">+IF(AND(ISNUMBER(OFFSET('Sanitation Data'!$F$10,0,10*ROW('Sanitation Data'!F108))),'Data Summary'!CW114="Yes"),OFFSET('Sanitation Data'!$F$10,0,10*ROW('Sanitation Data'!F108)),NA())</f>
        <v>#N/A</v>
      </c>
      <c r="AI114" s="91" t="e">
        <f ca="true">+IF(AND(ISNUMBER(OFFSET('Sanitation Data'!$F$11,0,10*ROW('Sanitation Data'!F108))),'Data Summary'!CX114="Yes"),OFFSET('Sanitation Data'!$F$11,0,10*ROW('Sanitation Data'!F108)),NA())</f>
        <v>#N/A</v>
      </c>
      <c r="AJ114" s="91" t="e">
        <f ca="true">+IF(AND(ISNUMBER(OFFSET('Sanitation Data'!$F$12,0,10*ROW('Sanitation Data'!F108))),'Data Summary'!CY114="Yes"),OFFSET('Sanitation Data'!$F$12,0,10*ROW('Sanitation Data'!F108)),NA())</f>
        <v>#N/A</v>
      </c>
      <c r="AK114" s="91" t="e">
        <f ca="true">+IF(AND(ISNUMBER(OFFSET('Sanitation Data'!$G$4,0,10*ROW('Sanitation Data'!G108))),'Data Summary'!CZ114="Yes"),100-OFFSET('Sanitation Data'!$G$4,0,10*ROW('Sanitation Data'!G108)),NA())</f>
        <v>#N/A</v>
      </c>
      <c r="AL114" s="91" t="e">
        <f ca="true">+IF(AND(ISNUMBER(OFFSET('Sanitation Data'!$G$6,0,10*ROW('Sanitation Data'!G108))),'Data Summary'!DA114="Yes"),OFFSET('Sanitation Data'!$G$6,0,10*ROW('Sanitation Data'!G108)),NA())</f>
        <v>#N/A</v>
      </c>
      <c r="AM114" s="91" t="e">
        <f ca="true">+IF(AND(ISNUMBER(OFFSET('Sanitation Data'!$G$10,0,10*ROW('Sanitation Data'!G108))),'Data Summary'!DB114="Yes"),OFFSET('Sanitation Data'!$G$10,0,10*ROW('Sanitation Data'!G108)),NA())</f>
        <v>#N/A</v>
      </c>
      <c r="AN114" s="91" t="e">
        <f ca="true">+IF(AND(ISNUMBER(OFFSET('Sanitation Data'!$G$11,0,10*ROW('Sanitation Data'!G108))),'Data Summary'!DC114="Yes"),OFFSET('Sanitation Data'!$G$11,0,10*ROW('Sanitation Data'!G108)),NA())</f>
        <v>#N/A</v>
      </c>
      <c r="AO114" s="91" t="e">
        <f ca="true">+IF(AND(ISNUMBER(OFFSET('Sanitation Data'!$G$12,0,10*ROW('Sanitation Data'!G108))),'Data Summary'!DD114="Yes"),OFFSET('Sanitation Data'!$G$12,0,10*ROW('Sanitation Data'!G108)),NA())</f>
        <v>#N/A</v>
      </c>
      <c r="AP114" s="91" t="e">
        <f ca="true">+IF(AND(ISNUMBER(OFFSET('Sanitation Data'!$H$4,0,10*ROW('Sanitation Data'!H108))),'Data Summary'!DE114="Yes"),100-OFFSET('Sanitation Data'!$H$4,0,10*ROW('Sanitation Data'!H108)),NA())</f>
        <v>#N/A</v>
      </c>
      <c r="AQ114" s="91" t="e">
        <f ca="true">+IF(AND(ISNUMBER(OFFSET('Sanitation Data'!$H$6,0,10*ROW('Sanitation Data'!H108))),'Data Summary'!DF114="Yes"),OFFSET('Sanitation Data'!$H$6,0,10*ROW('Sanitation Data'!H108)),NA())</f>
        <v>#N/A</v>
      </c>
      <c r="AR114" s="91" t="e">
        <f ca="true">+IF(AND(ISNUMBER(OFFSET('Sanitation Data'!$H$10,0,10*ROW('Sanitation Data'!H108))),'Data Summary'!DG114="Yes"),OFFSET('Sanitation Data'!$H$10,0,10*ROW('Sanitation Data'!H108)),NA())</f>
        <v>#N/A</v>
      </c>
      <c r="AS114" s="91" t="e">
        <f ca="true">+IF(AND(ISNUMBER(OFFSET('Sanitation Data'!$H$11,0,10*ROW('Sanitation Data'!H108))),'Data Summary'!DH114="Yes"),OFFSET('Sanitation Data'!$H$11,0,10*ROW('Sanitation Data'!H108)),NA())</f>
        <v>#N/A</v>
      </c>
      <c r="AT114" s="91" t="e">
        <f ca="true">+IF(AND(ISNUMBER(OFFSET('Sanitation Data'!$H$12,0,10*ROW('Sanitation Data'!H108))),'Data Summary'!DI114="Yes"),OFFSET('Sanitation Data'!$H$12,0,10*ROW('Sanitation Data'!H108)),NA())</f>
        <v>#N/A</v>
      </c>
      <c r="AU114" s="91" t="e">
        <f ca="true">+IF(AND(ISNUMBER(OFFSET('Sanitation Data'!$I$4,0,10*ROW('Sanitation Data'!I108))),'Data Summary'!DJ114="Yes"),100-OFFSET('Sanitation Data'!$I$4,0,10*ROW('Sanitation Data'!I108)),NA())</f>
        <v>#N/A</v>
      </c>
      <c r="AV114" s="91" t="e">
        <f ca="true">+IF(AND(ISNUMBER(OFFSET('Sanitation Data'!$I$6,0,10*ROW('Sanitation Data'!I108))),'Data Summary'!DK114="Yes"),OFFSET('Sanitation Data'!$I$6,0,10*ROW('Sanitation Data'!I108)),NA())</f>
        <v>#N/A</v>
      </c>
      <c r="AW114" s="91" t="e">
        <f ca="true">+IF(AND(ISNUMBER(OFFSET('Sanitation Data'!$I$10,0,10*ROW('Sanitation Data'!I108))),'Data Summary'!DL114="Yes"),OFFSET('Sanitation Data'!$I$10,0,10*ROW('Sanitation Data'!I108)),NA())</f>
        <v>#N/A</v>
      </c>
      <c r="AX114" s="91" t="e">
        <f ca="true">+IF(AND(ISNUMBER(OFFSET('Sanitation Data'!$I$11,0,10*ROW('Sanitation Data'!I108))),'Data Summary'!DM114="Yes"),OFFSET('Sanitation Data'!$I$11,0,10*ROW('Sanitation Data'!I108)),NA())</f>
        <v>#N/A</v>
      </c>
      <c r="AY114" s="91" t="e">
        <f ca="true">+IF(AND(ISNUMBER(OFFSET('Sanitation Data'!$I$12,0,10*ROW('Sanitation Data'!I108))),'Data Summary'!DN114="Yes"),OFFSET('Sanitation Data'!$I$12,0,10*ROW('Sanitation Data'!I108)),NA())</f>
        <v>#N/A</v>
      </c>
      <c r="AZ114" s="92" t="e">
        <f ca="true">+IF(AND(ISNUMBER(OFFSET('Hygiene Data'!$D$5,0,10*ROW('Hygiene Data'!D108))),'Data Summary'!DO114="Yes"),OFFSET('Hygiene Data'!$D$5,0,10*ROW('Hygiene Data'!D108)),NA())</f>
        <v>#N/A</v>
      </c>
      <c r="BA114" s="92" t="e">
        <f ca="true">+IF(AND(ISNUMBER(OFFSET('Hygiene Data'!$D$7,0,10*ROW('Hygiene Data'!D108))),'Data Summary'!DP114="Yes"),OFFSET('Hygiene Data'!$D$7,0,10*ROW('Hygiene Data'!D108)),NA())</f>
        <v>#N/A</v>
      </c>
      <c r="BB114" s="92" t="e">
        <f ca="true">+IF(AND(ISNUMBER(OFFSET('Hygiene Data'!$D$9,0,10*ROW('Hygiene Data'!D108))),'Data Summary'!DQ114="Yes"),OFFSET('Hygiene Data'!$D$9,0,10*ROW('Hygiene Data'!D108)),NA())</f>
        <v>#N/A</v>
      </c>
      <c r="BC114" s="92" t="e">
        <f ca="true">+IF(AND(ISNUMBER(OFFSET('Hygiene Data'!$E$5,0,10*ROW('Hygiene Data'!E108))),'Data Summary'!DR114="Yes"),OFFSET('Hygiene Data'!$E$5,0,10*ROW('Hygiene Data'!E108)),NA())</f>
        <v>#N/A</v>
      </c>
      <c r="BD114" s="92" t="e">
        <f ca="true">+IF(AND(ISNUMBER(OFFSET('Hygiene Data'!$E$7,0,10*ROW('Hygiene Data'!E108))),'Data Summary'!DS114="Yes"),OFFSET('Hygiene Data'!$E$7,0,10*ROW('Hygiene Data'!E108)),NA())</f>
        <v>#N/A</v>
      </c>
      <c r="BE114" s="92" t="e">
        <f ca="true">+IF(AND(ISNUMBER(OFFSET('Hygiene Data'!$E$9,0,10*ROW('Hygiene Data'!E108))),'Data Summary'!DT114="Yes"),OFFSET('Hygiene Data'!$E$9,0,10*ROW('Hygiene Data'!E108)),NA())</f>
        <v>#N/A</v>
      </c>
      <c r="BF114" s="92" t="e">
        <f ca="true">+IF(AND(ISNUMBER(OFFSET('Hygiene Data'!$F$5,0,10*ROW('Hygiene Data'!F108))),'Data Summary'!DU114="Yes"),OFFSET('Hygiene Data'!$F$5,0,10*ROW('Hygiene Data'!F108)),NA())</f>
        <v>#N/A</v>
      </c>
      <c r="BG114" s="92" t="e">
        <f ca="true">+IF(AND(ISNUMBER(OFFSET('Hygiene Data'!$F$7,0,10*ROW('Hygiene Data'!F108))),'Data Summary'!DV114="Yes"),OFFSET('Hygiene Data'!$F$7,0,10*ROW('Hygiene Data'!F108)),NA())</f>
        <v>#N/A</v>
      </c>
      <c r="BH114" s="92" t="e">
        <f ca="true">+IF(AND(ISNUMBER(OFFSET('Hygiene Data'!$F$9,0,10*ROW('Hygiene Data'!F108))),'Data Summary'!DW114="Yes"),OFFSET('Hygiene Data'!$F$9,0,10*ROW('Hygiene Data'!F108)),NA())</f>
        <v>#N/A</v>
      </c>
      <c r="BI114" s="92" t="e">
        <f ca="true">+IF(AND(ISNUMBER(OFFSET('Hygiene Data'!$G$5,0,10*ROW('Hygiene Data'!G108))),'Data Summary'!DX114="Yes"),OFFSET('Hygiene Data'!$G$5,0,10*ROW('Hygiene Data'!G108)),NA())</f>
        <v>#N/A</v>
      </c>
      <c r="BJ114" s="92" t="e">
        <f ca="true">+IF(AND(ISNUMBER(OFFSET('Hygiene Data'!$G$7,0,10*ROW('Hygiene Data'!G108))),'Data Summary'!DY114="Yes"),OFFSET('Hygiene Data'!$G$7,0,10*ROW('Hygiene Data'!G108)),NA())</f>
        <v>#N/A</v>
      </c>
      <c r="BK114" s="92" t="e">
        <f ca="true">+IF(AND(ISNUMBER(OFFSET('Hygiene Data'!$G$9,0,10*ROW('Hygiene Data'!G108))),'Data Summary'!DZ114="Yes"),OFFSET('Hygiene Data'!$G$9,0,10*ROW('Hygiene Data'!G108)),NA())</f>
        <v>#N/A</v>
      </c>
      <c r="BL114" s="92" t="e">
        <f ca="true">+IF(AND(ISNUMBER(OFFSET('Hygiene Data'!$H$5,0,10*ROW('Hygiene Data'!H108))),'Data Summary'!EA114="Yes"),OFFSET('Hygiene Data'!$H$5,0,10*ROW('Hygiene Data'!H108)),NA())</f>
        <v>#N/A</v>
      </c>
      <c r="BM114" s="92" t="e">
        <f ca="true">+IF(AND(ISNUMBER(OFFSET('Hygiene Data'!$H$7,0,10*ROW('Hygiene Data'!H108))),'Data Summary'!EB114="Yes"),OFFSET('Hygiene Data'!$H$7,0,10*ROW('Hygiene Data'!H108)),NA())</f>
        <v>#N/A</v>
      </c>
      <c r="BN114" s="92" t="e">
        <f ca="true">+IF(AND(ISNUMBER(OFFSET('Hygiene Data'!$H$9,0,10*ROW('Hygiene Data'!H108))),'Data Summary'!EC114="Yes"),OFFSET('Hygiene Data'!$H$9,0,10*ROW('Hygiene Data'!H108)),NA())</f>
        <v>#N/A</v>
      </c>
      <c r="BO114" s="92" t="e">
        <f ca="true">+IF(AND(ISNUMBER(OFFSET('Hygiene Data'!$I$5,0,10*ROW('Hygiene Data'!I108))),'Data Summary'!ED114="Yes"),OFFSET('Hygiene Data'!$I$5,0,10*ROW('Hygiene Data'!I108)),NA())</f>
        <v>#N/A</v>
      </c>
      <c r="BP114" s="92" t="e">
        <f ca="true">+IF(AND(ISNUMBER(OFFSET('Hygiene Data'!$I$7,0,10*ROW('Hygiene Data'!I108))),'Data Summary'!EE114="Yes"),OFFSET('Hygiene Data'!$I$7,0,10*ROW('Hygiene Data'!I108)),NA())</f>
        <v>#N/A</v>
      </c>
      <c r="BQ114" s="92" t="e">
        <f ca="true">+IF(AND(ISNUMBER(OFFSET('Hygiene Data'!$I$9,0,10*ROW('Hygiene Data'!I108))),'Data Summary'!EF114="Yes"),OFFSET('Hygiene Data'!$I$9,0,10*ROW('Hygiene Data'!I108)),NA())</f>
        <v>#N/A</v>
      </c>
    </row>
    <row xmlns:x14ac="http://schemas.microsoft.com/office/spreadsheetml/2009/9/ac" r="115" x14ac:dyDescent="0.2">
      <c r="A115" s="340" t="e">
        <f ca="true">+RIGHT('Data Summary'!A115,LEN('Data Summary'!A115)-9)</f>
        <v>#VALUE!</v>
      </c>
      <c r="B115" s="34" t="str">
        <f ca="true">+IF(ISTEXT('Data Summary'!B115),'Data Summary'!B115,"")</f>
        <v/>
      </c>
      <c r="C115" s="339" t="e">
        <f ca="true">+VALUE('Data Summary'!C115)</f>
        <v>#VALUE!</v>
      </c>
      <c r="D115" s="90" t="e">
        <f ca="true">+IF(AND(ISNUMBER(OFFSET('Water Data'!$D$4,0,10*ROW('Water Data'!D109))),'Data Summary'!BS115="Yes"),100-OFFSET('Water Data'!$D$4,0,10*ROW('Water Data'!D109)),NA())</f>
        <v>#N/A</v>
      </c>
      <c r="E115" s="90" t="e">
        <f ca="true">+IF(AND(ISNUMBER(OFFSET('Water Data'!$D$6,0,10*ROW('Water Data'!D109))),'Data Summary'!BT115="Yes"),OFFSET('Water Data'!$D$6,0,10*ROW('Water Data'!D109)),NA())</f>
        <v>#N/A</v>
      </c>
      <c r="F115" s="90" t="e">
        <f ca="true">+IF(AND(ISNUMBER(OFFSET('Water Data'!$D$9,0,10*ROW('Water Data'!D109))),'Data Summary'!BU115="Yes"),OFFSET('Water Data'!$D$9,0,10*ROW('Water Data'!D109)),NA())</f>
        <v>#N/A</v>
      </c>
      <c r="G115" s="90" t="e">
        <f ca="true">+IF(AND(ISNUMBER(OFFSET('Water Data'!$E$4,0,10*ROW('Water Data'!E109))),'Data Summary'!BV115="Yes"),100-OFFSET('Water Data'!$E$4,0,10*ROW('Water Data'!E109)),NA())</f>
        <v>#N/A</v>
      </c>
      <c r="H115" s="90" t="e">
        <f ca="true">+IF(AND(ISNUMBER(OFFSET('Water Data'!$E$6,0,10*ROW('Water Data'!E109))),'Data Summary'!BW115="Yes"),OFFSET('Water Data'!$E$6,0,10*ROW('Water Data'!E109)),NA())</f>
        <v>#N/A</v>
      </c>
      <c r="I115" s="90" t="e">
        <f ca="true">+IF(AND(ISNUMBER(OFFSET('Water Data'!$E$9,0,10*ROW('Water Data'!E109))),'Data Summary'!BX115="Yes"),OFFSET('Water Data'!$E$9,0,10*ROW('Water Data'!E109)),NA())</f>
        <v>#N/A</v>
      </c>
      <c r="J115" s="90" t="e">
        <f ca="true">+IF(AND(ISNUMBER(OFFSET('Water Data'!$F$4,0,10*ROW('Water Data'!F109))),'Data Summary'!BY115="Yes"),100-OFFSET('Water Data'!$F$4,0,10*ROW('Water Data'!F109)),NA())</f>
        <v>#N/A</v>
      </c>
      <c r="K115" s="90" t="e">
        <f ca="true">+IF(AND(ISNUMBER(OFFSET('Water Data'!$F$6,0,10*ROW('Water Data'!F109))),'Data Summary'!BZ115="Yes"),OFFSET('Water Data'!$F$6,0,10*ROW('Water Data'!F109)),NA())</f>
        <v>#N/A</v>
      </c>
      <c r="L115" s="90" t="e">
        <f ca="true">+IF(AND(ISNUMBER(OFFSET('Water Data'!$F$9,0,10*ROW('Water Data'!F109))),'Data Summary'!CA115="Yes"),OFFSET('Water Data'!$F$9,0,10*ROW('Water Data'!F109)),NA())</f>
        <v>#N/A</v>
      </c>
      <c r="M115" s="90" t="e">
        <f ca="true">+IF(AND(ISNUMBER(OFFSET('Water Data'!$G$4,0,10*ROW('Water Data'!G109))),'Data Summary'!CB115="Yes"),100-OFFSET('Water Data'!$G$4,0,10*ROW('Water Data'!G109)),NA())</f>
        <v>#N/A</v>
      </c>
      <c r="N115" s="90" t="e">
        <f ca="true">+IF(AND(ISNUMBER(OFFSET('Water Data'!$G$6,0,10*ROW('Water Data'!G109))),'Data Summary'!CC115="Yes"),OFFSET('Water Data'!$G$6,0,10*ROW('Water Data'!G109)),NA())</f>
        <v>#N/A</v>
      </c>
      <c r="O115" s="90" t="e">
        <f ca="true">+IF(AND(ISNUMBER(OFFSET('Water Data'!$G$9,0,10*ROW('Water Data'!G109))),'Data Summary'!CD115="Yes"),OFFSET('Water Data'!$G$9,0,10*ROW('Water Data'!G109)),NA())</f>
        <v>#N/A</v>
      </c>
      <c r="P115" s="90" t="e">
        <f ca="true">+IF(AND(ISNUMBER(OFFSET('Water Data'!$H$4,0,10*ROW('Water Data'!H109))),'Data Summary'!CE115="Yes"),100-OFFSET('Water Data'!$H$4,0,10*ROW('Water Data'!H109)),NA())</f>
        <v>#N/A</v>
      </c>
      <c r="Q115" s="90" t="e">
        <f ca="true">+IF(AND(ISNUMBER(OFFSET('Water Data'!$H$6,0,10*ROW('Water Data'!H109))),'Data Summary'!CF115="Yes"),OFFSET('Water Data'!$H$6,0,10*ROW('Water Data'!H109)),NA())</f>
        <v>#N/A</v>
      </c>
      <c r="R115" s="90" t="e">
        <f ca="true">+IF(AND(ISNUMBER(OFFSET('Water Data'!$H$9,0,10*ROW('Water Data'!H109))),'Data Summary'!CG115="Yes"),OFFSET('Water Data'!$H$9,0,10*ROW('Water Data'!H109)),NA())</f>
        <v>#N/A</v>
      </c>
      <c r="S115" s="90" t="e">
        <f ca="true">+IF(AND(ISNUMBER(OFFSET('Water Data'!$I$4,0,10*ROW('Water Data'!I109))),'Data Summary'!CH115="Yes"),100-OFFSET('Water Data'!$I$4,0,10*ROW('Water Data'!I109)),NA())</f>
        <v>#N/A</v>
      </c>
      <c r="T115" s="90" t="e">
        <f ca="true">+IF(AND(ISNUMBER(OFFSET('Water Data'!$I$6,0,10*ROW('Water Data'!I109))),'Data Summary'!CI115="Yes"),OFFSET('Water Data'!$I$6,0,10*ROW('Water Data'!I109)),NA())</f>
        <v>#N/A</v>
      </c>
      <c r="U115" s="90" t="e">
        <f ca="true">+IF(AND(ISNUMBER(OFFSET('Water Data'!$I$9,0,10*ROW('Water Data'!I109))),'Data Summary'!CJ115="Yes"),OFFSET('Water Data'!$I$9,0,10*ROW('Water Data'!I109)),NA())</f>
        <v>#N/A</v>
      </c>
      <c r="V115" s="91" t="e">
        <f ca="true">+IF(AND(ISNUMBER(OFFSET('Sanitation Data'!$D$4,0,10*ROW('Sanitation Data'!D109))),'Data Summary'!CK115="Yes"),100-OFFSET('Sanitation Data'!$D$4,0,10*ROW('Sanitation Data'!D109)),NA())</f>
        <v>#N/A</v>
      </c>
      <c r="W115" s="91" t="e">
        <f ca="true">+IF(AND(ISNUMBER(OFFSET('Sanitation Data'!$D$6,0,10*ROW('Sanitation Data'!D109))),'Data Summary'!CL115="Yes"),OFFSET('Sanitation Data'!$D$6,0,10*ROW('Sanitation Data'!D109)),NA())</f>
        <v>#N/A</v>
      </c>
      <c r="X115" s="91" t="e">
        <f ca="true">+IF(AND(ISNUMBER(OFFSET('Sanitation Data'!$D$10,0,10*ROW('Sanitation Data'!D109))),'Data Summary'!CM115="Yes"),OFFSET('Sanitation Data'!$D$10,0,10*ROW('Sanitation Data'!D109)),NA())</f>
        <v>#N/A</v>
      </c>
      <c r="Y115" s="91" t="e">
        <f ca="true">+IF(AND(ISNUMBER(OFFSET('Sanitation Data'!$D$11,0,10*ROW('Sanitation Data'!D109))),'Data Summary'!CN115="Yes"),OFFSET('Sanitation Data'!$D$11,0,10*ROW('Sanitation Data'!D109)),NA())</f>
        <v>#N/A</v>
      </c>
      <c r="Z115" s="91" t="e">
        <f ca="true">+IF(AND(ISNUMBER(OFFSET('Sanitation Data'!$D$12,0,10*ROW('Sanitation Data'!D109))),'Data Summary'!CO115="Yes"),OFFSET('Sanitation Data'!$D$12,0,10*ROW('Sanitation Data'!D109)),NA())</f>
        <v>#N/A</v>
      </c>
      <c r="AA115" s="91" t="e">
        <f ca="true">+IF(AND(ISNUMBER(OFFSET('Sanitation Data'!$E$4,0,10*ROW('Sanitation Data'!E109))),'Data Summary'!CP115="Yes"),100-OFFSET('Sanitation Data'!$E$4,0,10*ROW('Sanitation Data'!E109)),NA())</f>
        <v>#N/A</v>
      </c>
      <c r="AB115" s="91" t="e">
        <f ca="true">+IF(AND(ISNUMBER(OFFSET('Sanitation Data'!$E$6,0,10*ROW('Sanitation Data'!E109))),'Data Summary'!CQ115="Yes"),OFFSET('Sanitation Data'!$E$6,0,10*ROW('Sanitation Data'!E109)),NA())</f>
        <v>#N/A</v>
      </c>
      <c r="AC115" s="91" t="e">
        <f ca="true">+IF(AND(ISNUMBER(OFFSET('Sanitation Data'!$E$10,0,10*ROW('Sanitation Data'!E109))),'Data Summary'!CR115="Yes"),OFFSET('Sanitation Data'!$E$10,0,10*ROW('Sanitation Data'!E109)),NA())</f>
        <v>#N/A</v>
      </c>
      <c r="AD115" s="91" t="e">
        <f ca="true">+IF(AND(ISNUMBER(OFFSET('Sanitation Data'!$E$11,0,10*ROW('Sanitation Data'!E109))),'Data Summary'!CS115="Yes"),OFFSET('Sanitation Data'!$E$11,0,10*ROW('Sanitation Data'!E109)),NA())</f>
        <v>#N/A</v>
      </c>
      <c r="AE115" s="91" t="e">
        <f ca="true">+IF(AND(ISNUMBER(OFFSET('Sanitation Data'!$E$12,0,10*ROW('Sanitation Data'!E109))),'Data Summary'!CT115="Yes"),OFFSET('Sanitation Data'!$E$12,0,10*ROW('Sanitation Data'!E109)),NA())</f>
        <v>#N/A</v>
      </c>
      <c r="AF115" s="91" t="e">
        <f ca="true">+IF(AND(ISNUMBER(OFFSET('Sanitation Data'!$F$4,0,10*ROW('Sanitation Data'!F109))),'Data Summary'!CU115="Yes"),100-OFFSET('Sanitation Data'!$F$4,0,10*ROW('Sanitation Data'!F109)),NA())</f>
        <v>#N/A</v>
      </c>
      <c r="AG115" s="91" t="e">
        <f ca="true">+IF(AND(ISNUMBER(OFFSET('Sanitation Data'!$F$6,0,10*ROW('Sanitation Data'!F109))),'Data Summary'!CV115="Yes"),OFFSET('Sanitation Data'!$F$6,0,10*ROW('Sanitation Data'!F109)),NA())</f>
        <v>#N/A</v>
      </c>
      <c r="AH115" s="91" t="e">
        <f ca="true">+IF(AND(ISNUMBER(OFFSET('Sanitation Data'!$F$10,0,10*ROW('Sanitation Data'!F109))),'Data Summary'!CW115="Yes"),OFFSET('Sanitation Data'!$F$10,0,10*ROW('Sanitation Data'!F109)),NA())</f>
        <v>#N/A</v>
      </c>
      <c r="AI115" s="91" t="e">
        <f ca="true">+IF(AND(ISNUMBER(OFFSET('Sanitation Data'!$F$11,0,10*ROW('Sanitation Data'!F109))),'Data Summary'!CX115="Yes"),OFFSET('Sanitation Data'!$F$11,0,10*ROW('Sanitation Data'!F109)),NA())</f>
        <v>#N/A</v>
      </c>
      <c r="AJ115" s="91" t="e">
        <f ca="true">+IF(AND(ISNUMBER(OFFSET('Sanitation Data'!$F$12,0,10*ROW('Sanitation Data'!F109))),'Data Summary'!CY115="Yes"),OFFSET('Sanitation Data'!$F$12,0,10*ROW('Sanitation Data'!F109)),NA())</f>
        <v>#N/A</v>
      </c>
      <c r="AK115" s="91" t="e">
        <f ca="true">+IF(AND(ISNUMBER(OFFSET('Sanitation Data'!$G$4,0,10*ROW('Sanitation Data'!G109))),'Data Summary'!CZ115="Yes"),100-OFFSET('Sanitation Data'!$G$4,0,10*ROW('Sanitation Data'!G109)),NA())</f>
        <v>#N/A</v>
      </c>
      <c r="AL115" s="91" t="e">
        <f ca="true">+IF(AND(ISNUMBER(OFFSET('Sanitation Data'!$G$6,0,10*ROW('Sanitation Data'!G109))),'Data Summary'!DA115="Yes"),OFFSET('Sanitation Data'!$G$6,0,10*ROW('Sanitation Data'!G109)),NA())</f>
        <v>#N/A</v>
      </c>
      <c r="AM115" s="91" t="e">
        <f ca="true">+IF(AND(ISNUMBER(OFFSET('Sanitation Data'!$G$10,0,10*ROW('Sanitation Data'!G109))),'Data Summary'!DB115="Yes"),OFFSET('Sanitation Data'!$G$10,0,10*ROW('Sanitation Data'!G109)),NA())</f>
        <v>#N/A</v>
      </c>
      <c r="AN115" s="91" t="e">
        <f ca="true">+IF(AND(ISNUMBER(OFFSET('Sanitation Data'!$G$11,0,10*ROW('Sanitation Data'!G109))),'Data Summary'!DC115="Yes"),OFFSET('Sanitation Data'!$G$11,0,10*ROW('Sanitation Data'!G109)),NA())</f>
        <v>#N/A</v>
      </c>
      <c r="AO115" s="91" t="e">
        <f ca="true">+IF(AND(ISNUMBER(OFFSET('Sanitation Data'!$G$12,0,10*ROW('Sanitation Data'!G109))),'Data Summary'!DD115="Yes"),OFFSET('Sanitation Data'!$G$12,0,10*ROW('Sanitation Data'!G109)),NA())</f>
        <v>#N/A</v>
      </c>
      <c r="AP115" s="91" t="e">
        <f ca="true">+IF(AND(ISNUMBER(OFFSET('Sanitation Data'!$H$4,0,10*ROW('Sanitation Data'!H109))),'Data Summary'!DE115="Yes"),100-OFFSET('Sanitation Data'!$H$4,0,10*ROW('Sanitation Data'!H109)),NA())</f>
        <v>#N/A</v>
      </c>
      <c r="AQ115" s="91" t="e">
        <f ca="true">+IF(AND(ISNUMBER(OFFSET('Sanitation Data'!$H$6,0,10*ROW('Sanitation Data'!H109))),'Data Summary'!DF115="Yes"),OFFSET('Sanitation Data'!$H$6,0,10*ROW('Sanitation Data'!H109)),NA())</f>
        <v>#N/A</v>
      </c>
      <c r="AR115" s="91" t="e">
        <f ca="true">+IF(AND(ISNUMBER(OFFSET('Sanitation Data'!$H$10,0,10*ROW('Sanitation Data'!H109))),'Data Summary'!DG115="Yes"),OFFSET('Sanitation Data'!$H$10,0,10*ROW('Sanitation Data'!H109)),NA())</f>
        <v>#N/A</v>
      </c>
      <c r="AS115" s="91" t="e">
        <f ca="true">+IF(AND(ISNUMBER(OFFSET('Sanitation Data'!$H$11,0,10*ROW('Sanitation Data'!H109))),'Data Summary'!DH115="Yes"),OFFSET('Sanitation Data'!$H$11,0,10*ROW('Sanitation Data'!H109)),NA())</f>
        <v>#N/A</v>
      </c>
      <c r="AT115" s="91" t="e">
        <f ca="true">+IF(AND(ISNUMBER(OFFSET('Sanitation Data'!$H$12,0,10*ROW('Sanitation Data'!H109))),'Data Summary'!DI115="Yes"),OFFSET('Sanitation Data'!$H$12,0,10*ROW('Sanitation Data'!H109)),NA())</f>
        <v>#N/A</v>
      </c>
      <c r="AU115" s="91" t="e">
        <f ca="true">+IF(AND(ISNUMBER(OFFSET('Sanitation Data'!$I$4,0,10*ROW('Sanitation Data'!I109))),'Data Summary'!DJ115="Yes"),100-OFFSET('Sanitation Data'!$I$4,0,10*ROW('Sanitation Data'!I109)),NA())</f>
        <v>#N/A</v>
      </c>
      <c r="AV115" s="91" t="e">
        <f ca="true">+IF(AND(ISNUMBER(OFFSET('Sanitation Data'!$I$6,0,10*ROW('Sanitation Data'!I109))),'Data Summary'!DK115="Yes"),OFFSET('Sanitation Data'!$I$6,0,10*ROW('Sanitation Data'!I109)),NA())</f>
        <v>#N/A</v>
      </c>
      <c r="AW115" s="91" t="e">
        <f ca="true">+IF(AND(ISNUMBER(OFFSET('Sanitation Data'!$I$10,0,10*ROW('Sanitation Data'!I109))),'Data Summary'!DL115="Yes"),OFFSET('Sanitation Data'!$I$10,0,10*ROW('Sanitation Data'!I109)),NA())</f>
        <v>#N/A</v>
      </c>
      <c r="AX115" s="91" t="e">
        <f ca="true">+IF(AND(ISNUMBER(OFFSET('Sanitation Data'!$I$11,0,10*ROW('Sanitation Data'!I109))),'Data Summary'!DM115="Yes"),OFFSET('Sanitation Data'!$I$11,0,10*ROW('Sanitation Data'!I109)),NA())</f>
        <v>#N/A</v>
      </c>
      <c r="AY115" s="91" t="e">
        <f ca="true">+IF(AND(ISNUMBER(OFFSET('Sanitation Data'!$I$12,0,10*ROW('Sanitation Data'!I109))),'Data Summary'!DN115="Yes"),OFFSET('Sanitation Data'!$I$12,0,10*ROW('Sanitation Data'!I109)),NA())</f>
        <v>#N/A</v>
      </c>
      <c r="AZ115" s="92" t="e">
        <f ca="true">+IF(AND(ISNUMBER(OFFSET('Hygiene Data'!$D$5,0,10*ROW('Hygiene Data'!D109))),'Data Summary'!DO115="Yes"),OFFSET('Hygiene Data'!$D$5,0,10*ROW('Hygiene Data'!D109)),NA())</f>
        <v>#N/A</v>
      </c>
      <c r="BA115" s="92" t="e">
        <f ca="true">+IF(AND(ISNUMBER(OFFSET('Hygiene Data'!$D$7,0,10*ROW('Hygiene Data'!D109))),'Data Summary'!DP115="Yes"),OFFSET('Hygiene Data'!$D$7,0,10*ROW('Hygiene Data'!D109)),NA())</f>
        <v>#N/A</v>
      </c>
      <c r="BB115" s="92" t="e">
        <f ca="true">+IF(AND(ISNUMBER(OFFSET('Hygiene Data'!$D$9,0,10*ROW('Hygiene Data'!D109))),'Data Summary'!DQ115="Yes"),OFFSET('Hygiene Data'!$D$9,0,10*ROW('Hygiene Data'!D109)),NA())</f>
        <v>#N/A</v>
      </c>
      <c r="BC115" s="92" t="e">
        <f ca="true">+IF(AND(ISNUMBER(OFFSET('Hygiene Data'!$E$5,0,10*ROW('Hygiene Data'!E109))),'Data Summary'!DR115="Yes"),OFFSET('Hygiene Data'!$E$5,0,10*ROW('Hygiene Data'!E109)),NA())</f>
        <v>#N/A</v>
      </c>
      <c r="BD115" s="92" t="e">
        <f ca="true">+IF(AND(ISNUMBER(OFFSET('Hygiene Data'!$E$7,0,10*ROW('Hygiene Data'!E109))),'Data Summary'!DS115="Yes"),OFFSET('Hygiene Data'!$E$7,0,10*ROW('Hygiene Data'!E109)),NA())</f>
        <v>#N/A</v>
      </c>
      <c r="BE115" s="92" t="e">
        <f ca="true">+IF(AND(ISNUMBER(OFFSET('Hygiene Data'!$E$9,0,10*ROW('Hygiene Data'!E109))),'Data Summary'!DT115="Yes"),OFFSET('Hygiene Data'!$E$9,0,10*ROW('Hygiene Data'!E109)),NA())</f>
        <v>#N/A</v>
      </c>
      <c r="BF115" s="92" t="e">
        <f ca="true">+IF(AND(ISNUMBER(OFFSET('Hygiene Data'!$F$5,0,10*ROW('Hygiene Data'!F109))),'Data Summary'!DU115="Yes"),OFFSET('Hygiene Data'!$F$5,0,10*ROW('Hygiene Data'!F109)),NA())</f>
        <v>#N/A</v>
      </c>
      <c r="BG115" s="92" t="e">
        <f ca="true">+IF(AND(ISNUMBER(OFFSET('Hygiene Data'!$F$7,0,10*ROW('Hygiene Data'!F109))),'Data Summary'!DV115="Yes"),OFFSET('Hygiene Data'!$F$7,0,10*ROW('Hygiene Data'!F109)),NA())</f>
        <v>#N/A</v>
      </c>
      <c r="BH115" s="92" t="e">
        <f ca="true">+IF(AND(ISNUMBER(OFFSET('Hygiene Data'!$F$9,0,10*ROW('Hygiene Data'!F109))),'Data Summary'!DW115="Yes"),OFFSET('Hygiene Data'!$F$9,0,10*ROW('Hygiene Data'!F109)),NA())</f>
        <v>#N/A</v>
      </c>
      <c r="BI115" s="92" t="e">
        <f ca="true">+IF(AND(ISNUMBER(OFFSET('Hygiene Data'!$G$5,0,10*ROW('Hygiene Data'!G109))),'Data Summary'!DX115="Yes"),OFFSET('Hygiene Data'!$G$5,0,10*ROW('Hygiene Data'!G109)),NA())</f>
        <v>#N/A</v>
      </c>
      <c r="BJ115" s="92" t="e">
        <f ca="true">+IF(AND(ISNUMBER(OFFSET('Hygiene Data'!$G$7,0,10*ROW('Hygiene Data'!G109))),'Data Summary'!DY115="Yes"),OFFSET('Hygiene Data'!$G$7,0,10*ROW('Hygiene Data'!G109)),NA())</f>
        <v>#N/A</v>
      </c>
      <c r="BK115" s="92" t="e">
        <f ca="true">+IF(AND(ISNUMBER(OFFSET('Hygiene Data'!$G$9,0,10*ROW('Hygiene Data'!G109))),'Data Summary'!DZ115="Yes"),OFFSET('Hygiene Data'!$G$9,0,10*ROW('Hygiene Data'!G109)),NA())</f>
        <v>#N/A</v>
      </c>
      <c r="BL115" s="92" t="e">
        <f ca="true">+IF(AND(ISNUMBER(OFFSET('Hygiene Data'!$H$5,0,10*ROW('Hygiene Data'!H109))),'Data Summary'!EA115="Yes"),OFFSET('Hygiene Data'!$H$5,0,10*ROW('Hygiene Data'!H109)),NA())</f>
        <v>#N/A</v>
      </c>
      <c r="BM115" s="92" t="e">
        <f ca="true">+IF(AND(ISNUMBER(OFFSET('Hygiene Data'!$H$7,0,10*ROW('Hygiene Data'!H109))),'Data Summary'!EB115="Yes"),OFFSET('Hygiene Data'!$H$7,0,10*ROW('Hygiene Data'!H109)),NA())</f>
        <v>#N/A</v>
      </c>
      <c r="BN115" s="92" t="e">
        <f ca="true">+IF(AND(ISNUMBER(OFFSET('Hygiene Data'!$H$9,0,10*ROW('Hygiene Data'!H109))),'Data Summary'!EC115="Yes"),OFFSET('Hygiene Data'!$H$9,0,10*ROW('Hygiene Data'!H109)),NA())</f>
        <v>#N/A</v>
      </c>
      <c r="BO115" s="92" t="e">
        <f ca="true">+IF(AND(ISNUMBER(OFFSET('Hygiene Data'!$I$5,0,10*ROW('Hygiene Data'!I109))),'Data Summary'!ED115="Yes"),OFFSET('Hygiene Data'!$I$5,0,10*ROW('Hygiene Data'!I109)),NA())</f>
        <v>#N/A</v>
      </c>
      <c r="BP115" s="92" t="e">
        <f ca="true">+IF(AND(ISNUMBER(OFFSET('Hygiene Data'!$I$7,0,10*ROW('Hygiene Data'!I109))),'Data Summary'!EE115="Yes"),OFFSET('Hygiene Data'!$I$7,0,10*ROW('Hygiene Data'!I109)),NA())</f>
        <v>#N/A</v>
      </c>
      <c r="BQ115" s="92" t="e">
        <f ca="true">+IF(AND(ISNUMBER(OFFSET('Hygiene Data'!$I$9,0,10*ROW('Hygiene Data'!I109))),'Data Summary'!EF115="Yes"),OFFSET('Hygiene Data'!$I$9,0,10*ROW('Hygiene Data'!I109)),NA())</f>
        <v>#N/A</v>
      </c>
    </row>
    <row xmlns:x14ac="http://schemas.microsoft.com/office/spreadsheetml/2009/9/ac" r="116" x14ac:dyDescent="0.2">
      <c r="A116" s="340" t="e">
        <f ca="true">+RIGHT('Data Summary'!A116,LEN('Data Summary'!A116)-9)</f>
        <v>#VALUE!</v>
      </c>
      <c r="B116" s="34" t="str">
        <f ca="true">+IF(ISTEXT('Data Summary'!B116),'Data Summary'!B116,"")</f>
        <v/>
      </c>
      <c r="C116" s="339" t="e">
        <f ca="true">+VALUE('Data Summary'!C116)</f>
        <v>#VALUE!</v>
      </c>
      <c r="D116" s="90" t="e">
        <f ca="true">+IF(AND(ISNUMBER(OFFSET('Water Data'!$D$4,0,10*ROW('Water Data'!D110))),'Data Summary'!BS116="Yes"),100-OFFSET('Water Data'!$D$4,0,10*ROW('Water Data'!D110)),NA())</f>
        <v>#N/A</v>
      </c>
      <c r="E116" s="90" t="e">
        <f ca="true">+IF(AND(ISNUMBER(OFFSET('Water Data'!$D$6,0,10*ROW('Water Data'!D110))),'Data Summary'!BT116="Yes"),OFFSET('Water Data'!$D$6,0,10*ROW('Water Data'!D110)),NA())</f>
        <v>#N/A</v>
      </c>
      <c r="F116" s="90" t="e">
        <f ca="true">+IF(AND(ISNUMBER(OFFSET('Water Data'!$D$9,0,10*ROW('Water Data'!D110))),'Data Summary'!BU116="Yes"),OFFSET('Water Data'!$D$9,0,10*ROW('Water Data'!D110)),NA())</f>
        <v>#N/A</v>
      </c>
      <c r="G116" s="90" t="e">
        <f ca="true">+IF(AND(ISNUMBER(OFFSET('Water Data'!$E$4,0,10*ROW('Water Data'!E110))),'Data Summary'!BV116="Yes"),100-OFFSET('Water Data'!$E$4,0,10*ROW('Water Data'!E110)),NA())</f>
        <v>#N/A</v>
      </c>
      <c r="H116" s="90" t="e">
        <f ca="true">+IF(AND(ISNUMBER(OFFSET('Water Data'!$E$6,0,10*ROW('Water Data'!E110))),'Data Summary'!BW116="Yes"),OFFSET('Water Data'!$E$6,0,10*ROW('Water Data'!E110)),NA())</f>
        <v>#N/A</v>
      </c>
      <c r="I116" s="90" t="e">
        <f ca="true">+IF(AND(ISNUMBER(OFFSET('Water Data'!$E$9,0,10*ROW('Water Data'!E110))),'Data Summary'!BX116="Yes"),OFFSET('Water Data'!$E$9,0,10*ROW('Water Data'!E110)),NA())</f>
        <v>#N/A</v>
      </c>
      <c r="J116" s="90" t="e">
        <f ca="true">+IF(AND(ISNUMBER(OFFSET('Water Data'!$F$4,0,10*ROW('Water Data'!F110))),'Data Summary'!BY116="Yes"),100-OFFSET('Water Data'!$F$4,0,10*ROW('Water Data'!F110)),NA())</f>
        <v>#N/A</v>
      </c>
      <c r="K116" s="90" t="e">
        <f ca="true">+IF(AND(ISNUMBER(OFFSET('Water Data'!$F$6,0,10*ROW('Water Data'!F110))),'Data Summary'!BZ116="Yes"),OFFSET('Water Data'!$F$6,0,10*ROW('Water Data'!F110)),NA())</f>
        <v>#N/A</v>
      </c>
      <c r="L116" s="90" t="e">
        <f ca="true">+IF(AND(ISNUMBER(OFFSET('Water Data'!$F$9,0,10*ROW('Water Data'!F110))),'Data Summary'!CA116="Yes"),OFFSET('Water Data'!$F$9,0,10*ROW('Water Data'!F110)),NA())</f>
        <v>#N/A</v>
      </c>
      <c r="M116" s="90" t="e">
        <f ca="true">+IF(AND(ISNUMBER(OFFSET('Water Data'!$G$4,0,10*ROW('Water Data'!G110))),'Data Summary'!CB116="Yes"),100-OFFSET('Water Data'!$G$4,0,10*ROW('Water Data'!G110)),NA())</f>
        <v>#N/A</v>
      </c>
      <c r="N116" s="90" t="e">
        <f ca="true">+IF(AND(ISNUMBER(OFFSET('Water Data'!$G$6,0,10*ROW('Water Data'!G110))),'Data Summary'!CC116="Yes"),OFFSET('Water Data'!$G$6,0,10*ROW('Water Data'!G110)),NA())</f>
        <v>#N/A</v>
      </c>
      <c r="O116" s="90" t="e">
        <f ca="true">+IF(AND(ISNUMBER(OFFSET('Water Data'!$G$9,0,10*ROW('Water Data'!G110))),'Data Summary'!CD116="Yes"),OFFSET('Water Data'!$G$9,0,10*ROW('Water Data'!G110)),NA())</f>
        <v>#N/A</v>
      </c>
      <c r="P116" s="90" t="e">
        <f ca="true">+IF(AND(ISNUMBER(OFFSET('Water Data'!$H$4,0,10*ROW('Water Data'!H110))),'Data Summary'!CE116="Yes"),100-OFFSET('Water Data'!$H$4,0,10*ROW('Water Data'!H110)),NA())</f>
        <v>#N/A</v>
      </c>
      <c r="Q116" s="90" t="e">
        <f ca="true">+IF(AND(ISNUMBER(OFFSET('Water Data'!$H$6,0,10*ROW('Water Data'!H110))),'Data Summary'!CF116="Yes"),OFFSET('Water Data'!$H$6,0,10*ROW('Water Data'!H110)),NA())</f>
        <v>#N/A</v>
      </c>
      <c r="R116" s="90" t="e">
        <f ca="true">+IF(AND(ISNUMBER(OFFSET('Water Data'!$H$9,0,10*ROW('Water Data'!H110))),'Data Summary'!CG116="Yes"),OFFSET('Water Data'!$H$9,0,10*ROW('Water Data'!H110)),NA())</f>
        <v>#N/A</v>
      </c>
      <c r="S116" s="90" t="e">
        <f ca="true">+IF(AND(ISNUMBER(OFFSET('Water Data'!$I$4,0,10*ROW('Water Data'!I110))),'Data Summary'!CH116="Yes"),100-OFFSET('Water Data'!$I$4,0,10*ROW('Water Data'!I110)),NA())</f>
        <v>#N/A</v>
      </c>
      <c r="T116" s="90" t="e">
        <f ca="true">+IF(AND(ISNUMBER(OFFSET('Water Data'!$I$6,0,10*ROW('Water Data'!I110))),'Data Summary'!CI116="Yes"),OFFSET('Water Data'!$I$6,0,10*ROW('Water Data'!I110)),NA())</f>
        <v>#N/A</v>
      </c>
      <c r="U116" s="90" t="e">
        <f ca="true">+IF(AND(ISNUMBER(OFFSET('Water Data'!$I$9,0,10*ROW('Water Data'!I110))),'Data Summary'!CJ116="Yes"),OFFSET('Water Data'!$I$9,0,10*ROW('Water Data'!I110)),NA())</f>
        <v>#N/A</v>
      </c>
      <c r="V116" s="91" t="e">
        <f ca="true">+IF(AND(ISNUMBER(OFFSET('Sanitation Data'!$D$4,0,10*ROW('Sanitation Data'!D110))),'Data Summary'!CK116="Yes"),100-OFFSET('Sanitation Data'!$D$4,0,10*ROW('Sanitation Data'!D110)),NA())</f>
        <v>#N/A</v>
      </c>
      <c r="W116" s="91" t="e">
        <f ca="true">+IF(AND(ISNUMBER(OFFSET('Sanitation Data'!$D$6,0,10*ROW('Sanitation Data'!D110))),'Data Summary'!CL116="Yes"),OFFSET('Sanitation Data'!$D$6,0,10*ROW('Sanitation Data'!D110)),NA())</f>
        <v>#N/A</v>
      </c>
      <c r="X116" s="91" t="e">
        <f ca="true">+IF(AND(ISNUMBER(OFFSET('Sanitation Data'!$D$10,0,10*ROW('Sanitation Data'!D110))),'Data Summary'!CM116="Yes"),OFFSET('Sanitation Data'!$D$10,0,10*ROW('Sanitation Data'!D110)),NA())</f>
        <v>#N/A</v>
      </c>
      <c r="Y116" s="91" t="e">
        <f ca="true">+IF(AND(ISNUMBER(OFFSET('Sanitation Data'!$D$11,0,10*ROW('Sanitation Data'!D110))),'Data Summary'!CN116="Yes"),OFFSET('Sanitation Data'!$D$11,0,10*ROW('Sanitation Data'!D110)),NA())</f>
        <v>#N/A</v>
      </c>
      <c r="Z116" s="91" t="e">
        <f ca="true">+IF(AND(ISNUMBER(OFFSET('Sanitation Data'!$D$12,0,10*ROW('Sanitation Data'!D110))),'Data Summary'!CO116="Yes"),OFFSET('Sanitation Data'!$D$12,0,10*ROW('Sanitation Data'!D110)),NA())</f>
        <v>#N/A</v>
      </c>
      <c r="AA116" s="91" t="e">
        <f ca="true">+IF(AND(ISNUMBER(OFFSET('Sanitation Data'!$E$4,0,10*ROW('Sanitation Data'!E110))),'Data Summary'!CP116="Yes"),100-OFFSET('Sanitation Data'!$E$4,0,10*ROW('Sanitation Data'!E110)),NA())</f>
        <v>#N/A</v>
      </c>
      <c r="AB116" s="91" t="e">
        <f ca="true">+IF(AND(ISNUMBER(OFFSET('Sanitation Data'!$E$6,0,10*ROW('Sanitation Data'!E110))),'Data Summary'!CQ116="Yes"),OFFSET('Sanitation Data'!$E$6,0,10*ROW('Sanitation Data'!E110)),NA())</f>
        <v>#N/A</v>
      </c>
      <c r="AC116" s="91" t="e">
        <f ca="true">+IF(AND(ISNUMBER(OFFSET('Sanitation Data'!$E$10,0,10*ROW('Sanitation Data'!E110))),'Data Summary'!CR116="Yes"),OFFSET('Sanitation Data'!$E$10,0,10*ROW('Sanitation Data'!E110)),NA())</f>
        <v>#N/A</v>
      </c>
      <c r="AD116" s="91" t="e">
        <f ca="true">+IF(AND(ISNUMBER(OFFSET('Sanitation Data'!$E$11,0,10*ROW('Sanitation Data'!E110))),'Data Summary'!CS116="Yes"),OFFSET('Sanitation Data'!$E$11,0,10*ROW('Sanitation Data'!E110)),NA())</f>
        <v>#N/A</v>
      </c>
      <c r="AE116" s="91" t="e">
        <f ca="true">+IF(AND(ISNUMBER(OFFSET('Sanitation Data'!$E$12,0,10*ROW('Sanitation Data'!E110))),'Data Summary'!CT116="Yes"),OFFSET('Sanitation Data'!$E$12,0,10*ROW('Sanitation Data'!E110)),NA())</f>
        <v>#N/A</v>
      </c>
      <c r="AF116" s="91" t="e">
        <f ca="true">+IF(AND(ISNUMBER(OFFSET('Sanitation Data'!$F$4,0,10*ROW('Sanitation Data'!F110))),'Data Summary'!CU116="Yes"),100-OFFSET('Sanitation Data'!$F$4,0,10*ROW('Sanitation Data'!F110)),NA())</f>
        <v>#N/A</v>
      </c>
      <c r="AG116" s="91" t="e">
        <f ca="true">+IF(AND(ISNUMBER(OFFSET('Sanitation Data'!$F$6,0,10*ROW('Sanitation Data'!F110))),'Data Summary'!CV116="Yes"),OFFSET('Sanitation Data'!$F$6,0,10*ROW('Sanitation Data'!F110)),NA())</f>
        <v>#N/A</v>
      </c>
      <c r="AH116" s="91" t="e">
        <f ca="true">+IF(AND(ISNUMBER(OFFSET('Sanitation Data'!$F$10,0,10*ROW('Sanitation Data'!F110))),'Data Summary'!CW116="Yes"),OFFSET('Sanitation Data'!$F$10,0,10*ROW('Sanitation Data'!F110)),NA())</f>
        <v>#N/A</v>
      </c>
      <c r="AI116" s="91" t="e">
        <f ca="true">+IF(AND(ISNUMBER(OFFSET('Sanitation Data'!$F$11,0,10*ROW('Sanitation Data'!F110))),'Data Summary'!CX116="Yes"),OFFSET('Sanitation Data'!$F$11,0,10*ROW('Sanitation Data'!F110)),NA())</f>
        <v>#N/A</v>
      </c>
      <c r="AJ116" s="91" t="e">
        <f ca="true">+IF(AND(ISNUMBER(OFFSET('Sanitation Data'!$F$12,0,10*ROW('Sanitation Data'!F110))),'Data Summary'!CY116="Yes"),OFFSET('Sanitation Data'!$F$12,0,10*ROW('Sanitation Data'!F110)),NA())</f>
        <v>#N/A</v>
      </c>
      <c r="AK116" s="91" t="e">
        <f ca="true">+IF(AND(ISNUMBER(OFFSET('Sanitation Data'!$G$4,0,10*ROW('Sanitation Data'!G110))),'Data Summary'!CZ116="Yes"),100-OFFSET('Sanitation Data'!$G$4,0,10*ROW('Sanitation Data'!G110)),NA())</f>
        <v>#N/A</v>
      </c>
      <c r="AL116" s="91" t="e">
        <f ca="true">+IF(AND(ISNUMBER(OFFSET('Sanitation Data'!$G$6,0,10*ROW('Sanitation Data'!G110))),'Data Summary'!DA116="Yes"),OFFSET('Sanitation Data'!$G$6,0,10*ROW('Sanitation Data'!G110)),NA())</f>
        <v>#N/A</v>
      </c>
      <c r="AM116" s="91" t="e">
        <f ca="true">+IF(AND(ISNUMBER(OFFSET('Sanitation Data'!$G$10,0,10*ROW('Sanitation Data'!G110))),'Data Summary'!DB116="Yes"),OFFSET('Sanitation Data'!$G$10,0,10*ROW('Sanitation Data'!G110)),NA())</f>
        <v>#N/A</v>
      </c>
      <c r="AN116" s="91" t="e">
        <f ca="true">+IF(AND(ISNUMBER(OFFSET('Sanitation Data'!$G$11,0,10*ROW('Sanitation Data'!G110))),'Data Summary'!DC116="Yes"),OFFSET('Sanitation Data'!$G$11,0,10*ROW('Sanitation Data'!G110)),NA())</f>
        <v>#N/A</v>
      </c>
      <c r="AO116" s="91" t="e">
        <f ca="true">+IF(AND(ISNUMBER(OFFSET('Sanitation Data'!$G$12,0,10*ROW('Sanitation Data'!G110))),'Data Summary'!DD116="Yes"),OFFSET('Sanitation Data'!$G$12,0,10*ROW('Sanitation Data'!G110)),NA())</f>
        <v>#N/A</v>
      </c>
      <c r="AP116" s="91" t="e">
        <f ca="true">+IF(AND(ISNUMBER(OFFSET('Sanitation Data'!$H$4,0,10*ROW('Sanitation Data'!H110))),'Data Summary'!DE116="Yes"),100-OFFSET('Sanitation Data'!$H$4,0,10*ROW('Sanitation Data'!H110)),NA())</f>
        <v>#N/A</v>
      </c>
      <c r="AQ116" s="91" t="e">
        <f ca="true">+IF(AND(ISNUMBER(OFFSET('Sanitation Data'!$H$6,0,10*ROW('Sanitation Data'!H110))),'Data Summary'!DF116="Yes"),OFFSET('Sanitation Data'!$H$6,0,10*ROW('Sanitation Data'!H110)),NA())</f>
        <v>#N/A</v>
      </c>
      <c r="AR116" s="91" t="e">
        <f ca="true">+IF(AND(ISNUMBER(OFFSET('Sanitation Data'!$H$10,0,10*ROW('Sanitation Data'!H110))),'Data Summary'!DG116="Yes"),OFFSET('Sanitation Data'!$H$10,0,10*ROW('Sanitation Data'!H110)),NA())</f>
        <v>#N/A</v>
      </c>
      <c r="AS116" s="91" t="e">
        <f ca="true">+IF(AND(ISNUMBER(OFFSET('Sanitation Data'!$H$11,0,10*ROW('Sanitation Data'!H110))),'Data Summary'!DH116="Yes"),OFFSET('Sanitation Data'!$H$11,0,10*ROW('Sanitation Data'!H110)),NA())</f>
        <v>#N/A</v>
      </c>
      <c r="AT116" s="91" t="e">
        <f ca="true">+IF(AND(ISNUMBER(OFFSET('Sanitation Data'!$H$12,0,10*ROW('Sanitation Data'!H110))),'Data Summary'!DI116="Yes"),OFFSET('Sanitation Data'!$H$12,0,10*ROW('Sanitation Data'!H110)),NA())</f>
        <v>#N/A</v>
      </c>
      <c r="AU116" s="91" t="e">
        <f ca="true">+IF(AND(ISNUMBER(OFFSET('Sanitation Data'!$I$4,0,10*ROW('Sanitation Data'!I110))),'Data Summary'!DJ116="Yes"),100-OFFSET('Sanitation Data'!$I$4,0,10*ROW('Sanitation Data'!I110)),NA())</f>
        <v>#N/A</v>
      </c>
      <c r="AV116" s="91" t="e">
        <f ca="true">+IF(AND(ISNUMBER(OFFSET('Sanitation Data'!$I$6,0,10*ROW('Sanitation Data'!I110))),'Data Summary'!DK116="Yes"),OFFSET('Sanitation Data'!$I$6,0,10*ROW('Sanitation Data'!I110)),NA())</f>
        <v>#N/A</v>
      </c>
      <c r="AW116" s="91" t="e">
        <f ca="true">+IF(AND(ISNUMBER(OFFSET('Sanitation Data'!$I$10,0,10*ROW('Sanitation Data'!I110))),'Data Summary'!DL116="Yes"),OFFSET('Sanitation Data'!$I$10,0,10*ROW('Sanitation Data'!I110)),NA())</f>
        <v>#N/A</v>
      </c>
      <c r="AX116" s="91" t="e">
        <f ca="true">+IF(AND(ISNUMBER(OFFSET('Sanitation Data'!$I$11,0,10*ROW('Sanitation Data'!I110))),'Data Summary'!DM116="Yes"),OFFSET('Sanitation Data'!$I$11,0,10*ROW('Sanitation Data'!I110)),NA())</f>
        <v>#N/A</v>
      </c>
      <c r="AY116" s="91" t="e">
        <f ca="true">+IF(AND(ISNUMBER(OFFSET('Sanitation Data'!$I$12,0,10*ROW('Sanitation Data'!I110))),'Data Summary'!DN116="Yes"),OFFSET('Sanitation Data'!$I$12,0,10*ROW('Sanitation Data'!I110)),NA())</f>
        <v>#N/A</v>
      </c>
      <c r="AZ116" s="92" t="e">
        <f ca="true">+IF(AND(ISNUMBER(OFFSET('Hygiene Data'!$D$5,0,10*ROW('Hygiene Data'!D110))),'Data Summary'!DO116="Yes"),OFFSET('Hygiene Data'!$D$5,0,10*ROW('Hygiene Data'!D110)),NA())</f>
        <v>#N/A</v>
      </c>
      <c r="BA116" s="92" t="e">
        <f ca="true">+IF(AND(ISNUMBER(OFFSET('Hygiene Data'!$D$7,0,10*ROW('Hygiene Data'!D110))),'Data Summary'!DP116="Yes"),OFFSET('Hygiene Data'!$D$7,0,10*ROW('Hygiene Data'!D110)),NA())</f>
        <v>#N/A</v>
      </c>
      <c r="BB116" s="92" t="e">
        <f ca="true">+IF(AND(ISNUMBER(OFFSET('Hygiene Data'!$D$9,0,10*ROW('Hygiene Data'!D110))),'Data Summary'!DQ116="Yes"),OFFSET('Hygiene Data'!$D$9,0,10*ROW('Hygiene Data'!D110)),NA())</f>
        <v>#N/A</v>
      </c>
      <c r="BC116" s="92" t="e">
        <f ca="true">+IF(AND(ISNUMBER(OFFSET('Hygiene Data'!$E$5,0,10*ROW('Hygiene Data'!E110))),'Data Summary'!DR116="Yes"),OFFSET('Hygiene Data'!$E$5,0,10*ROW('Hygiene Data'!E110)),NA())</f>
        <v>#N/A</v>
      </c>
      <c r="BD116" s="92" t="e">
        <f ca="true">+IF(AND(ISNUMBER(OFFSET('Hygiene Data'!$E$7,0,10*ROW('Hygiene Data'!E110))),'Data Summary'!DS116="Yes"),OFFSET('Hygiene Data'!$E$7,0,10*ROW('Hygiene Data'!E110)),NA())</f>
        <v>#N/A</v>
      </c>
      <c r="BE116" s="92" t="e">
        <f ca="true">+IF(AND(ISNUMBER(OFFSET('Hygiene Data'!$E$9,0,10*ROW('Hygiene Data'!E110))),'Data Summary'!DT116="Yes"),OFFSET('Hygiene Data'!$E$9,0,10*ROW('Hygiene Data'!E110)),NA())</f>
        <v>#N/A</v>
      </c>
      <c r="BF116" s="92" t="e">
        <f ca="true">+IF(AND(ISNUMBER(OFFSET('Hygiene Data'!$F$5,0,10*ROW('Hygiene Data'!F110))),'Data Summary'!DU116="Yes"),OFFSET('Hygiene Data'!$F$5,0,10*ROW('Hygiene Data'!F110)),NA())</f>
        <v>#N/A</v>
      </c>
      <c r="BG116" s="92" t="e">
        <f ca="true">+IF(AND(ISNUMBER(OFFSET('Hygiene Data'!$F$7,0,10*ROW('Hygiene Data'!F110))),'Data Summary'!DV116="Yes"),OFFSET('Hygiene Data'!$F$7,0,10*ROW('Hygiene Data'!F110)),NA())</f>
        <v>#N/A</v>
      </c>
      <c r="BH116" s="92" t="e">
        <f ca="true">+IF(AND(ISNUMBER(OFFSET('Hygiene Data'!$F$9,0,10*ROW('Hygiene Data'!F110))),'Data Summary'!DW116="Yes"),OFFSET('Hygiene Data'!$F$9,0,10*ROW('Hygiene Data'!F110)),NA())</f>
        <v>#N/A</v>
      </c>
      <c r="BI116" s="92" t="e">
        <f ca="true">+IF(AND(ISNUMBER(OFFSET('Hygiene Data'!$G$5,0,10*ROW('Hygiene Data'!G110))),'Data Summary'!DX116="Yes"),OFFSET('Hygiene Data'!$G$5,0,10*ROW('Hygiene Data'!G110)),NA())</f>
        <v>#N/A</v>
      </c>
      <c r="BJ116" s="92" t="e">
        <f ca="true">+IF(AND(ISNUMBER(OFFSET('Hygiene Data'!$G$7,0,10*ROW('Hygiene Data'!G110))),'Data Summary'!DY116="Yes"),OFFSET('Hygiene Data'!$G$7,0,10*ROW('Hygiene Data'!G110)),NA())</f>
        <v>#N/A</v>
      </c>
      <c r="BK116" s="92" t="e">
        <f ca="true">+IF(AND(ISNUMBER(OFFSET('Hygiene Data'!$G$9,0,10*ROW('Hygiene Data'!G110))),'Data Summary'!DZ116="Yes"),OFFSET('Hygiene Data'!$G$9,0,10*ROW('Hygiene Data'!G110)),NA())</f>
        <v>#N/A</v>
      </c>
      <c r="BL116" s="92" t="e">
        <f ca="true">+IF(AND(ISNUMBER(OFFSET('Hygiene Data'!$H$5,0,10*ROW('Hygiene Data'!H110))),'Data Summary'!EA116="Yes"),OFFSET('Hygiene Data'!$H$5,0,10*ROW('Hygiene Data'!H110)),NA())</f>
        <v>#N/A</v>
      </c>
      <c r="BM116" s="92" t="e">
        <f ca="true">+IF(AND(ISNUMBER(OFFSET('Hygiene Data'!$H$7,0,10*ROW('Hygiene Data'!H110))),'Data Summary'!EB116="Yes"),OFFSET('Hygiene Data'!$H$7,0,10*ROW('Hygiene Data'!H110)),NA())</f>
        <v>#N/A</v>
      </c>
      <c r="BN116" s="92" t="e">
        <f ca="true">+IF(AND(ISNUMBER(OFFSET('Hygiene Data'!$H$9,0,10*ROW('Hygiene Data'!H110))),'Data Summary'!EC116="Yes"),OFFSET('Hygiene Data'!$H$9,0,10*ROW('Hygiene Data'!H110)),NA())</f>
        <v>#N/A</v>
      </c>
      <c r="BO116" s="92" t="e">
        <f ca="true">+IF(AND(ISNUMBER(OFFSET('Hygiene Data'!$I$5,0,10*ROW('Hygiene Data'!I110))),'Data Summary'!ED116="Yes"),OFFSET('Hygiene Data'!$I$5,0,10*ROW('Hygiene Data'!I110)),NA())</f>
        <v>#N/A</v>
      </c>
      <c r="BP116" s="92" t="e">
        <f ca="true">+IF(AND(ISNUMBER(OFFSET('Hygiene Data'!$I$7,0,10*ROW('Hygiene Data'!I110))),'Data Summary'!EE116="Yes"),OFFSET('Hygiene Data'!$I$7,0,10*ROW('Hygiene Data'!I110)),NA())</f>
        <v>#N/A</v>
      </c>
      <c r="BQ116" s="92" t="e">
        <f ca="true">+IF(AND(ISNUMBER(OFFSET('Hygiene Data'!$I$9,0,10*ROW('Hygiene Data'!I110))),'Data Summary'!EF116="Yes"),OFFSET('Hygiene Data'!$I$9,0,10*ROW('Hygiene Data'!I110)),NA())</f>
        <v>#N/A</v>
      </c>
    </row>
    <row xmlns:x14ac="http://schemas.microsoft.com/office/spreadsheetml/2009/9/ac" r="117" x14ac:dyDescent="0.2">
      <c r="A117" s="340" t="e">
        <f ca="true">+RIGHT('Data Summary'!A117,LEN('Data Summary'!A117)-9)</f>
        <v>#VALUE!</v>
      </c>
      <c r="B117" s="34" t="str">
        <f ca="true">+IF(ISTEXT('Data Summary'!B117),'Data Summary'!B117,"")</f>
        <v/>
      </c>
      <c r="C117" s="339" t="e">
        <f ca="true">+VALUE('Data Summary'!C117)</f>
        <v>#VALUE!</v>
      </c>
      <c r="D117" s="90" t="e">
        <f ca="true">+IF(AND(ISNUMBER(OFFSET('Water Data'!$D$4,0,10*ROW('Water Data'!D111))),'Data Summary'!BS117="Yes"),100-OFFSET('Water Data'!$D$4,0,10*ROW('Water Data'!D111)),NA())</f>
        <v>#N/A</v>
      </c>
      <c r="E117" s="90" t="e">
        <f ca="true">+IF(AND(ISNUMBER(OFFSET('Water Data'!$D$6,0,10*ROW('Water Data'!D111))),'Data Summary'!BT117="Yes"),OFFSET('Water Data'!$D$6,0,10*ROW('Water Data'!D111)),NA())</f>
        <v>#N/A</v>
      </c>
      <c r="F117" s="90" t="e">
        <f ca="true">+IF(AND(ISNUMBER(OFFSET('Water Data'!$D$9,0,10*ROW('Water Data'!D111))),'Data Summary'!BU117="Yes"),OFFSET('Water Data'!$D$9,0,10*ROW('Water Data'!D111)),NA())</f>
        <v>#N/A</v>
      </c>
      <c r="G117" s="90" t="e">
        <f ca="true">+IF(AND(ISNUMBER(OFFSET('Water Data'!$E$4,0,10*ROW('Water Data'!E111))),'Data Summary'!BV117="Yes"),100-OFFSET('Water Data'!$E$4,0,10*ROW('Water Data'!E111)),NA())</f>
        <v>#N/A</v>
      </c>
      <c r="H117" s="90" t="e">
        <f ca="true">+IF(AND(ISNUMBER(OFFSET('Water Data'!$E$6,0,10*ROW('Water Data'!E111))),'Data Summary'!BW117="Yes"),OFFSET('Water Data'!$E$6,0,10*ROW('Water Data'!E111)),NA())</f>
        <v>#N/A</v>
      </c>
      <c r="I117" s="90" t="e">
        <f ca="true">+IF(AND(ISNUMBER(OFFSET('Water Data'!$E$9,0,10*ROW('Water Data'!E111))),'Data Summary'!BX117="Yes"),OFFSET('Water Data'!$E$9,0,10*ROW('Water Data'!E111)),NA())</f>
        <v>#N/A</v>
      </c>
      <c r="J117" s="90" t="e">
        <f ca="true">+IF(AND(ISNUMBER(OFFSET('Water Data'!$F$4,0,10*ROW('Water Data'!F111))),'Data Summary'!BY117="Yes"),100-OFFSET('Water Data'!$F$4,0,10*ROW('Water Data'!F111)),NA())</f>
        <v>#N/A</v>
      </c>
      <c r="K117" s="90" t="e">
        <f ca="true">+IF(AND(ISNUMBER(OFFSET('Water Data'!$F$6,0,10*ROW('Water Data'!F111))),'Data Summary'!BZ117="Yes"),OFFSET('Water Data'!$F$6,0,10*ROW('Water Data'!F111)),NA())</f>
        <v>#N/A</v>
      </c>
      <c r="L117" s="90" t="e">
        <f ca="true">+IF(AND(ISNUMBER(OFFSET('Water Data'!$F$9,0,10*ROW('Water Data'!F111))),'Data Summary'!CA117="Yes"),OFFSET('Water Data'!$F$9,0,10*ROW('Water Data'!F111)),NA())</f>
        <v>#N/A</v>
      </c>
      <c r="M117" s="90" t="e">
        <f ca="true">+IF(AND(ISNUMBER(OFFSET('Water Data'!$G$4,0,10*ROW('Water Data'!G111))),'Data Summary'!CB117="Yes"),100-OFFSET('Water Data'!$G$4,0,10*ROW('Water Data'!G111)),NA())</f>
        <v>#N/A</v>
      </c>
      <c r="N117" s="90" t="e">
        <f ca="true">+IF(AND(ISNUMBER(OFFSET('Water Data'!$G$6,0,10*ROW('Water Data'!G111))),'Data Summary'!CC117="Yes"),OFFSET('Water Data'!$G$6,0,10*ROW('Water Data'!G111)),NA())</f>
        <v>#N/A</v>
      </c>
      <c r="O117" s="90" t="e">
        <f ca="true">+IF(AND(ISNUMBER(OFFSET('Water Data'!$G$9,0,10*ROW('Water Data'!G111))),'Data Summary'!CD117="Yes"),OFFSET('Water Data'!$G$9,0,10*ROW('Water Data'!G111)),NA())</f>
        <v>#N/A</v>
      </c>
      <c r="P117" s="90" t="e">
        <f ca="true">+IF(AND(ISNUMBER(OFFSET('Water Data'!$H$4,0,10*ROW('Water Data'!H111))),'Data Summary'!CE117="Yes"),100-OFFSET('Water Data'!$H$4,0,10*ROW('Water Data'!H111)),NA())</f>
        <v>#N/A</v>
      </c>
      <c r="Q117" s="90" t="e">
        <f ca="true">+IF(AND(ISNUMBER(OFFSET('Water Data'!$H$6,0,10*ROW('Water Data'!H111))),'Data Summary'!CF117="Yes"),OFFSET('Water Data'!$H$6,0,10*ROW('Water Data'!H111)),NA())</f>
        <v>#N/A</v>
      </c>
      <c r="R117" s="90" t="e">
        <f ca="true">+IF(AND(ISNUMBER(OFFSET('Water Data'!$H$9,0,10*ROW('Water Data'!H111))),'Data Summary'!CG117="Yes"),OFFSET('Water Data'!$H$9,0,10*ROW('Water Data'!H111)),NA())</f>
        <v>#N/A</v>
      </c>
      <c r="S117" s="90" t="e">
        <f ca="true">+IF(AND(ISNUMBER(OFFSET('Water Data'!$I$4,0,10*ROW('Water Data'!I111))),'Data Summary'!CH117="Yes"),100-OFFSET('Water Data'!$I$4,0,10*ROW('Water Data'!I111)),NA())</f>
        <v>#N/A</v>
      </c>
      <c r="T117" s="90" t="e">
        <f ca="true">+IF(AND(ISNUMBER(OFFSET('Water Data'!$I$6,0,10*ROW('Water Data'!I111))),'Data Summary'!CI117="Yes"),OFFSET('Water Data'!$I$6,0,10*ROW('Water Data'!I111)),NA())</f>
        <v>#N/A</v>
      </c>
      <c r="U117" s="90" t="e">
        <f ca="true">+IF(AND(ISNUMBER(OFFSET('Water Data'!$I$9,0,10*ROW('Water Data'!I111))),'Data Summary'!CJ117="Yes"),OFFSET('Water Data'!$I$9,0,10*ROW('Water Data'!I111)),NA())</f>
        <v>#N/A</v>
      </c>
      <c r="V117" s="91" t="e">
        <f ca="true">+IF(AND(ISNUMBER(OFFSET('Sanitation Data'!$D$4,0,10*ROW('Sanitation Data'!D111))),'Data Summary'!CK117="Yes"),100-OFFSET('Sanitation Data'!$D$4,0,10*ROW('Sanitation Data'!D111)),NA())</f>
        <v>#N/A</v>
      </c>
      <c r="W117" s="91" t="e">
        <f ca="true">+IF(AND(ISNUMBER(OFFSET('Sanitation Data'!$D$6,0,10*ROW('Sanitation Data'!D111))),'Data Summary'!CL117="Yes"),OFFSET('Sanitation Data'!$D$6,0,10*ROW('Sanitation Data'!D111)),NA())</f>
        <v>#N/A</v>
      </c>
      <c r="X117" s="91" t="e">
        <f ca="true">+IF(AND(ISNUMBER(OFFSET('Sanitation Data'!$D$10,0,10*ROW('Sanitation Data'!D111))),'Data Summary'!CM117="Yes"),OFFSET('Sanitation Data'!$D$10,0,10*ROW('Sanitation Data'!D111)),NA())</f>
        <v>#N/A</v>
      </c>
      <c r="Y117" s="91" t="e">
        <f ca="true">+IF(AND(ISNUMBER(OFFSET('Sanitation Data'!$D$11,0,10*ROW('Sanitation Data'!D111))),'Data Summary'!CN117="Yes"),OFFSET('Sanitation Data'!$D$11,0,10*ROW('Sanitation Data'!D111)),NA())</f>
        <v>#N/A</v>
      </c>
      <c r="Z117" s="91" t="e">
        <f ca="true">+IF(AND(ISNUMBER(OFFSET('Sanitation Data'!$D$12,0,10*ROW('Sanitation Data'!D111))),'Data Summary'!CO117="Yes"),OFFSET('Sanitation Data'!$D$12,0,10*ROW('Sanitation Data'!D111)),NA())</f>
        <v>#N/A</v>
      </c>
      <c r="AA117" s="91" t="e">
        <f ca="true">+IF(AND(ISNUMBER(OFFSET('Sanitation Data'!$E$4,0,10*ROW('Sanitation Data'!E111))),'Data Summary'!CP117="Yes"),100-OFFSET('Sanitation Data'!$E$4,0,10*ROW('Sanitation Data'!E111)),NA())</f>
        <v>#N/A</v>
      </c>
      <c r="AB117" s="91" t="e">
        <f ca="true">+IF(AND(ISNUMBER(OFFSET('Sanitation Data'!$E$6,0,10*ROW('Sanitation Data'!E111))),'Data Summary'!CQ117="Yes"),OFFSET('Sanitation Data'!$E$6,0,10*ROW('Sanitation Data'!E111)),NA())</f>
        <v>#N/A</v>
      </c>
      <c r="AC117" s="91" t="e">
        <f ca="true">+IF(AND(ISNUMBER(OFFSET('Sanitation Data'!$E$10,0,10*ROW('Sanitation Data'!E111))),'Data Summary'!CR117="Yes"),OFFSET('Sanitation Data'!$E$10,0,10*ROW('Sanitation Data'!E111)),NA())</f>
        <v>#N/A</v>
      </c>
      <c r="AD117" s="91" t="e">
        <f ca="true">+IF(AND(ISNUMBER(OFFSET('Sanitation Data'!$E$11,0,10*ROW('Sanitation Data'!E111))),'Data Summary'!CS117="Yes"),OFFSET('Sanitation Data'!$E$11,0,10*ROW('Sanitation Data'!E111)),NA())</f>
        <v>#N/A</v>
      </c>
      <c r="AE117" s="91" t="e">
        <f ca="true">+IF(AND(ISNUMBER(OFFSET('Sanitation Data'!$E$12,0,10*ROW('Sanitation Data'!E111))),'Data Summary'!CT117="Yes"),OFFSET('Sanitation Data'!$E$12,0,10*ROW('Sanitation Data'!E111)),NA())</f>
        <v>#N/A</v>
      </c>
      <c r="AF117" s="91" t="e">
        <f ca="true">+IF(AND(ISNUMBER(OFFSET('Sanitation Data'!$F$4,0,10*ROW('Sanitation Data'!F111))),'Data Summary'!CU117="Yes"),100-OFFSET('Sanitation Data'!$F$4,0,10*ROW('Sanitation Data'!F111)),NA())</f>
        <v>#N/A</v>
      </c>
      <c r="AG117" s="91" t="e">
        <f ca="true">+IF(AND(ISNUMBER(OFFSET('Sanitation Data'!$F$6,0,10*ROW('Sanitation Data'!F111))),'Data Summary'!CV117="Yes"),OFFSET('Sanitation Data'!$F$6,0,10*ROW('Sanitation Data'!F111)),NA())</f>
        <v>#N/A</v>
      </c>
      <c r="AH117" s="91" t="e">
        <f ca="true">+IF(AND(ISNUMBER(OFFSET('Sanitation Data'!$F$10,0,10*ROW('Sanitation Data'!F111))),'Data Summary'!CW117="Yes"),OFFSET('Sanitation Data'!$F$10,0,10*ROW('Sanitation Data'!F111)),NA())</f>
        <v>#N/A</v>
      </c>
      <c r="AI117" s="91" t="e">
        <f ca="true">+IF(AND(ISNUMBER(OFFSET('Sanitation Data'!$F$11,0,10*ROW('Sanitation Data'!F111))),'Data Summary'!CX117="Yes"),OFFSET('Sanitation Data'!$F$11,0,10*ROW('Sanitation Data'!F111)),NA())</f>
        <v>#N/A</v>
      </c>
      <c r="AJ117" s="91" t="e">
        <f ca="true">+IF(AND(ISNUMBER(OFFSET('Sanitation Data'!$F$12,0,10*ROW('Sanitation Data'!F111))),'Data Summary'!CY117="Yes"),OFFSET('Sanitation Data'!$F$12,0,10*ROW('Sanitation Data'!F111)),NA())</f>
        <v>#N/A</v>
      </c>
      <c r="AK117" s="91" t="e">
        <f ca="true">+IF(AND(ISNUMBER(OFFSET('Sanitation Data'!$G$4,0,10*ROW('Sanitation Data'!G111))),'Data Summary'!CZ117="Yes"),100-OFFSET('Sanitation Data'!$G$4,0,10*ROW('Sanitation Data'!G111)),NA())</f>
        <v>#N/A</v>
      </c>
      <c r="AL117" s="91" t="e">
        <f ca="true">+IF(AND(ISNUMBER(OFFSET('Sanitation Data'!$G$6,0,10*ROW('Sanitation Data'!G111))),'Data Summary'!DA117="Yes"),OFFSET('Sanitation Data'!$G$6,0,10*ROW('Sanitation Data'!G111)),NA())</f>
        <v>#N/A</v>
      </c>
      <c r="AM117" s="91" t="e">
        <f ca="true">+IF(AND(ISNUMBER(OFFSET('Sanitation Data'!$G$10,0,10*ROW('Sanitation Data'!G111))),'Data Summary'!DB117="Yes"),OFFSET('Sanitation Data'!$G$10,0,10*ROW('Sanitation Data'!G111)),NA())</f>
        <v>#N/A</v>
      </c>
      <c r="AN117" s="91" t="e">
        <f ca="true">+IF(AND(ISNUMBER(OFFSET('Sanitation Data'!$G$11,0,10*ROW('Sanitation Data'!G111))),'Data Summary'!DC117="Yes"),OFFSET('Sanitation Data'!$G$11,0,10*ROW('Sanitation Data'!G111)),NA())</f>
        <v>#N/A</v>
      </c>
      <c r="AO117" s="91" t="e">
        <f ca="true">+IF(AND(ISNUMBER(OFFSET('Sanitation Data'!$G$12,0,10*ROW('Sanitation Data'!G111))),'Data Summary'!DD117="Yes"),OFFSET('Sanitation Data'!$G$12,0,10*ROW('Sanitation Data'!G111)),NA())</f>
        <v>#N/A</v>
      </c>
      <c r="AP117" s="91" t="e">
        <f ca="true">+IF(AND(ISNUMBER(OFFSET('Sanitation Data'!$H$4,0,10*ROW('Sanitation Data'!H111))),'Data Summary'!DE117="Yes"),100-OFFSET('Sanitation Data'!$H$4,0,10*ROW('Sanitation Data'!H111)),NA())</f>
        <v>#N/A</v>
      </c>
      <c r="AQ117" s="91" t="e">
        <f ca="true">+IF(AND(ISNUMBER(OFFSET('Sanitation Data'!$H$6,0,10*ROW('Sanitation Data'!H111))),'Data Summary'!DF117="Yes"),OFFSET('Sanitation Data'!$H$6,0,10*ROW('Sanitation Data'!H111)),NA())</f>
        <v>#N/A</v>
      </c>
      <c r="AR117" s="91" t="e">
        <f ca="true">+IF(AND(ISNUMBER(OFFSET('Sanitation Data'!$H$10,0,10*ROW('Sanitation Data'!H111))),'Data Summary'!DG117="Yes"),OFFSET('Sanitation Data'!$H$10,0,10*ROW('Sanitation Data'!H111)),NA())</f>
        <v>#N/A</v>
      </c>
      <c r="AS117" s="91" t="e">
        <f ca="true">+IF(AND(ISNUMBER(OFFSET('Sanitation Data'!$H$11,0,10*ROW('Sanitation Data'!H111))),'Data Summary'!DH117="Yes"),OFFSET('Sanitation Data'!$H$11,0,10*ROW('Sanitation Data'!H111)),NA())</f>
        <v>#N/A</v>
      </c>
      <c r="AT117" s="91" t="e">
        <f ca="true">+IF(AND(ISNUMBER(OFFSET('Sanitation Data'!$H$12,0,10*ROW('Sanitation Data'!H111))),'Data Summary'!DI117="Yes"),OFFSET('Sanitation Data'!$H$12,0,10*ROW('Sanitation Data'!H111)),NA())</f>
        <v>#N/A</v>
      </c>
      <c r="AU117" s="91" t="e">
        <f ca="true">+IF(AND(ISNUMBER(OFFSET('Sanitation Data'!$I$4,0,10*ROW('Sanitation Data'!I111))),'Data Summary'!DJ117="Yes"),100-OFFSET('Sanitation Data'!$I$4,0,10*ROW('Sanitation Data'!I111)),NA())</f>
        <v>#N/A</v>
      </c>
      <c r="AV117" s="91" t="e">
        <f ca="true">+IF(AND(ISNUMBER(OFFSET('Sanitation Data'!$I$6,0,10*ROW('Sanitation Data'!I111))),'Data Summary'!DK117="Yes"),OFFSET('Sanitation Data'!$I$6,0,10*ROW('Sanitation Data'!I111)),NA())</f>
        <v>#N/A</v>
      </c>
      <c r="AW117" s="91" t="e">
        <f ca="true">+IF(AND(ISNUMBER(OFFSET('Sanitation Data'!$I$10,0,10*ROW('Sanitation Data'!I111))),'Data Summary'!DL117="Yes"),OFFSET('Sanitation Data'!$I$10,0,10*ROW('Sanitation Data'!I111)),NA())</f>
        <v>#N/A</v>
      </c>
      <c r="AX117" s="91" t="e">
        <f ca="true">+IF(AND(ISNUMBER(OFFSET('Sanitation Data'!$I$11,0,10*ROW('Sanitation Data'!I111))),'Data Summary'!DM117="Yes"),OFFSET('Sanitation Data'!$I$11,0,10*ROW('Sanitation Data'!I111)),NA())</f>
        <v>#N/A</v>
      </c>
      <c r="AY117" s="91" t="e">
        <f ca="true">+IF(AND(ISNUMBER(OFFSET('Sanitation Data'!$I$12,0,10*ROW('Sanitation Data'!I111))),'Data Summary'!DN117="Yes"),OFFSET('Sanitation Data'!$I$12,0,10*ROW('Sanitation Data'!I111)),NA())</f>
        <v>#N/A</v>
      </c>
      <c r="AZ117" s="92" t="e">
        <f ca="true">+IF(AND(ISNUMBER(OFFSET('Hygiene Data'!$D$5,0,10*ROW('Hygiene Data'!D111))),'Data Summary'!DO117="Yes"),OFFSET('Hygiene Data'!$D$5,0,10*ROW('Hygiene Data'!D111)),NA())</f>
        <v>#N/A</v>
      </c>
      <c r="BA117" s="92" t="e">
        <f ca="true">+IF(AND(ISNUMBER(OFFSET('Hygiene Data'!$D$7,0,10*ROW('Hygiene Data'!D111))),'Data Summary'!DP117="Yes"),OFFSET('Hygiene Data'!$D$7,0,10*ROW('Hygiene Data'!D111)),NA())</f>
        <v>#N/A</v>
      </c>
      <c r="BB117" s="92" t="e">
        <f ca="true">+IF(AND(ISNUMBER(OFFSET('Hygiene Data'!$D$9,0,10*ROW('Hygiene Data'!D111))),'Data Summary'!DQ117="Yes"),OFFSET('Hygiene Data'!$D$9,0,10*ROW('Hygiene Data'!D111)),NA())</f>
        <v>#N/A</v>
      </c>
      <c r="BC117" s="92" t="e">
        <f ca="true">+IF(AND(ISNUMBER(OFFSET('Hygiene Data'!$E$5,0,10*ROW('Hygiene Data'!E111))),'Data Summary'!DR117="Yes"),OFFSET('Hygiene Data'!$E$5,0,10*ROW('Hygiene Data'!E111)),NA())</f>
        <v>#N/A</v>
      </c>
      <c r="BD117" s="92" t="e">
        <f ca="true">+IF(AND(ISNUMBER(OFFSET('Hygiene Data'!$E$7,0,10*ROW('Hygiene Data'!E111))),'Data Summary'!DS117="Yes"),OFFSET('Hygiene Data'!$E$7,0,10*ROW('Hygiene Data'!E111)),NA())</f>
        <v>#N/A</v>
      </c>
      <c r="BE117" s="92" t="e">
        <f ca="true">+IF(AND(ISNUMBER(OFFSET('Hygiene Data'!$E$9,0,10*ROW('Hygiene Data'!E111))),'Data Summary'!DT117="Yes"),OFFSET('Hygiene Data'!$E$9,0,10*ROW('Hygiene Data'!E111)),NA())</f>
        <v>#N/A</v>
      </c>
      <c r="BF117" s="92" t="e">
        <f ca="true">+IF(AND(ISNUMBER(OFFSET('Hygiene Data'!$F$5,0,10*ROW('Hygiene Data'!F111))),'Data Summary'!DU117="Yes"),OFFSET('Hygiene Data'!$F$5,0,10*ROW('Hygiene Data'!F111)),NA())</f>
        <v>#N/A</v>
      </c>
      <c r="BG117" s="92" t="e">
        <f ca="true">+IF(AND(ISNUMBER(OFFSET('Hygiene Data'!$F$7,0,10*ROW('Hygiene Data'!F111))),'Data Summary'!DV117="Yes"),OFFSET('Hygiene Data'!$F$7,0,10*ROW('Hygiene Data'!F111)),NA())</f>
        <v>#N/A</v>
      </c>
      <c r="BH117" s="92" t="e">
        <f ca="true">+IF(AND(ISNUMBER(OFFSET('Hygiene Data'!$F$9,0,10*ROW('Hygiene Data'!F111))),'Data Summary'!DW117="Yes"),OFFSET('Hygiene Data'!$F$9,0,10*ROW('Hygiene Data'!F111)),NA())</f>
        <v>#N/A</v>
      </c>
      <c r="BI117" s="92" t="e">
        <f ca="true">+IF(AND(ISNUMBER(OFFSET('Hygiene Data'!$G$5,0,10*ROW('Hygiene Data'!G111))),'Data Summary'!DX117="Yes"),OFFSET('Hygiene Data'!$G$5,0,10*ROW('Hygiene Data'!G111)),NA())</f>
        <v>#N/A</v>
      </c>
      <c r="BJ117" s="92" t="e">
        <f ca="true">+IF(AND(ISNUMBER(OFFSET('Hygiene Data'!$G$7,0,10*ROW('Hygiene Data'!G111))),'Data Summary'!DY117="Yes"),OFFSET('Hygiene Data'!$G$7,0,10*ROW('Hygiene Data'!G111)),NA())</f>
        <v>#N/A</v>
      </c>
      <c r="BK117" s="92" t="e">
        <f ca="true">+IF(AND(ISNUMBER(OFFSET('Hygiene Data'!$G$9,0,10*ROW('Hygiene Data'!G111))),'Data Summary'!DZ117="Yes"),OFFSET('Hygiene Data'!$G$9,0,10*ROW('Hygiene Data'!G111)),NA())</f>
        <v>#N/A</v>
      </c>
      <c r="BL117" s="92" t="e">
        <f ca="true">+IF(AND(ISNUMBER(OFFSET('Hygiene Data'!$H$5,0,10*ROW('Hygiene Data'!H111))),'Data Summary'!EA117="Yes"),OFFSET('Hygiene Data'!$H$5,0,10*ROW('Hygiene Data'!H111)),NA())</f>
        <v>#N/A</v>
      </c>
      <c r="BM117" s="92" t="e">
        <f ca="true">+IF(AND(ISNUMBER(OFFSET('Hygiene Data'!$H$7,0,10*ROW('Hygiene Data'!H111))),'Data Summary'!EB117="Yes"),OFFSET('Hygiene Data'!$H$7,0,10*ROW('Hygiene Data'!H111)),NA())</f>
        <v>#N/A</v>
      </c>
      <c r="BN117" s="92" t="e">
        <f ca="true">+IF(AND(ISNUMBER(OFFSET('Hygiene Data'!$H$9,0,10*ROW('Hygiene Data'!H111))),'Data Summary'!EC117="Yes"),OFFSET('Hygiene Data'!$H$9,0,10*ROW('Hygiene Data'!H111)),NA())</f>
        <v>#N/A</v>
      </c>
      <c r="BO117" s="92" t="e">
        <f ca="true">+IF(AND(ISNUMBER(OFFSET('Hygiene Data'!$I$5,0,10*ROW('Hygiene Data'!I111))),'Data Summary'!ED117="Yes"),OFFSET('Hygiene Data'!$I$5,0,10*ROW('Hygiene Data'!I111)),NA())</f>
        <v>#N/A</v>
      </c>
      <c r="BP117" s="92" t="e">
        <f ca="true">+IF(AND(ISNUMBER(OFFSET('Hygiene Data'!$I$7,0,10*ROW('Hygiene Data'!I111))),'Data Summary'!EE117="Yes"),OFFSET('Hygiene Data'!$I$7,0,10*ROW('Hygiene Data'!I111)),NA())</f>
        <v>#N/A</v>
      </c>
      <c r="BQ117" s="92" t="e">
        <f ca="true">+IF(AND(ISNUMBER(OFFSET('Hygiene Data'!$I$9,0,10*ROW('Hygiene Data'!I111))),'Data Summary'!EF117="Yes"),OFFSET('Hygiene Data'!$I$9,0,10*ROW('Hygiene Data'!I111)),NA())</f>
        <v>#N/A</v>
      </c>
    </row>
    <row xmlns:x14ac="http://schemas.microsoft.com/office/spreadsheetml/2009/9/ac" r="118" x14ac:dyDescent="0.2">
      <c r="A118" s="340" t="e">
        <f ca="true">+RIGHT('Data Summary'!A118,LEN('Data Summary'!A118)-9)</f>
        <v>#VALUE!</v>
      </c>
      <c r="B118" s="34" t="str">
        <f ca="true">+IF(ISTEXT('Data Summary'!B118),'Data Summary'!B118,"")</f>
        <v/>
      </c>
      <c r="C118" s="339" t="e">
        <f ca="true">+VALUE('Data Summary'!C118)</f>
        <v>#VALUE!</v>
      </c>
      <c r="D118" s="90" t="e">
        <f ca="true">+IF(AND(ISNUMBER(OFFSET('Water Data'!$D$4,0,10*ROW('Water Data'!D112))),'Data Summary'!BS118="Yes"),100-OFFSET('Water Data'!$D$4,0,10*ROW('Water Data'!D112)),NA())</f>
        <v>#N/A</v>
      </c>
      <c r="E118" s="90" t="e">
        <f ca="true">+IF(AND(ISNUMBER(OFFSET('Water Data'!$D$6,0,10*ROW('Water Data'!D112))),'Data Summary'!BT118="Yes"),OFFSET('Water Data'!$D$6,0,10*ROW('Water Data'!D112)),NA())</f>
        <v>#N/A</v>
      </c>
      <c r="F118" s="90" t="e">
        <f ca="true">+IF(AND(ISNUMBER(OFFSET('Water Data'!$D$9,0,10*ROW('Water Data'!D112))),'Data Summary'!BU118="Yes"),OFFSET('Water Data'!$D$9,0,10*ROW('Water Data'!D112)),NA())</f>
        <v>#N/A</v>
      </c>
      <c r="G118" s="90" t="e">
        <f ca="true">+IF(AND(ISNUMBER(OFFSET('Water Data'!$E$4,0,10*ROW('Water Data'!E112))),'Data Summary'!BV118="Yes"),100-OFFSET('Water Data'!$E$4,0,10*ROW('Water Data'!E112)),NA())</f>
        <v>#N/A</v>
      </c>
      <c r="H118" s="90" t="e">
        <f ca="true">+IF(AND(ISNUMBER(OFFSET('Water Data'!$E$6,0,10*ROW('Water Data'!E112))),'Data Summary'!BW118="Yes"),OFFSET('Water Data'!$E$6,0,10*ROW('Water Data'!E112)),NA())</f>
        <v>#N/A</v>
      </c>
      <c r="I118" s="90" t="e">
        <f ca="true">+IF(AND(ISNUMBER(OFFSET('Water Data'!$E$9,0,10*ROW('Water Data'!E112))),'Data Summary'!BX118="Yes"),OFFSET('Water Data'!$E$9,0,10*ROW('Water Data'!E112)),NA())</f>
        <v>#N/A</v>
      </c>
      <c r="J118" s="90" t="e">
        <f ca="true">+IF(AND(ISNUMBER(OFFSET('Water Data'!$F$4,0,10*ROW('Water Data'!F112))),'Data Summary'!BY118="Yes"),100-OFFSET('Water Data'!$F$4,0,10*ROW('Water Data'!F112)),NA())</f>
        <v>#N/A</v>
      </c>
      <c r="K118" s="90" t="e">
        <f ca="true">+IF(AND(ISNUMBER(OFFSET('Water Data'!$F$6,0,10*ROW('Water Data'!F112))),'Data Summary'!BZ118="Yes"),OFFSET('Water Data'!$F$6,0,10*ROW('Water Data'!F112)),NA())</f>
        <v>#N/A</v>
      </c>
      <c r="L118" s="90" t="e">
        <f ca="true">+IF(AND(ISNUMBER(OFFSET('Water Data'!$F$9,0,10*ROW('Water Data'!F112))),'Data Summary'!CA118="Yes"),OFFSET('Water Data'!$F$9,0,10*ROW('Water Data'!F112)),NA())</f>
        <v>#N/A</v>
      </c>
      <c r="M118" s="90" t="e">
        <f ca="true">+IF(AND(ISNUMBER(OFFSET('Water Data'!$G$4,0,10*ROW('Water Data'!G112))),'Data Summary'!CB118="Yes"),100-OFFSET('Water Data'!$G$4,0,10*ROW('Water Data'!G112)),NA())</f>
        <v>#N/A</v>
      </c>
      <c r="N118" s="90" t="e">
        <f ca="true">+IF(AND(ISNUMBER(OFFSET('Water Data'!$G$6,0,10*ROW('Water Data'!G112))),'Data Summary'!CC118="Yes"),OFFSET('Water Data'!$G$6,0,10*ROW('Water Data'!G112)),NA())</f>
        <v>#N/A</v>
      </c>
      <c r="O118" s="90" t="e">
        <f ca="true">+IF(AND(ISNUMBER(OFFSET('Water Data'!$G$9,0,10*ROW('Water Data'!G112))),'Data Summary'!CD118="Yes"),OFFSET('Water Data'!$G$9,0,10*ROW('Water Data'!G112)),NA())</f>
        <v>#N/A</v>
      </c>
      <c r="P118" s="90" t="e">
        <f ca="true">+IF(AND(ISNUMBER(OFFSET('Water Data'!$H$4,0,10*ROW('Water Data'!H112))),'Data Summary'!CE118="Yes"),100-OFFSET('Water Data'!$H$4,0,10*ROW('Water Data'!H112)),NA())</f>
        <v>#N/A</v>
      </c>
      <c r="Q118" s="90" t="e">
        <f ca="true">+IF(AND(ISNUMBER(OFFSET('Water Data'!$H$6,0,10*ROW('Water Data'!H112))),'Data Summary'!CF118="Yes"),OFFSET('Water Data'!$H$6,0,10*ROW('Water Data'!H112)),NA())</f>
        <v>#N/A</v>
      </c>
      <c r="R118" s="90" t="e">
        <f ca="true">+IF(AND(ISNUMBER(OFFSET('Water Data'!$H$9,0,10*ROW('Water Data'!H112))),'Data Summary'!CG118="Yes"),OFFSET('Water Data'!$H$9,0,10*ROW('Water Data'!H112)),NA())</f>
        <v>#N/A</v>
      </c>
      <c r="S118" s="90" t="e">
        <f ca="true">+IF(AND(ISNUMBER(OFFSET('Water Data'!$I$4,0,10*ROW('Water Data'!I112))),'Data Summary'!CH118="Yes"),100-OFFSET('Water Data'!$I$4,0,10*ROW('Water Data'!I112)),NA())</f>
        <v>#N/A</v>
      </c>
      <c r="T118" s="90" t="e">
        <f ca="true">+IF(AND(ISNUMBER(OFFSET('Water Data'!$I$6,0,10*ROW('Water Data'!I112))),'Data Summary'!CI118="Yes"),OFFSET('Water Data'!$I$6,0,10*ROW('Water Data'!I112)),NA())</f>
        <v>#N/A</v>
      </c>
      <c r="U118" s="90" t="e">
        <f ca="true">+IF(AND(ISNUMBER(OFFSET('Water Data'!$I$9,0,10*ROW('Water Data'!I112))),'Data Summary'!CJ118="Yes"),OFFSET('Water Data'!$I$9,0,10*ROW('Water Data'!I112)),NA())</f>
        <v>#N/A</v>
      </c>
      <c r="V118" s="91" t="e">
        <f ca="true">+IF(AND(ISNUMBER(OFFSET('Sanitation Data'!$D$4,0,10*ROW('Sanitation Data'!D112))),'Data Summary'!CK118="Yes"),100-OFFSET('Sanitation Data'!$D$4,0,10*ROW('Sanitation Data'!D112)),NA())</f>
        <v>#N/A</v>
      </c>
      <c r="W118" s="91" t="e">
        <f ca="true">+IF(AND(ISNUMBER(OFFSET('Sanitation Data'!$D$6,0,10*ROW('Sanitation Data'!D112))),'Data Summary'!CL118="Yes"),OFFSET('Sanitation Data'!$D$6,0,10*ROW('Sanitation Data'!D112)),NA())</f>
        <v>#N/A</v>
      </c>
      <c r="X118" s="91" t="e">
        <f ca="true">+IF(AND(ISNUMBER(OFFSET('Sanitation Data'!$D$10,0,10*ROW('Sanitation Data'!D112))),'Data Summary'!CM118="Yes"),OFFSET('Sanitation Data'!$D$10,0,10*ROW('Sanitation Data'!D112)),NA())</f>
        <v>#N/A</v>
      </c>
      <c r="Y118" s="91" t="e">
        <f ca="true">+IF(AND(ISNUMBER(OFFSET('Sanitation Data'!$D$11,0,10*ROW('Sanitation Data'!D112))),'Data Summary'!CN118="Yes"),OFFSET('Sanitation Data'!$D$11,0,10*ROW('Sanitation Data'!D112)),NA())</f>
        <v>#N/A</v>
      </c>
      <c r="Z118" s="91" t="e">
        <f ca="true">+IF(AND(ISNUMBER(OFFSET('Sanitation Data'!$D$12,0,10*ROW('Sanitation Data'!D112))),'Data Summary'!CO118="Yes"),OFFSET('Sanitation Data'!$D$12,0,10*ROW('Sanitation Data'!D112)),NA())</f>
        <v>#N/A</v>
      </c>
      <c r="AA118" s="91" t="e">
        <f ca="true">+IF(AND(ISNUMBER(OFFSET('Sanitation Data'!$E$4,0,10*ROW('Sanitation Data'!E112))),'Data Summary'!CP118="Yes"),100-OFFSET('Sanitation Data'!$E$4,0,10*ROW('Sanitation Data'!E112)),NA())</f>
        <v>#N/A</v>
      </c>
      <c r="AB118" s="91" t="e">
        <f ca="true">+IF(AND(ISNUMBER(OFFSET('Sanitation Data'!$E$6,0,10*ROW('Sanitation Data'!E112))),'Data Summary'!CQ118="Yes"),OFFSET('Sanitation Data'!$E$6,0,10*ROW('Sanitation Data'!E112)),NA())</f>
        <v>#N/A</v>
      </c>
      <c r="AC118" s="91" t="e">
        <f ca="true">+IF(AND(ISNUMBER(OFFSET('Sanitation Data'!$E$10,0,10*ROW('Sanitation Data'!E112))),'Data Summary'!CR118="Yes"),OFFSET('Sanitation Data'!$E$10,0,10*ROW('Sanitation Data'!E112)),NA())</f>
        <v>#N/A</v>
      </c>
      <c r="AD118" s="91" t="e">
        <f ca="true">+IF(AND(ISNUMBER(OFFSET('Sanitation Data'!$E$11,0,10*ROW('Sanitation Data'!E112))),'Data Summary'!CS118="Yes"),OFFSET('Sanitation Data'!$E$11,0,10*ROW('Sanitation Data'!E112)),NA())</f>
        <v>#N/A</v>
      </c>
      <c r="AE118" s="91" t="e">
        <f ca="true">+IF(AND(ISNUMBER(OFFSET('Sanitation Data'!$E$12,0,10*ROW('Sanitation Data'!E112))),'Data Summary'!CT118="Yes"),OFFSET('Sanitation Data'!$E$12,0,10*ROW('Sanitation Data'!E112)),NA())</f>
        <v>#N/A</v>
      </c>
      <c r="AF118" s="91" t="e">
        <f ca="true">+IF(AND(ISNUMBER(OFFSET('Sanitation Data'!$F$4,0,10*ROW('Sanitation Data'!F112))),'Data Summary'!CU118="Yes"),100-OFFSET('Sanitation Data'!$F$4,0,10*ROW('Sanitation Data'!F112)),NA())</f>
        <v>#N/A</v>
      </c>
      <c r="AG118" s="91" t="e">
        <f ca="true">+IF(AND(ISNUMBER(OFFSET('Sanitation Data'!$F$6,0,10*ROW('Sanitation Data'!F112))),'Data Summary'!CV118="Yes"),OFFSET('Sanitation Data'!$F$6,0,10*ROW('Sanitation Data'!F112)),NA())</f>
        <v>#N/A</v>
      </c>
      <c r="AH118" s="91" t="e">
        <f ca="true">+IF(AND(ISNUMBER(OFFSET('Sanitation Data'!$F$10,0,10*ROW('Sanitation Data'!F112))),'Data Summary'!CW118="Yes"),OFFSET('Sanitation Data'!$F$10,0,10*ROW('Sanitation Data'!F112)),NA())</f>
        <v>#N/A</v>
      </c>
      <c r="AI118" s="91" t="e">
        <f ca="true">+IF(AND(ISNUMBER(OFFSET('Sanitation Data'!$F$11,0,10*ROW('Sanitation Data'!F112))),'Data Summary'!CX118="Yes"),OFFSET('Sanitation Data'!$F$11,0,10*ROW('Sanitation Data'!F112)),NA())</f>
        <v>#N/A</v>
      </c>
      <c r="AJ118" s="91" t="e">
        <f ca="true">+IF(AND(ISNUMBER(OFFSET('Sanitation Data'!$F$12,0,10*ROW('Sanitation Data'!F112))),'Data Summary'!CY118="Yes"),OFFSET('Sanitation Data'!$F$12,0,10*ROW('Sanitation Data'!F112)),NA())</f>
        <v>#N/A</v>
      </c>
      <c r="AK118" s="91" t="e">
        <f ca="true">+IF(AND(ISNUMBER(OFFSET('Sanitation Data'!$G$4,0,10*ROW('Sanitation Data'!G112))),'Data Summary'!CZ118="Yes"),100-OFFSET('Sanitation Data'!$G$4,0,10*ROW('Sanitation Data'!G112)),NA())</f>
        <v>#N/A</v>
      </c>
      <c r="AL118" s="91" t="e">
        <f ca="true">+IF(AND(ISNUMBER(OFFSET('Sanitation Data'!$G$6,0,10*ROW('Sanitation Data'!G112))),'Data Summary'!DA118="Yes"),OFFSET('Sanitation Data'!$G$6,0,10*ROW('Sanitation Data'!G112)),NA())</f>
        <v>#N/A</v>
      </c>
      <c r="AM118" s="91" t="e">
        <f ca="true">+IF(AND(ISNUMBER(OFFSET('Sanitation Data'!$G$10,0,10*ROW('Sanitation Data'!G112))),'Data Summary'!DB118="Yes"),OFFSET('Sanitation Data'!$G$10,0,10*ROW('Sanitation Data'!G112)),NA())</f>
        <v>#N/A</v>
      </c>
      <c r="AN118" s="91" t="e">
        <f ca="true">+IF(AND(ISNUMBER(OFFSET('Sanitation Data'!$G$11,0,10*ROW('Sanitation Data'!G112))),'Data Summary'!DC118="Yes"),OFFSET('Sanitation Data'!$G$11,0,10*ROW('Sanitation Data'!G112)),NA())</f>
        <v>#N/A</v>
      </c>
      <c r="AO118" s="91" t="e">
        <f ca="true">+IF(AND(ISNUMBER(OFFSET('Sanitation Data'!$G$12,0,10*ROW('Sanitation Data'!G112))),'Data Summary'!DD118="Yes"),OFFSET('Sanitation Data'!$G$12,0,10*ROW('Sanitation Data'!G112)),NA())</f>
        <v>#N/A</v>
      </c>
      <c r="AP118" s="91" t="e">
        <f ca="true">+IF(AND(ISNUMBER(OFFSET('Sanitation Data'!$H$4,0,10*ROW('Sanitation Data'!H112))),'Data Summary'!DE118="Yes"),100-OFFSET('Sanitation Data'!$H$4,0,10*ROW('Sanitation Data'!H112)),NA())</f>
        <v>#N/A</v>
      </c>
      <c r="AQ118" s="91" t="e">
        <f ca="true">+IF(AND(ISNUMBER(OFFSET('Sanitation Data'!$H$6,0,10*ROW('Sanitation Data'!H112))),'Data Summary'!DF118="Yes"),OFFSET('Sanitation Data'!$H$6,0,10*ROW('Sanitation Data'!H112)),NA())</f>
        <v>#N/A</v>
      </c>
      <c r="AR118" s="91" t="e">
        <f ca="true">+IF(AND(ISNUMBER(OFFSET('Sanitation Data'!$H$10,0,10*ROW('Sanitation Data'!H112))),'Data Summary'!DG118="Yes"),OFFSET('Sanitation Data'!$H$10,0,10*ROW('Sanitation Data'!H112)),NA())</f>
        <v>#N/A</v>
      </c>
      <c r="AS118" s="91" t="e">
        <f ca="true">+IF(AND(ISNUMBER(OFFSET('Sanitation Data'!$H$11,0,10*ROW('Sanitation Data'!H112))),'Data Summary'!DH118="Yes"),OFFSET('Sanitation Data'!$H$11,0,10*ROW('Sanitation Data'!H112)),NA())</f>
        <v>#N/A</v>
      </c>
      <c r="AT118" s="91" t="e">
        <f ca="true">+IF(AND(ISNUMBER(OFFSET('Sanitation Data'!$H$12,0,10*ROW('Sanitation Data'!H112))),'Data Summary'!DI118="Yes"),OFFSET('Sanitation Data'!$H$12,0,10*ROW('Sanitation Data'!H112)),NA())</f>
        <v>#N/A</v>
      </c>
      <c r="AU118" s="91" t="e">
        <f ca="true">+IF(AND(ISNUMBER(OFFSET('Sanitation Data'!$I$4,0,10*ROW('Sanitation Data'!I112))),'Data Summary'!DJ118="Yes"),100-OFFSET('Sanitation Data'!$I$4,0,10*ROW('Sanitation Data'!I112)),NA())</f>
        <v>#N/A</v>
      </c>
      <c r="AV118" s="91" t="e">
        <f ca="true">+IF(AND(ISNUMBER(OFFSET('Sanitation Data'!$I$6,0,10*ROW('Sanitation Data'!I112))),'Data Summary'!DK118="Yes"),OFFSET('Sanitation Data'!$I$6,0,10*ROW('Sanitation Data'!I112)),NA())</f>
        <v>#N/A</v>
      </c>
      <c r="AW118" s="91" t="e">
        <f ca="true">+IF(AND(ISNUMBER(OFFSET('Sanitation Data'!$I$10,0,10*ROW('Sanitation Data'!I112))),'Data Summary'!DL118="Yes"),OFFSET('Sanitation Data'!$I$10,0,10*ROW('Sanitation Data'!I112)),NA())</f>
        <v>#N/A</v>
      </c>
      <c r="AX118" s="91" t="e">
        <f ca="true">+IF(AND(ISNUMBER(OFFSET('Sanitation Data'!$I$11,0,10*ROW('Sanitation Data'!I112))),'Data Summary'!DM118="Yes"),OFFSET('Sanitation Data'!$I$11,0,10*ROW('Sanitation Data'!I112)),NA())</f>
        <v>#N/A</v>
      </c>
      <c r="AY118" s="91" t="e">
        <f ca="true">+IF(AND(ISNUMBER(OFFSET('Sanitation Data'!$I$12,0,10*ROW('Sanitation Data'!I112))),'Data Summary'!DN118="Yes"),OFFSET('Sanitation Data'!$I$12,0,10*ROW('Sanitation Data'!I112)),NA())</f>
        <v>#N/A</v>
      </c>
      <c r="AZ118" s="92" t="e">
        <f ca="true">+IF(AND(ISNUMBER(OFFSET('Hygiene Data'!$D$5,0,10*ROW('Hygiene Data'!D112))),'Data Summary'!DO118="Yes"),OFFSET('Hygiene Data'!$D$5,0,10*ROW('Hygiene Data'!D112)),NA())</f>
        <v>#N/A</v>
      </c>
      <c r="BA118" s="92" t="e">
        <f ca="true">+IF(AND(ISNUMBER(OFFSET('Hygiene Data'!$D$7,0,10*ROW('Hygiene Data'!D112))),'Data Summary'!DP118="Yes"),OFFSET('Hygiene Data'!$D$7,0,10*ROW('Hygiene Data'!D112)),NA())</f>
        <v>#N/A</v>
      </c>
      <c r="BB118" s="92" t="e">
        <f ca="true">+IF(AND(ISNUMBER(OFFSET('Hygiene Data'!$D$9,0,10*ROW('Hygiene Data'!D112))),'Data Summary'!DQ118="Yes"),OFFSET('Hygiene Data'!$D$9,0,10*ROW('Hygiene Data'!D112)),NA())</f>
        <v>#N/A</v>
      </c>
      <c r="BC118" s="92" t="e">
        <f ca="true">+IF(AND(ISNUMBER(OFFSET('Hygiene Data'!$E$5,0,10*ROW('Hygiene Data'!E112))),'Data Summary'!DR118="Yes"),OFFSET('Hygiene Data'!$E$5,0,10*ROW('Hygiene Data'!E112)),NA())</f>
        <v>#N/A</v>
      </c>
      <c r="BD118" s="92" t="e">
        <f ca="true">+IF(AND(ISNUMBER(OFFSET('Hygiene Data'!$E$7,0,10*ROW('Hygiene Data'!E112))),'Data Summary'!DS118="Yes"),OFFSET('Hygiene Data'!$E$7,0,10*ROW('Hygiene Data'!E112)),NA())</f>
        <v>#N/A</v>
      </c>
      <c r="BE118" s="92" t="e">
        <f ca="true">+IF(AND(ISNUMBER(OFFSET('Hygiene Data'!$E$9,0,10*ROW('Hygiene Data'!E112))),'Data Summary'!DT118="Yes"),OFFSET('Hygiene Data'!$E$9,0,10*ROW('Hygiene Data'!E112)),NA())</f>
        <v>#N/A</v>
      </c>
      <c r="BF118" s="92" t="e">
        <f ca="true">+IF(AND(ISNUMBER(OFFSET('Hygiene Data'!$F$5,0,10*ROW('Hygiene Data'!F112))),'Data Summary'!DU118="Yes"),OFFSET('Hygiene Data'!$F$5,0,10*ROW('Hygiene Data'!F112)),NA())</f>
        <v>#N/A</v>
      </c>
      <c r="BG118" s="92" t="e">
        <f ca="true">+IF(AND(ISNUMBER(OFFSET('Hygiene Data'!$F$7,0,10*ROW('Hygiene Data'!F112))),'Data Summary'!DV118="Yes"),OFFSET('Hygiene Data'!$F$7,0,10*ROW('Hygiene Data'!F112)),NA())</f>
        <v>#N/A</v>
      </c>
      <c r="BH118" s="92" t="e">
        <f ca="true">+IF(AND(ISNUMBER(OFFSET('Hygiene Data'!$F$9,0,10*ROW('Hygiene Data'!F112))),'Data Summary'!DW118="Yes"),OFFSET('Hygiene Data'!$F$9,0,10*ROW('Hygiene Data'!F112)),NA())</f>
        <v>#N/A</v>
      </c>
      <c r="BI118" s="92" t="e">
        <f ca="true">+IF(AND(ISNUMBER(OFFSET('Hygiene Data'!$G$5,0,10*ROW('Hygiene Data'!G112))),'Data Summary'!DX118="Yes"),OFFSET('Hygiene Data'!$G$5,0,10*ROW('Hygiene Data'!G112)),NA())</f>
        <v>#N/A</v>
      </c>
      <c r="BJ118" s="92" t="e">
        <f ca="true">+IF(AND(ISNUMBER(OFFSET('Hygiene Data'!$G$7,0,10*ROW('Hygiene Data'!G112))),'Data Summary'!DY118="Yes"),OFFSET('Hygiene Data'!$G$7,0,10*ROW('Hygiene Data'!G112)),NA())</f>
        <v>#N/A</v>
      </c>
      <c r="BK118" s="92" t="e">
        <f ca="true">+IF(AND(ISNUMBER(OFFSET('Hygiene Data'!$G$9,0,10*ROW('Hygiene Data'!G112))),'Data Summary'!DZ118="Yes"),OFFSET('Hygiene Data'!$G$9,0,10*ROW('Hygiene Data'!G112)),NA())</f>
        <v>#N/A</v>
      </c>
      <c r="BL118" s="92" t="e">
        <f ca="true">+IF(AND(ISNUMBER(OFFSET('Hygiene Data'!$H$5,0,10*ROW('Hygiene Data'!H112))),'Data Summary'!EA118="Yes"),OFFSET('Hygiene Data'!$H$5,0,10*ROW('Hygiene Data'!H112)),NA())</f>
        <v>#N/A</v>
      </c>
      <c r="BM118" s="92" t="e">
        <f ca="true">+IF(AND(ISNUMBER(OFFSET('Hygiene Data'!$H$7,0,10*ROW('Hygiene Data'!H112))),'Data Summary'!EB118="Yes"),OFFSET('Hygiene Data'!$H$7,0,10*ROW('Hygiene Data'!H112)),NA())</f>
        <v>#N/A</v>
      </c>
      <c r="BN118" s="92" t="e">
        <f ca="true">+IF(AND(ISNUMBER(OFFSET('Hygiene Data'!$H$9,0,10*ROW('Hygiene Data'!H112))),'Data Summary'!EC118="Yes"),OFFSET('Hygiene Data'!$H$9,0,10*ROW('Hygiene Data'!H112)),NA())</f>
        <v>#N/A</v>
      </c>
      <c r="BO118" s="92" t="e">
        <f ca="true">+IF(AND(ISNUMBER(OFFSET('Hygiene Data'!$I$5,0,10*ROW('Hygiene Data'!I112))),'Data Summary'!ED118="Yes"),OFFSET('Hygiene Data'!$I$5,0,10*ROW('Hygiene Data'!I112)),NA())</f>
        <v>#N/A</v>
      </c>
      <c r="BP118" s="92" t="e">
        <f ca="true">+IF(AND(ISNUMBER(OFFSET('Hygiene Data'!$I$7,0,10*ROW('Hygiene Data'!I112))),'Data Summary'!EE118="Yes"),OFFSET('Hygiene Data'!$I$7,0,10*ROW('Hygiene Data'!I112)),NA())</f>
        <v>#N/A</v>
      </c>
      <c r="BQ118" s="92" t="e">
        <f ca="true">+IF(AND(ISNUMBER(OFFSET('Hygiene Data'!$I$9,0,10*ROW('Hygiene Data'!I112))),'Data Summary'!EF118="Yes"),OFFSET('Hygiene Data'!$I$9,0,10*ROW('Hygiene Data'!I112)),NA())</f>
        <v>#N/A</v>
      </c>
    </row>
    <row xmlns:x14ac="http://schemas.microsoft.com/office/spreadsheetml/2009/9/ac" r="119" x14ac:dyDescent="0.2">
      <c r="A119" s="340" t="e">
        <f ca="true">+RIGHT('Data Summary'!A119,LEN('Data Summary'!A119)-9)</f>
        <v>#VALUE!</v>
      </c>
      <c r="B119" s="34" t="str">
        <f ca="true">+IF(ISTEXT('Data Summary'!B119),'Data Summary'!B119,"")</f>
        <v/>
      </c>
      <c r="C119" s="339" t="e">
        <f ca="true">+VALUE('Data Summary'!C119)</f>
        <v>#VALUE!</v>
      </c>
      <c r="D119" s="90" t="e">
        <f ca="true">+IF(AND(ISNUMBER(OFFSET('Water Data'!$D$4,0,10*ROW('Water Data'!D113))),'Data Summary'!BS119="Yes"),100-OFFSET('Water Data'!$D$4,0,10*ROW('Water Data'!D113)),NA())</f>
        <v>#N/A</v>
      </c>
      <c r="E119" s="90" t="e">
        <f ca="true">+IF(AND(ISNUMBER(OFFSET('Water Data'!$D$6,0,10*ROW('Water Data'!D113))),'Data Summary'!BT119="Yes"),OFFSET('Water Data'!$D$6,0,10*ROW('Water Data'!D113)),NA())</f>
        <v>#N/A</v>
      </c>
      <c r="F119" s="90" t="e">
        <f ca="true">+IF(AND(ISNUMBER(OFFSET('Water Data'!$D$9,0,10*ROW('Water Data'!D113))),'Data Summary'!BU119="Yes"),OFFSET('Water Data'!$D$9,0,10*ROW('Water Data'!D113)),NA())</f>
        <v>#N/A</v>
      </c>
      <c r="G119" s="90" t="e">
        <f ca="true">+IF(AND(ISNUMBER(OFFSET('Water Data'!$E$4,0,10*ROW('Water Data'!E113))),'Data Summary'!BV119="Yes"),100-OFFSET('Water Data'!$E$4,0,10*ROW('Water Data'!E113)),NA())</f>
        <v>#N/A</v>
      </c>
      <c r="H119" s="90" t="e">
        <f ca="true">+IF(AND(ISNUMBER(OFFSET('Water Data'!$E$6,0,10*ROW('Water Data'!E113))),'Data Summary'!BW119="Yes"),OFFSET('Water Data'!$E$6,0,10*ROW('Water Data'!E113)),NA())</f>
        <v>#N/A</v>
      </c>
      <c r="I119" s="90" t="e">
        <f ca="true">+IF(AND(ISNUMBER(OFFSET('Water Data'!$E$9,0,10*ROW('Water Data'!E113))),'Data Summary'!BX119="Yes"),OFFSET('Water Data'!$E$9,0,10*ROW('Water Data'!E113)),NA())</f>
        <v>#N/A</v>
      </c>
      <c r="J119" s="90" t="e">
        <f ca="true">+IF(AND(ISNUMBER(OFFSET('Water Data'!$F$4,0,10*ROW('Water Data'!F113))),'Data Summary'!BY119="Yes"),100-OFFSET('Water Data'!$F$4,0,10*ROW('Water Data'!F113)),NA())</f>
        <v>#N/A</v>
      </c>
      <c r="K119" s="90" t="e">
        <f ca="true">+IF(AND(ISNUMBER(OFFSET('Water Data'!$F$6,0,10*ROW('Water Data'!F113))),'Data Summary'!BZ119="Yes"),OFFSET('Water Data'!$F$6,0,10*ROW('Water Data'!F113)),NA())</f>
        <v>#N/A</v>
      </c>
      <c r="L119" s="90" t="e">
        <f ca="true">+IF(AND(ISNUMBER(OFFSET('Water Data'!$F$9,0,10*ROW('Water Data'!F113))),'Data Summary'!CA119="Yes"),OFFSET('Water Data'!$F$9,0,10*ROW('Water Data'!F113)),NA())</f>
        <v>#N/A</v>
      </c>
      <c r="M119" s="90" t="e">
        <f ca="true">+IF(AND(ISNUMBER(OFFSET('Water Data'!$G$4,0,10*ROW('Water Data'!G113))),'Data Summary'!CB119="Yes"),100-OFFSET('Water Data'!$G$4,0,10*ROW('Water Data'!G113)),NA())</f>
        <v>#N/A</v>
      </c>
      <c r="N119" s="90" t="e">
        <f ca="true">+IF(AND(ISNUMBER(OFFSET('Water Data'!$G$6,0,10*ROW('Water Data'!G113))),'Data Summary'!CC119="Yes"),OFFSET('Water Data'!$G$6,0,10*ROW('Water Data'!G113)),NA())</f>
        <v>#N/A</v>
      </c>
      <c r="O119" s="90" t="e">
        <f ca="true">+IF(AND(ISNUMBER(OFFSET('Water Data'!$G$9,0,10*ROW('Water Data'!G113))),'Data Summary'!CD119="Yes"),OFFSET('Water Data'!$G$9,0,10*ROW('Water Data'!G113)),NA())</f>
        <v>#N/A</v>
      </c>
      <c r="P119" s="90" t="e">
        <f ca="true">+IF(AND(ISNUMBER(OFFSET('Water Data'!$H$4,0,10*ROW('Water Data'!H113))),'Data Summary'!CE119="Yes"),100-OFFSET('Water Data'!$H$4,0,10*ROW('Water Data'!H113)),NA())</f>
        <v>#N/A</v>
      </c>
      <c r="Q119" s="90" t="e">
        <f ca="true">+IF(AND(ISNUMBER(OFFSET('Water Data'!$H$6,0,10*ROW('Water Data'!H113))),'Data Summary'!CF119="Yes"),OFFSET('Water Data'!$H$6,0,10*ROW('Water Data'!H113)),NA())</f>
        <v>#N/A</v>
      </c>
      <c r="R119" s="90" t="e">
        <f ca="true">+IF(AND(ISNUMBER(OFFSET('Water Data'!$H$9,0,10*ROW('Water Data'!H113))),'Data Summary'!CG119="Yes"),OFFSET('Water Data'!$H$9,0,10*ROW('Water Data'!H113)),NA())</f>
        <v>#N/A</v>
      </c>
      <c r="S119" s="90" t="e">
        <f ca="true">+IF(AND(ISNUMBER(OFFSET('Water Data'!$I$4,0,10*ROW('Water Data'!I113))),'Data Summary'!CH119="Yes"),100-OFFSET('Water Data'!$I$4,0,10*ROW('Water Data'!I113)),NA())</f>
        <v>#N/A</v>
      </c>
      <c r="T119" s="90" t="e">
        <f ca="true">+IF(AND(ISNUMBER(OFFSET('Water Data'!$I$6,0,10*ROW('Water Data'!I113))),'Data Summary'!CI119="Yes"),OFFSET('Water Data'!$I$6,0,10*ROW('Water Data'!I113)),NA())</f>
        <v>#N/A</v>
      </c>
      <c r="U119" s="90" t="e">
        <f ca="true">+IF(AND(ISNUMBER(OFFSET('Water Data'!$I$9,0,10*ROW('Water Data'!I113))),'Data Summary'!CJ119="Yes"),OFFSET('Water Data'!$I$9,0,10*ROW('Water Data'!I113)),NA())</f>
        <v>#N/A</v>
      </c>
      <c r="V119" s="91" t="e">
        <f ca="true">+IF(AND(ISNUMBER(OFFSET('Sanitation Data'!$D$4,0,10*ROW('Sanitation Data'!D113))),'Data Summary'!CK119="Yes"),100-OFFSET('Sanitation Data'!$D$4,0,10*ROW('Sanitation Data'!D113)),NA())</f>
        <v>#N/A</v>
      </c>
      <c r="W119" s="91" t="e">
        <f ca="true">+IF(AND(ISNUMBER(OFFSET('Sanitation Data'!$D$6,0,10*ROW('Sanitation Data'!D113))),'Data Summary'!CL119="Yes"),OFFSET('Sanitation Data'!$D$6,0,10*ROW('Sanitation Data'!D113)),NA())</f>
        <v>#N/A</v>
      </c>
      <c r="X119" s="91" t="e">
        <f ca="true">+IF(AND(ISNUMBER(OFFSET('Sanitation Data'!$D$10,0,10*ROW('Sanitation Data'!D113))),'Data Summary'!CM119="Yes"),OFFSET('Sanitation Data'!$D$10,0,10*ROW('Sanitation Data'!D113)),NA())</f>
        <v>#N/A</v>
      </c>
      <c r="Y119" s="91" t="e">
        <f ca="true">+IF(AND(ISNUMBER(OFFSET('Sanitation Data'!$D$11,0,10*ROW('Sanitation Data'!D113))),'Data Summary'!CN119="Yes"),OFFSET('Sanitation Data'!$D$11,0,10*ROW('Sanitation Data'!D113)),NA())</f>
        <v>#N/A</v>
      </c>
      <c r="Z119" s="91" t="e">
        <f ca="true">+IF(AND(ISNUMBER(OFFSET('Sanitation Data'!$D$12,0,10*ROW('Sanitation Data'!D113))),'Data Summary'!CO119="Yes"),OFFSET('Sanitation Data'!$D$12,0,10*ROW('Sanitation Data'!D113)),NA())</f>
        <v>#N/A</v>
      </c>
      <c r="AA119" s="91" t="e">
        <f ca="true">+IF(AND(ISNUMBER(OFFSET('Sanitation Data'!$E$4,0,10*ROW('Sanitation Data'!E113))),'Data Summary'!CP119="Yes"),100-OFFSET('Sanitation Data'!$E$4,0,10*ROW('Sanitation Data'!E113)),NA())</f>
        <v>#N/A</v>
      </c>
      <c r="AB119" s="91" t="e">
        <f ca="true">+IF(AND(ISNUMBER(OFFSET('Sanitation Data'!$E$6,0,10*ROW('Sanitation Data'!E113))),'Data Summary'!CQ119="Yes"),OFFSET('Sanitation Data'!$E$6,0,10*ROW('Sanitation Data'!E113)),NA())</f>
        <v>#N/A</v>
      </c>
      <c r="AC119" s="91" t="e">
        <f ca="true">+IF(AND(ISNUMBER(OFFSET('Sanitation Data'!$E$10,0,10*ROW('Sanitation Data'!E113))),'Data Summary'!CR119="Yes"),OFFSET('Sanitation Data'!$E$10,0,10*ROW('Sanitation Data'!E113)),NA())</f>
        <v>#N/A</v>
      </c>
      <c r="AD119" s="91" t="e">
        <f ca="true">+IF(AND(ISNUMBER(OFFSET('Sanitation Data'!$E$11,0,10*ROW('Sanitation Data'!E113))),'Data Summary'!CS119="Yes"),OFFSET('Sanitation Data'!$E$11,0,10*ROW('Sanitation Data'!E113)),NA())</f>
        <v>#N/A</v>
      </c>
      <c r="AE119" s="91" t="e">
        <f ca="true">+IF(AND(ISNUMBER(OFFSET('Sanitation Data'!$E$12,0,10*ROW('Sanitation Data'!E113))),'Data Summary'!CT119="Yes"),OFFSET('Sanitation Data'!$E$12,0,10*ROW('Sanitation Data'!E113)),NA())</f>
        <v>#N/A</v>
      </c>
      <c r="AF119" s="91" t="e">
        <f ca="true">+IF(AND(ISNUMBER(OFFSET('Sanitation Data'!$F$4,0,10*ROW('Sanitation Data'!F113))),'Data Summary'!CU119="Yes"),100-OFFSET('Sanitation Data'!$F$4,0,10*ROW('Sanitation Data'!F113)),NA())</f>
        <v>#N/A</v>
      </c>
      <c r="AG119" s="91" t="e">
        <f ca="true">+IF(AND(ISNUMBER(OFFSET('Sanitation Data'!$F$6,0,10*ROW('Sanitation Data'!F113))),'Data Summary'!CV119="Yes"),OFFSET('Sanitation Data'!$F$6,0,10*ROW('Sanitation Data'!F113)),NA())</f>
        <v>#N/A</v>
      </c>
      <c r="AH119" s="91" t="e">
        <f ca="true">+IF(AND(ISNUMBER(OFFSET('Sanitation Data'!$F$10,0,10*ROW('Sanitation Data'!F113))),'Data Summary'!CW119="Yes"),OFFSET('Sanitation Data'!$F$10,0,10*ROW('Sanitation Data'!F113)),NA())</f>
        <v>#N/A</v>
      </c>
      <c r="AI119" s="91" t="e">
        <f ca="true">+IF(AND(ISNUMBER(OFFSET('Sanitation Data'!$F$11,0,10*ROW('Sanitation Data'!F113))),'Data Summary'!CX119="Yes"),OFFSET('Sanitation Data'!$F$11,0,10*ROW('Sanitation Data'!F113)),NA())</f>
        <v>#N/A</v>
      </c>
      <c r="AJ119" s="91" t="e">
        <f ca="true">+IF(AND(ISNUMBER(OFFSET('Sanitation Data'!$F$12,0,10*ROW('Sanitation Data'!F113))),'Data Summary'!CY119="Yes"),OFFSET('Sanitation Data'!$F$12,0,10*ROW('Sanitation Data'!F113)),NA())</f>
        <v>#N/A</v>
      </c>
      <c r="AK119" s="91" t="e">
        <f ca="true">+IF(AND(ISNUMBER(OFFSET('Sanitation Data'!$G$4,0,10*ROW('Sanitation Data'!G113))),'Data Summary'!CZ119="Yes"),100-OFFSET('Sanitation Data'!$G$4,0,10*ROW('Sanitation Data'!G113)),NA())</f>
        <v>#N/A</v>
      </c>
      <c r="AL119" s="91" t="e">
        <f ca="true">+IF(AND(ISNUMBER(OFFSET('Sanitation Data'!$G$6,0,10*ROW('Sanitation Data'!G113))),'Data Summary'!DA119="Yes"),OFFSET('Sanitation Data'!$G$6,0,10*ROW('Sanitation Data'!G113)),NA())</f>
        <v>#N/A</v>
      </c>
      <c r="AM119" s="91" t="e">
        <f ca="true">+IF(AND(ISNUMBER(OFFSET('Sanitation Data'!$G$10,0,10*ROW('Sanitation Data'!G113))),'Data Summary'!DB119="Yes"),OFFSET('Sanitation Data'!$G$10,0,10*ROW('Sanitation Data'!G113)),NA())</f>
        <v>#N/A</v>
      </c>
      <c r="AN119" s="91" t="e">
        <f ca="true">+IF(AND(ISNUMBER(OFFSET('Sanitation Data'!$G$11,0,10*ROW('Sanitation Data'!G113))),'Data Summary'!DC119="Yes"),OFFSET('Sanitation Data'!$G$11,0,10*ROW('Sanitation Data'!G113)),NA())</f>
        <v>#N/A</v>
      </c>
      <c r="AO119" s="91" t="e">
        <f ca="true">+IF(AND(ISNUMBER(OFFSET('Sanitation Data'!$G$12,0,10*ROW('Sanitation Data'!G113))),'Data Summary'!DD119="Yes"),OFFSET('Sanitation Data'!$G$12,0,10*ROW('Sanitation Data'!G113)),NA())</f>
        <v>#N/A</v>
      </c>
      <c r="AP119" s="91" t="e">
        <f ca="true">+IF(AND(ISNUMBER(OFFSET('Sanitation Data'!$H$4,0,10*ROW('Sanitation Data'!H113))),'Data Summary'!DE119="Yes"),100-OFFSET('Sanitation Data'!$H$4,0,10*ROW('Sanitation Data'!H113)),NA())</f>
        <v>#N/A</v>
      </c>
      <c r="AQ119" s="91" t="e">
        <f ca="true">+IF(AND(ISNUMBER(OFFSET('Sanitation Data'!$H$6,0,10*ROW('Sanitation Data'!H113))),'Data Summary'!DF119="Yes"),OFFSET('Sanitation Data'!$H$6,0,10*ROW('Sanitation Data'!H113)),NA())</f>
        <v>#N/A</v>
      </c>
      <c r="AR119" s="91" t="e">
        <f ca="true">+IF(AND(ISNUMBER(OFFSET('Sanitation Data'!$H$10,0,10*ROW('Sanitation Data'!H113))),'Data Summary'!DG119="Yes"),OFFSET('Sanitation Data'!$H$10,0,10*ROW('Sanitation Data'!H113)),NA())</f>
        <v>#N/A</v>
      </c>
      <c r="AS119" s="91" t="e">
        <f ca="true">+IF(AND(ISNUMBER(OFFSET('Sanitation Data'!$H$11,0,10*ROW('Sanitation Data'!H113))),'Data Summary'!DH119="Yes"),OFFSET('Sanitation Data'!$H$11,0,10*ROW('Sanitation Data'!H113)),NA())</f>
        <v>#N/A</v>
      </c>
      <c r="AT119" s="91" t="e">
        <f ca="true">+IF(AND(ISNUMBER(OFFSET('Sanitation Data'!$H$12,0,10*ROW('Sanitation Data'!H113))),'Data Summary'!DI119="Yes"),OFFSET('Sanitation Data'!$H$12,0,10*ROW('Sanitation Data'!H113)),NA())</f>
        <v>#N/A</v>
      </c>
      <c r="AU119" s="91" t="e">
        <f ca="true">+IF(AND(ISNUMBER(OFFSET('Sanitation Data'!$I$4,0,10*ROW('Sanitation Data'!I113))),'Data Summary'!DJ119="Yes"),100-OFFSET('Sanitation Data'!$I$4,0,10*ROW('Sanitation Data'!I113)),NA())</f>
        <v>#N/A</v>
      </c>
      <c r="AV119" s="91" t="e">
        <f ca="true">+IF(AND(ISNUMBER(OFFSET('Sanitation Data'!$I$6,0,10*ROW('Sanitation Data'!I113))),'Data Summary'!DK119="Yes"),OFFSET('Sanitation Data'!$I$6,0,10*ROW('Sanitation Data'!I113)),NA())</f>
        <v>#N/A</v>
      </c>
      <c r="AW119" s="91" t="e">
        <f ca="true">+IF(AND(ISNUMBER(OFFSET('Sanitation Data'!$I$10,0,10*ROW('Sanitation Data'!I113))),'Data Summary'!DL119="Yes"),OFFSET('Sanitation Data'!$I$10,0,10*ROW('Sanitation Data'!I113)),NA())</f>
        <v>#N/A</v>
      </c>
      <c r="AX119" s="91" t="e">
        <f ca="true">+IF(AND(ISNUMBER(OFFSET('Sanitation Data'!$I$11,0,10*ROW('Sanitation Data'!I113))),'Data Summary'!DM119="Yes"),OFFSET('Sanitation Data'!$I$11,0,10*ROW('Sanitation Data'!I113)),NA())</f>
        <v>#N/A</v>
      </c>
      <c r="AY119" s="91" t="e">
        <f ca="true">+IF(AND(ISNUMBER(OFFSET('Sanitation Data'!$I$12,0,10*ROW('Sanitation Data'!I113))),'Data Summary'!DN119="Yes"),OFFSET('Sanitation Data'!$I$12,0,10*ROW('Sanitation Data'!I113)),NA())</f>
        <v>#N/A</v>
      </c>
      <c r="AZ119" s="92" t="e">
        <f ca="true">+IF(AND(ISNUMBER(OFFSET('Hygiene Data'!$D$5,0,10*ROW('Hygiene Data'!D113))),'Data Summary'!DO119="Yes"),OFFSET('Hygiene Data'!$D$5,0,10*ROW('Hygiene Data'!D113)),NA())</f>
        <v>#N/A</v>
      </c>
      <c r="BA119" s="92" t="e">
        <f ca="true">+IF(AND(ISNUMBER(OFFSET('Hygiene Data'!$D$7,0,10*ROW('Hygiene Data'!D113))),'Data Summary'!DP119="Yes"),OFFSET('Hygiene Data'!$D$7,0,10*ROW('Hygiene Data'!D113)),NA())</f>
        <v>#N/A</v>
      </c>
      <c r="BB119" s="92" t="e">
        <f ca="true">+IF(AND(ISNUMBER(OFFSET('Hygiene Data'!$D$9,0,10*ROW('Hygiene Data'!D113))),'Data Summary'!DQ119="Yes"),OFFSET('Hygiene Data'!$D$9,0,10*ROW('Hygiene Data'!D113)),NA())</f>
        <v>#N/A</v>
      </c>
      <c r="BC119" s="92" t="e">
        <f ca="true">+IF(AND(ISNUMBER(OFFSET('Hygiene Data'!$E$5,0,10*ROW('Hygiene Data'!E113))),'Data Summary'!DR119="Yes"),OFFSET('Hygiene Data'!$E$5,0,10*ROW('Hygiene Data'!E113)),NA())</f>
        <v>#N/A</v>
      </c>
      <c r="BD119" s="92" t="e">
        <f ca="true">+IF(AND(ISNUMBER(OFFSET('Hygiene Data'!$E$7,0,10*ROW('Hygiene Data'!E113))),'Data Summary'!DS119="Yes"),OFFSET('Hygiene Data'!$E$7,0,10*ROW('Hygiene Data'!E113)),NA())</f>
        <v>#N/A</v>
      </c>
      <c r="BE119" s="92" t="e">
        <f ca="true">+IF(AND(ISNUMBER(OFFSET('Hygiene Data'!$E$9,0,10*ROW('Hygiene Data'!E113))),'Data Summary'!DT119="Yes"),OFFSET('Hygiene Data'!$E$9,0,10*ROW('Hygiene Data'!E113)),NA())</f>
        <v>#N/A</v>
      </c>
      <c r="BF119" s="92" t="e">
        <f ca="true">+IF(AND(ISNUMBER(OFFSET('Hygiene Data'!$F$5,0,10*ROW('Hygiene Data'!F113))),'Data Summary'!DU119="Yes"),OFFSET('Hygiene Data'!$F$5,0,10*ROW('Hygiene Data'!F113)),NA())</f>
        <v>#N/A</v>
      </c>
      <c r="BG119" s="92" t="e">
        <f ca="true">+IF(AND(ISNUMBER(OFFSET('Hygiene Data'!$F$7,0,10*ROW('Hygiene Data'!F113))),'Data Summary'!DV119="Yes"),OFFSET('Hygiene Data'!$F$7,0,10*ROW('Hygiene Data'!F113)),NA())</f>
        <v>#N/A</v>
      </c>
      <c r="BH119" s="92" t="e">
        <f ca="true">+IF(AND(ISNUMBER(OFFSET('Hygiene Data'!$F$9,0,10*ROW('Hygiene Data'!F113))),'Data Summary'!DW119="Yes"),OFFSET('Hygiene Data'!$F$9,0,10*ROW('Hygiene Data'!F113)),NA())</f>
        <v>#N/A</v>
      </c>
      <c r="BI119" s="92" t="e">
        <f ca="true">+IF(AND(ISNUMBER(OFFSET('Hygiene Data'!$G$5,0,10*ROW('Hygiene Data'!G113))),'Data Summary'!DX119="Yes"),OFFSET('Hygiene Data'!$G$5,0,10*ROW('Hygiene Data'!G113)),NA())</f>
        <v>#N/A</v>
      </c>
      <c r="BJ119" s="92" t="e">
        <f ca="true">+IF(AND(ISNUMBER(OFFSET('Hygiene Data'!$G$7,0,10*ROW('Hygiene Data'!G113))),'Data Summary'!DY119="Yes"),OFFSET('Hygiene Data'!$G$7,0,10*ROW('Hygiene Data'!G113)),NA())</f>
        <v>#N/A</v>
      </c>
      <c r="BK119" s="92" t="e">
        <f ca="true">+IF(AND(ISNUMBER(OFFSET('Hygiene Data'!$G$9,0,10*ROW('Hygiene Data'!G113))),'Data Summary'!DZ119="Yes"),OFFSET('Hygiene Data'!$G$9,0,10*ROW('Hygiene Data'!G113)),NA())</f>
        <v>#N/A</v>
      </c>
      <c r="BL119" s="92" t="e">
        <f ca="true">+IF(AND(ISNUMBER(OFFSET('Hygiene Data'!$H$5,0,10*ROW('Hygiene Data'!H113))),'Data Summary'!EA119="Yes"),OFFSET('Hygiene Data'!$H$5,0,10*ROW('Hygiene Data'!H113)),NA())</f>
        <v>#N/A</v>
      </c>
      <c r="BM119" s="92" t="e">
        <f ca="true">+IF(AND(ISNUMBER(OFFSET('Hygiene Data'!$H$7,0,10*ROW('Hygiene Data'!H113))),'Data Summary'!EB119="Yes"),OFFSET('Hygiene Data'!$H$7,0,10*ROW('Hygiene Data'!H113)),NA())</f>
        <v>#N/A</v>
      </c>
      <c r="BN119" s="92" t="e">
        <f ca="true">+IF(AND(ISNUMBER(OFFSET('Hygiene Data'!$H$9,0,10*ROW('Hygiene Data'!H113))),'Data Summary'!EC119="Yes"),OFFSET('Hygiene Data'!$H$9,0,10*ROW('Hygiene Data'!H113)),NA())</f>
        <v>#N/A</v>
      </c>
      <c r="BO119" s="92" t="e">
        <f ca="true">+IF(AND(ISNUMBER(OFFSET('Hygiene Data'!$I$5,0,10*ROW('Hygiene Data'!I113))),'Data Summary'!ED119="Yes"),OFFSET('Hygiene Data'!$I$5,0,10*ROW('Hygiene Data'!I113)),NA())</f>
        <v>#N/A</v>
      </c>
      <c r="BP119" s="92" t="e">
        <f ca="true">+IF(AND(ISNUMBER(OFFSET('Hygiene Data'!$I$7,0,10*ROW('Hygiene Data'!I113))),'Data Summary'!EE119="Yes"),OFFSET('Hygiene Data'!$I$7,0,10*ROW('Hygiene Data'!I113)),NA())</f>
        <v>#N/A</v>
      </c>
      <c r="BQ119" s="92" t="e">
        <f ca="true">+IF(AND(ISNUMBER(OFFSET('Hygiene Data'!$I$9,0,10*ROW('Hygiene Data'!I113))),'Data Summary'!EF119="Yes"),OFFSET('Hygiene Data'!$I$9,0,10*ROW('Hygiene Data'!I113)),NA())</f>
        <v>#N/A</v>
      </c>
    </row>
    <row xmlns:x14ac="http://schemas.microsoft.com/office/spreadsheetml/2009/9/ac" r="120" x14ac:dyDescent="0.2">
      <c r="A120" s="340" t="e">
        <f ca="true">+RIGHT('Data Summary'!A120,LEN('Data Summary'!A120)-9)</f>
        <v>#VALUE!</v>
      </c>
      <c r="B120" s="34" t="str">
        <f ca="true">+IF(ISTEXT('Data Summary'!B120),'Data Summary'!B120,"")</f>
        <v/>
      </c>
      <c r="C120" s="339" t="e">
        <f ca="true">+VALUE('Data Summary'!C120)</f>
        <v>#VALUE!</v>
      </c>
      <c r="D120" s="90" t="e">
        <f ca="true">+IF(AND(ISNUMBER(OFFSET('Water Data'!$D$4,0,10*ROW('Water Data'!D114))),'Data Summary'!BS120="Yes"),100-OFFSET('Water Data'!$D$4,0,10*ROW('Water Data'!D114)),NA())</f>
        <v>#N/A</v>
      </c>
      <c r="E120" s="90" t="e">
        <f ca="true">+IF(AND(ISNUMBER(OFFSET('Water Data'!$D$6,0,10*ROW('Water Data'!D114))),'Data Summary'!BT120="Yes"),OFFSET('Water Data'!$D$6,0,10*ROW('Water Data'!D114)),NA())</f>
        <v>#N/A</v>
      </c>
      <c r="F120" s="90" t="e">
        <f ca="true">+IF(AND(ISNUMBER(OFFSET('Water Data'!$D$9,0,10*ROW('Water Data'!D114))),'Data Summary'!BU120="Yes"),OFFSET('Water Data'!$D$9,0,10*ROW('Water Data'!D114)),NA())</f>
        <v>#N/A</v>
      </c>
      <c r="G120" s="90" t="e">
        <f ca="true">+IF(AND(ISNUMBER(OFFSET('Water Data'!$E$4,0,10*ROW('Water Data'!E114))),'Data Summary'!BV120="Yes"),100-OFFSET('Water Data'!$E$4,0,10*ROW('Water Data'!E114)),NA())</f>
        <v>#N/A</v>
      </c>
      <c r="H120" s="90" t="e">
        <f ca="true">+IF(AND(ISNUMBER(OFFSET('Water Data'!$E$6,0,10*ROW('Water Data'!E114))),'Data Summary'!BW120="Yes"),OFFSET('Water Data'!$E$6,0,10*ROW('Water Data'!E114)),NA())</f>
        <v>#N/A</v>
      </c>
      <c r="I120" s="90" t="e">
        <f ca="true">+IF(AND(ISNUMBER(OFFSET('Water Data'!$E$9,0,10*ROW('Water Data'!E114))),'Data Summary'!BX120="Yes"),OFFSET('Water Data'!$E$9,0,10*ROW('Water Data'!E114)),NA())</f>
        <v>#N/A</v>
      </c>
      <c r="J120" s="90" t="e">
        <f ca="true">+IF(AND(ISNUMBER(OFFSET('Water Data'!$F$4,0,10*ROW('Water Data'!F114))),'Data Summary'!BY120="Yes"),100-OFFSET('Water Data'!$F$4,0,10*ROW('Water Data'!F114)),NA())</f>
        <v>#N/A</v>
      </c>
      <c r="K120" s="90" t="e">
        <f ca="true">+IF(AND(ISNUMBER(OFFSET('Water Data'!$F$6,0,10*ROW('Water Data'!F114))),'Data Summary'!BZ120="Yes"),OFFSET('Water Data'!$F$6,0,10*ROW('Water Data'!F114)),NA())</f>
        <v>#N/A</v>
      </c>
      <c r="L120" s="90" t="e">
        <f ca="true">+IF(AND(ISNUMBER(OFFSET('Water Data'!$F$9,0,10*ROW('Water Data'!F114))),'Data Summary'!CA120="Yes"),OFFSET('Water Data'!$F$9,0,10*ROW('Water Data'!F114)),NA())</f>
        <v>#N/A</v>
      </c>
      <c r="M120" s="90" t="e">
        <f ca="true">+IF(AND(ISNUMBER(OFFSET('Water Data'!$G$4,0,10*ROW('Water Data'!G114))),'Data Summary'!CB120="Yes"),100-OFFSET('Water Data'!$G$4,0,10*ROW('Water Data'!G114)),NA())</f>
        <v>#N/A</v>
      </c>
      <c r="N120" s="90" t="e">
        <f ca="true">+IF(AND(ISNUMBER(OFFSET('Water Data'!$G$6,0,10*ROW('Water Data'!G114))),'Data Summary'!CC120="Yes"),OFFSET('Water Data'!$G$6,0,10*ROW('Water Data'!G114)),NA())</f>
        <v>#N/A</v>
      </c>
      <c r="O120" s="90" t="e">
        <f ca="true">+IF(AND(ISNUMBER(OFFSET('Water Data'!$G$9,0,10*ROW('Water Data'!G114))),'Data Summary'!CD120="Yes"),OFFSET('Water Data'!$G$9,0,10*ROW('Water Data'!G114)),NA())</f>
        <v>#N/A</v>
      </c>
      <c r="P120" s="90" t="e">
        <f ca="true">+IF(AND(ISNUMBER(OFFSET('Water Data'!$H$4,0,10*ROW('Water Data'!H114))),'Data Summary'!CE120="Yes"),100-OFFSET('Water Data'!$H$4,0,10*ROW('Water Data'!H114)),NA())</f>
        <v>#N/A</v>
      </c>
      <c r="Q120" s="90" t="e">
        <f ca="true">+IF(AND(ISNUMBER(OFFSET('Water Data'!$H$6,0,10*ROW('Water Data'!H114))),'Data Summary'!CF120="Yes"),OFFSET('Water Data'!$H$6,0,10*ROW('Water Data'!H114)),NA())</f>
        <v>#N/A</v>
      </c>
      <c r="R120" s="90" t="e">
        <f ca="true">+IF(AND(ISNUMBER(OFFSET('Water Data'!$H$9,0,10*ROW('Water Data'!H114))),'Data Summary'!CG120="Yes"),OFFSET('Water Data'!$H$9,0,10*ROW('Water Data'!H114)),NA())</f>
        <v>#N/A</v>
      </c>
      <c r="S120" s="90" t="e">
        <f ca="true">+IF(AND(ISNUMBER(OFFSET('Water Data'!$I$4,0,10*ROW('Water Data'!I114))),'Data Summary'!CH120="Yes"),100-OFFSET('Water Data'!$I$4,0,10*ROW('Water Data'!I114)),NA())</f>
        <v>#N/A</v>
      </c>
      <c r="T120" s="90" t="e">
        <f ca="true">+IF(AND(ISNUMBER(OFFSET('Water Data'!$I$6,0,10*ROW('Water Data'!I114))),'Data Summary'!CI120="Yes"),OFFSET('Water Data'!$I$6,0,10*ROW('Water Data'!I114)),NA())</f>
        <v>#N/A</v>
      </c>
      <c r="U120" s="90" t="e">
        <f ca="true">+IF(AND(ISNUMBER(OFFSET('Water Data'!$I$9,0,10*ROW('Water Data'!I114))),'Data Summary'!CJ120="Yes"),OFFSET('Water Data'!$I$9,0,10*ROW('Water Data'!I114)),NA())</f>
        <v>#N/A</v>
      </c>
      <c r="V120" s="91" t="e">
        <f ca="true">+IF(AND(ISNUMBER(OFFSET('Sanitation Data'!$D$4,0,10*ROW('Sanitation Data'!D114))),'Data Summary'!CK120="Yes"),100-OFFSET('Sanitation Data'!$D$4,0,10*ROW('Sanitation Data'!D114)),NA())</f>
        <v>#N/A</v>
      </c>
      <c r="W120" s="91" t="e">
        <f ca="true">+IF(AND(ISNUMBER(OFFSET('Sanitation Data'!$D$6,0,10*ROW('Sanitation Data'!D114))),'Data Summary'!CL120="Yes"),OFFSET('Sanitation Data'!$D$6,0,10*ROW('Sanitation Data'!D114)),NA())</f>
        <v>#N/A</v>
      </c>
      <c r="X120" s="91" t="e">
        <f ca="true">+IF(AND(ISNUMBER(OFFSET('Sanitation Data'!$D$10,0,10*ROW('Sanitation Data'!D114))),'Data Summary'!CM120="Yes"),OFFSET('Sanitation Data'!$D$10,0,10*ROW('Sanitation Data'!D114)),NA())</f>
        <v>#N/A</v>
      </c>
      <c r="Y120" s="91" t="e">
        <f ca="true">+IF(AND(ISNUMBER(OFFSET('Sanitation Data'!$D$11,0,10*ROW('Sanitation Data'!D114))),'Data Summary'!CN120="Yes"),OFFSET('Sanitation Data'!$D$11,0,10*ROW('Sanitation Data'!D114)),NA())</f>
        <v>#N/A</v>
      </c>
      <c r="Z120" s="91" t="e">
        <f ca="true">+IF(AND(ISNUMBER(OFFSET('Sanitation Data'!$D$12,0,10*ROW('Sanitation Data'!D114))),'Data Summary'!CO120="Yes"),OFFSET('Sanitation Data'!$D$12,0,10*ROW('Sanitation Data'!D114)),NA())</f>
        <v>#N/A</v>
      </c>
      <c r="AA120" s="91" t="e">
        <f ca="true">+IF(AND(ISNUMBER(OFFSET('Sanitation Data'!$E$4,0,10*ROW('Sanitation Data'!E114))),'Data Summary'!CP120="Yes"),100-OFFSET('Sanitation Data'!$E$4,0,10*ROW('Sanitation Data'!E114)),NA())</f>
        <v>#N/A</v>
      </c>
      <c r="AB120" s="91" t="e">
        <f ca="true">+IF(AND(ISNUMBER(OFFSET('Sanitation Data'!$E$6,0,10*ROW('Sanitation Data'!E114))),'Data Summary'!CQ120="Yes"),OFFSET('Sanitation Data'!$E$6,0,10*ROW('Sanitation Data'!E114)),NA())</f>
        <v>#N/A</v>
      </c>
      <c r="AC120" s="91" t="e">
        <f ca="true">+IF(AND(ISNUMBER(OFFSET('Sanitation Data'!$E$10,0,10*ROW('Sanitation Data'!E114))),'Data Summary'!CR120="Yes"),OFFSET('Sanitation Data'!$E$10,0,10*ROW('Sanitation Data'!E114)),NA())</f>
        <v>#N/A</v>
      </c>
      <c r="AD120" s="91" t="e">
        <f ca="true">+IF(AND(ISNUMBER(OFFSET('Sanitation Data'!$E$11,0,10*ROW('Sanitation Data'!E114))),'Data Summary'!CS120="Yes"),OFFSET('Sanitation Data'!$E$11,0,10*ROW('Sanitation Data'!E114)),NA())</f>
        <v>#N/A</v>
      </c>
      <c r="AE120" s="91" t="e">
        <f ca="true">+IF(AND(ISNUMBER(OFFSET('Sanitation Data'!$E$12,0,10*ROW('Sanitation Data'!E114))),'Data Summary'!CT120="Yes"),OFFSET('Sanitation Data'!$E$12,0,10*ROW('Sanitation Data'!E114)),NA())</f>
        <v>#N/A</v>
      </c>
      <c r="AF120" s="91" t="e">
        <f ca="true">+IF(AND(ISNUMBER(OFFSET('Sanitation Data'!$F$4,0,10*ROW('Sanitation Data'!F114))),'Data Summary'!CU120="Yes"),100-OFFSET('Sanitation Data'!$F$4,0,10*ROW('Sanitation Data'!F114)),NA())</f>
        <v>#N/A</v>
      </c>
      <c r="AG120" s="91" t="e">
        <f ca="true">+IF(AND(ISNUMBER(OFFSET('Sanitation Data'!$F$6,0,10*ROW('Sanitation Data'!F114))),'Data Summary'!CV120="Yes"),OFFSET('Sanitation Data'!$F$6,0,10*ROW('Sanitation Data'!F114)),NA())</f>
        <v>#N/A</v>
      </c>
      <c r="AH120" s="91" t="e">
        <f ca="true">+IF(AND(ISNUMBER(OFFSET('Sanitation Data'!$F$10,0,10*ROW('Sanitation Data'!F114))),'Data Summary'!CW120="Yes"),OFFSET('Sanitation Data'!$F$10,0,10*ROW('Sanitation Data'!F114)),NA())</f>
        <v>#N/A</v>
      </c>
      <c r="AI120" s="91" t="e">
        <f ca="true">+IF(AND(ISNUMBER(OFFSET('Sanitation Data'!$F$11,0,10*ROW('Sanitation Data'!F114))),'Data Summary'!CX120="Yes"),OFFSET('Sanitation Data'!$F$11,0,10*ROW('Sanitation Data'!F114)),NA())</f>
        <v>#N/A</v>
      </c>
      <c r="AJ120" s="91" t="e">
        <f ca="true">+IF(AND(ISNUMBER(OFFSET('Sanitation Data'!$F$12,0,10*ROW('Sanitation Data'!F114))),'Data Summary'!CY120="Yes"),OFFSET('Sanitation Data'!$F$12,0,10*ROW('Sanitation Data'!F114)),NA())</f>
        <v>#N/A</v>
      </c>
      <c r="AK120" s="91" t="e">
        <f ca="true">+IF(AND(ISNUMBER(OFFSET('Sanitation Data'!$G$4,0,10*ROW('Sanitation Data'!G114))),'Data Summary'!CZ120="Yes"),100-OFFSET('Sanitation Data'!$G$4,0,10*ROW('Sanitation Data'!G114)),NA())</f>
        <v>#N/A</v>
      </c>
      <c r="AL120" s="91" t="e">
        <f ca="true">+IF(AND(ISNUMBER(OFFSET('Sanitation Data'!$G$6,0,10*ROW('Sanitation Data'!G114))),'Data Summary'!DA120="Yes"),OFFSET('Sanitation Data'!$G$6,0,10*ROW('Sanitation Data'!G114)),NA())</f>
        <v>#N/A</v>
      </c>
      <c r="AM120" s="91" t="e">
        <f ca="true">+IF(AND(ISNUMBER(OFFSET('Sanitation Data'!$G$10,0,10*ROW('Sanitation Data'!G114))),'Data Summary'!DB120="Yes"),OFFSET('Sanitation Data'!$G$10,0,10*ROW('Sanitation Data'!G114)),NA())</f>
        <v>#N/A</v>
      </c>
      <c r="AN120" s="91" t="e">
        <f ca="true">+IF(AND(ISNUMBER(OFFSET('Sanitation Data'!$G$11,0,10*ROW('Sanitation Data'!G114))),'Data Summary'!DC120="Yes"),OFFSET('Sanitation Data'!$G$11,0,10*ROW('Sanitation Data'!G114)),NA())</f>
        <v>#N/A</v>
      </c>
      <c r="AO120" s="91" t="e">
        <f ca="true">+IF(AND(ISNUMBER(OFFSET('Sanitation Data'!$G$12,0,10*ROW('Sanitation Data'!G114))),'Data Summary'!DD120="Yes"),OFFSET('Sanitation Data'!$G$12,0,10*ROW('Sanitation Data'!G114)),NA())</f>
        <v>#N/A</v>
      </c>
      <c r="AP120" s="91" t="e">
        <f ca="true">+IF(AND(ISNUMBER(OFFSET('Sanitation Data'!$H$4,0,10*ROW('Sanitation Data'!H114))),'Data Summary'!DE120="Yes"),100-OFFSET('Sanitation Data'!$H$4,0,10*ROW('Sanitation Data'!H114)),NA())</f>
        <v>#N/A</v>
      </c>
      <c r="AQ120" s="91" t="e">
        <f ca="true">+IF(AND(ISNUMBER(OFFSET('Sanitation Data'!$H$6,0,10*ROW('Sanitation Data'!H114))),'Data Summary'!DF120="Yes"),OFFSET('Sanitation Data'!$H$6,0,10*ROW('Sanitation Data'!H114)),NA())</f>
        <v>#N/A</v>
      </c>
      <c r="AR120" s="91" t="e">
        <f ca="true">+IF(AND(ISNUMBER(OFFSET('Sanitation Data'!$H$10,0,10*ROW('Sanitation Data'!H114))),'Data Summary'!DG120="Yes"),OFFSET('Sanitation Data'!$H$10,0,10*ROW('Sanitation Data'!H114)),NA())</f>
        <v>#N/A</v>
      </c>
      <c r="AS120" s="91" t="e">
        <f ca="true">+IF(AND(ISNUMBER(OFFSET('Sanitation Data'!$H$11,0,10*ROW('Sanitation Data'!H114))),'Data Summary'!DH120="Yes"),OFFSET('Sanitation Data'!$H$11,0,10*ROW('Sanitation Data'!H114)),NA())</f>
        <v>#N/A</v>
      </c>
      <c r="AT120" s="91" t="e">
        <f ca="true">+IF(AND(ISNUMBER(OFFSET('Sanitation Data'!$H$12,0,10*ROW('Sanitation Data'!H114))),'Data Summary'!DI120="Yes"),OFFSET('Sanitation Data'!$H$12,0,10*ROW('Sanitation Data'!H114)),NA())</f>
        <v>#N/A</v>
      </c>
      <c r="AU120" s="91" t="e">
        <f ca="true">+IF(AND(ISNUMBER(OFFSET('Sanitation Data'!$I$4,0,10*ROW('Sanitation Data'!I114))),'Data Summary'!DJ120="Yes"),100-OFFSET('Sanitation Data'!$I$4,0,10*ROW('Sanitation Data'!I114)),NA())</f>
        <v>#N/A</v>
      </c>
      <c r="AV120" s="91" t="e">
        <f ca="true">+IF(AND(ISNUMBER(OFFSET('Sanitation Data'!$I$6,0,10*ROW('Sanitation Data'!I114))),'Data Summary'!DK120="Yes"),OFFSET('Sanitation Data'!$I$6,0,10*ROW('Sanitation Data'!I114)),NA())</f>
        <v>#N/A</v>
      </c>
      <c r="AW120" s="91" t="e">
        <f ca="true">+IF(AND(ISNUMBER(OFFSET('Sanitation Data'!$I$10,0,10*ROW('Sanitation Data'!I114))),'Data Summary'!DL120="Yes"),OFFSET('Sanitation Data'!$I$10,0,10*ROW('Sanitation Data'!I114)),NA())</f>
        <v>#N/A</v>
      </c>
      <c r="AX120" s="91" t="e">
        <f ca="true">+IF(AND(ISNUMBER(OFFSET('Sanitation Data'!$I$11,0,10*ROW('Sanitation Data'!I114))),'Data Summary'!DM120="Yes"),OFFSET('Sanitation Data'!$I$11,0,10*ROW('Sanitation Data'!I114)),NA())</f>
        <v>#N/A</v>
      </c>
      <c r="AY120" s="91" t="e">
        <f ca="true">+IF(AND(ISNUMBER(OFFSET('Sanitation Data'!$I$12,0,10*ROW('Sanitation Data'!I114))),'Data Summary'!DN120="Yes"),OFFSET('Sanitation Data'!$I$12,0,10*ROW('Sanitation Data'!I114)),NA())</f>
        <v>#N/A</v>
      </c>
      <c r="AZ120" s="92" t="e">
        <f ca="true">+IF(AND(ISNUMBER(OFFSET('Hygiene Data'!$D$5,0,10*ROW('Hygiene Data'!D114))),'Data Summary'!DO120="Yes"),OFFSET('Hygiene Data'!$D$5,0,10*ROW('Hygiene Data'!D114)),NA())</f>
        <v>#N/A</v>
      </c>
      <c r="BA120" s="92" t="e">
        <f ca="true">+IF(AND(ISNUMBER(OFFSET('Hygiene Data'!$D$7,0,10*ROW('Hygiene Data'!D114))),'Data Summary'!DP120="Yes"),OFFSET('Hygiene Data'!$D$7,0,10*ROW('Hygiene Data'!D114)),NA())</f>
        <v>#N/A</v>
      </c>
      <c r="BB120" s="92" t="e">
        <f ca="true">+IF(AND(ISNUMBER(OFFSET('Hygiene Data'!$D$9,0,10*ROW('Hygiene Data'!D114))),'Data Summary'!DQ120="Yes"),OFFSET('Hygiene Data'!$D$9,0,10*ROW('Hygiene Data'!D114)),NA())</f>
        <v>#N/A</v>
      </c>
      <c r="BC120" s="92" t="e">
        <f ca="true">+IF(AND(ISNUMBER(OFFSET('Hygiene Data'!$E$5,0,10*ROW('Hygiene Data'!E114))),'Data Summary'!DR120="Yes"),OFFSET('Hygiene Data'!$E$5,0,10*ROW('Hygiene Data'!E114)),NA())</f>
        <v>#N/A</v>
      </c>
      <c r="BD120" s="92" t="e">
        <f ca="true">+IF(AND(ISNUMBER(OFFSET('Hygiene Data'!$E$7,0,10*ROW('Hygiene Data'!E114))),'Data Summary'!DS120="Yes"),OFFSET('Hygiene Data'!$E$7,0,10*ROW('Hygiene Data'!E114)),NA())</f>
        <v>#N/A</v>
      </c>
      <c r="BE120" s="92" t="e">
        <f ca="true">+IF(AND(ISNUMBER(OFFSET('Hygiene Data'!$E$9,0,10*ROW('Hygiene Data'!E114))),'Data Summary'!DT120="Yes"),OFFSET('Hygiene Data'!$E$9,0,10*ROW('Hygiene Data'!E114)),NA())</f>
        <v>#N/A</v>
      </c>
      <c r="BF120" s="92" t="e">
        <f ca="true">+IF(AND(ISNUMBER(OFFSET('Hygiene Data'!$F$5,0,10*ROW('Hygiene Data'!F114))),'Data Summary'!DU120="Yes"),OFFSET('Hygiene Data'!$F$5,0,10*ROW('Hygiene Data'!F114)),NA())</f>
        <v>#N/A</v>
      </c>
      <c r="BG120" s="92" t="e">
        <f ca="true">+IF(AND(ISNUMBER(OFFSET('Hygiene Data'!$F$7,0,10*ROW('Hygiene Data'!F114))),'Data Summary'!DV120="Yes"),OFFSET('Hygiene Data'!$F$7,0,10*ROW('Hygiene Data'!F114)),NA())</f>
        <v>#N/A</v>
      </c>
      <c r="BH120" s="92" t="e">
        <f ca="true">+IF(AND(ISNUMBER(OFFSET('Hygiene Data'!$F$9,0,10*ROW('Hygiene Data'!F114))),'Data Summary'!DW120="Yes"),OFFSET('Hygiene Data'!$F$9,0,10*ROW('Hygiene Data'!F114)),NA())</f>
        <v>#N/A</v>
      </c>
      <c r="BI120" s="92" t="e">
        <f ca="true">+IF(AND(ISNUMBER(OFFSET('Hygiene Data'!$G$5,0,10*ROW('Hygiene Data'!G114))),'Data Summary'!DX120="Yes"),OFFSET('Hygiene Data'!$G$5,0,10*ROW('Hygiene Data'!G114)),NA())</f>
        <v>#N/A</v>
      </c>
      <c r="BJ120" s="92" t="e">
        <f ca="true">+IF(AND(ISNUMBER(OFFSET('Hygiene Data'!$G$7,0,10*ROW('Hygiene Data'!G114))),'Data Summary'!DY120="Yes"),OFFSET('Hygiene Data'!$G$7,0,10*ROW('Hygiene Data'!G114)),NA())</f>
        <v>#N/A</v>
      </c>
      <c r="BK120" s="92" t="e">
        <f ca="true">+IF(AND(ISNUMBER(OFFSET('Hygiene Data'!$G$9,0,10*ROW('Hygiene Data'!G114))),'Data Summary'!DZ120="Yes"),OFFSET('Hygiene Data'!$G$9,0,10*ROW('Hygiene Data'!G114)),NA())</f>
        <v>#N/A</v>
      </c>
      <c r="BL120" s="92" t="e">
        <f ca="true">+IF(AND(ISNUMBER(OFFSET('Hygiene Data'!$H$5,0,10*ROW('Hygiene Data'!H114))),'Data Summary'!EA120="Yes"),OFFSET('Hygiene Data'!$H$5,0,10*ROW('Hygiene Data'!H114)),NA())</f>
        <v>#N/A</v>
      </c>
      <c r="BM120" s="92" t="e">
        <f ca="true">+IF(AND(ISNUMBER(OFFSET('Hygiene Data'!$H$7,0,10*ROW('Hygiene Data'!H114))),'Data Summary'!EB120="Yes"),OFFSET('Hygiene Data'!$H$7,0,10*ROW('Hygiene Data'!H114)),NA())</f>
        <v>#N/A</v>
      </c>
      <c r="BN120" s="92" t="e">
        <f ca="true">+IF(AND(ISNUMBER(OFFSET('Hygiene Data'!$H$9,0,10*ROW('Hygiene Data'!H114))),'Data Summary'!EC120="Yes"),OFFSET('Hygiene Data'!$H$9,0,10*ROW('Hygiene Data'!H114)),NA())</f>
        <v>#N/A</v>
      </c>
      <c r="BO120" s="92" t="e">
        <f ca="true">+IF(AND(ISNUMBER(OFFSET('Hygiene Data'!$I$5,0,10*ROW('Hygiene Data'!I114))),'Data Summary'!ED120="Yes"),OFFSET('Hygiene Data'!$I$5,0,10*ROW('Hygiene Data'!I114)),NA())</f>
        <v>#N/A</v>
      </c>
      <c r="BP120" s="92" t="e">
        <f ca="true">+IF(AND(ISNUMBER(OFFSET('Hygiene Data'!$I$7,0,10*ROW('Hygiene Data'!I114))),'Data Summary'!EE120="Yes"),OFFSET('Hygiene Data'!$I$7,0,10*ROW('Hygiene Data'!I114)),NA())</f>
        <v>#N/A</v>
      </c>
      <c r="BQ120" s="92" t="e">
        <f ca="true">+IF(AND(ISNUMBER(OFFSET('Hygiene Data'!$I$9,0,10*ROW('Hygiene Data'!I114))),'Data Summary'!EF120="Yes"),OFFSET('Hygiene Data'!$I$9,0,10*ROW('Hygiene Data'!I114)),NA())</f>
        <v>#N/A</v>
      </c>
    </row>
    <row xmlns:x14ac="http://schemas.microsoft.com/office/spreadsheetml/2009/9/ac" r="121" x14ac:dyDescent="0.2">
      <c r="A121" s="340" t="e">
        <f ca="true">+RIGHT('Data Summary'!A121,LEN('Data Summary'!A121)-9)</f>
        <v>#VALUE!</v>
      </c>
      <c r="B121" s="34" t="str">
        <f ca="true">+IF(ISTEXT('Data Summary'!B121),'Data Summary'!B121,"")</f>
        <v/>
      </c>
      <c r="C121" s="339" t="e">
        <f ca="true">+VALUE('Data Summary'!C121)</f>
        <v>#VALUE!</v>
      </c>
      <c r="D121" s="90" t="e">
        <f ca="true">+IF(AND(ISNUMBER(OFFSET('Water Data'!$D$4,0,10*ROW('Water Data'!D115))),'Data Summary'!BS121="Yes"),100-OFFSET('Water Data'!$D$4,0,10*ROW('Water Data'!D115)),NA())</f>
        <v>#N/A</v>
      </c>
      <c r="E121" s="90" t="e">
        <f ca="true">+IF(AND(ISNUMBER(OFFSET('Water Data'!$D$6,0,10*ROW('Water Data'!D115))),'Data Summary'!BT121="Yes"),OFFSET('Water Data'!$D$6,0,10*ROW('Water Data'!D115)),NA())</f>
        <v>#N/A</v>
      </c>
      <c r="F121" s="90" t="e">
        <f ca="true">+IF(AND(ISNUMBER(OFFSET('Water Data'!$D$9,0,10*ROW('Water Data'!D115))),'Data Summary'!BU121="Yes"),OFFSET('Water Data'!$D$9,0,10*ROW('Water Data'!D115)),NA())</f>
        <v>#N/A</v>
      </c>
      <c r="G121" s="90" t="e">
        <f ca="true">+IF(AND(ISNUMBER(OFFSET('Water Data'!$E$4,0,10*ROW('Water Data'!E115))),'Data Summary'!BV121="Yes"),100-OFFSET('Water Data'!$E$4,0,10*ROW('Water Data'!E115)),NA())</f>
        <v>#N/A</v>
      </c>
      <c r="H121" s="90" t="e">
        <f ca="true">+IF(AND(ISNUMBER(OFFSET('Water Data'!$E$6,0,10*ROW('Water Data'!E115))),'Data Summary'!BW121="Yes"),OFFSET('Water Data'!$E$6,0,10*ROW('Water Data'!E115)),NA())</f>
        <v>#N/A</v>
      </c>
      <c r="I121" s="90" t="e">
        <f ca="true">+IF(AND(ISNUMBER(OFFSET('Water Data'!$E$9,0,10*ROW('Water Data'!E115))),'Data Summary'!BX121="Yes"),OFFSET('Water Data'!$E$9,0,10*ROW('Water Data'!E115)),NA())</f>
        <v>#N/A</v>
      </c>
      <c r="J121" s="90" t="e">
        <f ca="true">+IF(AND(ISNUMBER(OFFSET('Water Data'!$F$4,0,10*ROW('Water Data'!F115))),'Data Summary'!BY121="Yes"),100-OFFSET('Water Data'!$F$4,0,10*ROW('Water Data'!F115)),NA())</f>
        <v>#N/A</v>
      </c>
      <c r="K121" s="90" t="e">
        <f ca="true">+IF(AND(ISNUMBER(OFFSET('Water Data'!$F$6,0,10*ROW('Water Data'!F115))),'Data Summary'!BZ121="Yes"),OFFSET('Water Data'!$F$6,0,10*ROW('Water Data'!F115)),NA())</f>
        <v>#N/A</v>
      </c>
      <c r="L121" s="90" t="e">
        <f ca="true">+IF(AND(ISNUMBER(OFFSET('Water Data'!$F$9,0,10*ROW('Water Data'!F115))),'Data Summary'!CA121="Yes"),OFFSET('Water Data'!$F$9,0,10*ROW('Water Data'!F115)),NA())</f>
        <v>#N/A</v>
      </c>
      <c r="M121" s="90" t="e">
        <f ca="true">+IF(AND(ISNUMBER(OFFSET('Water Data'!$G$4,0,10*ROW('Water Data'!G115))),'Data Summary'!CB121="Yes"),100-OFFSET('Water Data'!$G$4,0,10*ROW('Water Data'!G115)),NA())</f>
        <v>#N/A</v>
      </c>
      <c r="N121" s="90" t="e">
        <f ca="true">+IF(AND(ISNUMBER(OFFSET('Water Data'!$G$6,0,10*ROW('Water Data'!G115))),'Data Summary'!CC121="Yes"),OFFSET('Water Data'!$G$6,0,10*ROW('Water Data'!G115)),NA())</f>
        <v>#N/A</v>
      </c>
      <c r="O121" s="90" t="e">
        <f ca="true">+IF(AND(ISNUMBER(OFFSET('Water Data'!$G$9,0,10*ROW('Water Data'!G115))),'Data Summary'!CD121="Yes"),OFFSET('Water Data'!$G$9,0,10*ROW('Water Data'!G115)),NA())</f>
        <v>#N/A</v>
      </c>
      <c r="P121" s="90" t="e">
        <f ca="true">+IF(AND(ISNUMBER(OFFSET('Water Data'!$H$4,0,10*ROW('Water Data'!H115))),'Data Summary'!CE121="Yes"),100-OFFSET('Water Data'!$H$4,0,10*ROW('Water Data'!H115)),NA())</f>
        <v>#N/A</v>
      </c>
      <c r="Q121" s="90" t="e">
        <f ca="true">+IF(AND(ISNUMBER(OFFSET('Water Data'!$H$6,0,10*ROW('Water Data'!H115))),'Data Summary'!CF121="Yes"),OFFSET('Water Data'!$H$6,0,10*ROW('Water Data'!H115)),NA())</f>
        <v>#N/A</v>
      </c>
      <c r="R121" s="90" t="e">
        <f ca="true">+IF(AND(ISNUMBER(OFFSET('Water Data'!$H$9,0,10*ROW('Water Data'!H115))),'Data Summary'!CG121="Yes"),OFFSET('Water Data'!$H$9,0,10*ROW('Water Data'!H115)),NA())</f>
        <v>#N/A</v>
      </c>
      <c r="S121" s="90" t="e">
        <f ca="true">+IF(AND(ISNUMBER(OFFSET('Water Data'!$I$4,0,10*ROW('Water Data'!I115))),'Data Summary'!CH121="Yes"),100-OFFSET('Water Data'!$I$4,0,10*ROW('Water Data'!I115)),NA())</f>
        <v>#N/A</v>
      </c>
      <c r="T121" s="90" t="e">
        <f ca="true">+IF(AND(ISNUMBER(OFFSET('Water Data'!$I$6,0,10*ROW('Water Data'!I115))),'Data Summary'!CI121="Yes"),OFFSET('Water Data'!$I$6,0,10*ROW('Water Data'!I115)),NA())</f>
        <v>#N/A</v>
      </c>
      <c r="U121" s="90" t="e">
        <f ca="true">+IF(AND(ISNUMBER(OFFSET('Water Data'!$I$9,0,10*ROW('Water Data'!I115))),'Data Summary'!CJ121="Yes"),OFFSET('Water Data'!$I$9,0,10*ROW('Water Data'!I115)),NA())</f>
        <v>#N/A</v>
      </c>
      <c r="V121" s="91" t="e">
        <f ca="true">+IF(AND(ISNUMBER(OFFSET('Sanitation Data'!$D$4,0,10*ROW('Sanitation Data'!D115))),'Data Summary'!CK121="Yes"),100-OFFSET('Sanitation Data'!$D$4,0,10*ROW('Sanitation Data'!D115)),NA())</f>
        <v>#N/A</v>
      </c>
      <c r="W121" s="91" t="e">
        <f ca="true">+IF(AND(ISNUMBER(OFFSET('Sanitation Data'!$D$6,0,10*ROW('Sanitation Data'!D115))),'Data Summary'!CL121="Yes"),OFFSET('Sanitation Data'!$D$6,0,10*ROW('Sanitation Data'!D115)),NA())</f>
        <v>#N/A</v>
      </c>
      <c r="X121" s="91" t="e">
        <f ca="true">+IF(AND(ISNUMBER(OFFSET('Sanitation Data'!$D$10,0,10*ROW('Sanitation Data'!D115))),'Data Summary'!CM121="Yes"),OFFSET('Sanitation Data'!$D$10,0,10*ROW('Sanitation Data'!D115)),NA())</f>
        <v>#N/A</v>
      </c>
      <c r="Y121" s="91" t="e">
        <f ca="true">+IF(AND(ISNUMBER(OFFSET('Sanitation Data'!$D$11,0,10*ROW('Sanitation Data'!D115))),'Data Summary'!CN121="Yes"),OFFSET('Sanitation Data'!$D$11,0,10*ROW('Sanitation Data'!D115)),NA())</f>
        <v>#N/A</v>
      </c>
      <c r="Z121" s="91" t="e">
        <f ca="true">+IF(AND(ISNUMBER(OFFSET('Sanitation Data'!$D$12,0,10*ROW('Sanitation Data'!D115))),'Data Summary'!CO121="Yes"),OFFSET('Sanitation Data'!$D$12,0,10*ROW('Sanitation Data'!D115)),NA())</f>
        <v>#N/A</v>
      </c>
      <c r="AA121" s="91" t="e">
        <f ca="true">+IF(AND(ISNUMBER(OFFSET('Sanitation Data'!$E$4,0,10*ROW('Sanitation Data'!E115))),'Data Summary'!CP121="Yes"),100-OFFSET('Sanitation Data'!$E$4,0,10*ROW('Sanitation Data'!E115)),NA())</f>
        <v>#N/A</v>
      </c>
      <c r="AB121" s="91" t="e">
        <f ca="true">+IF(AND(ISNUMBER(OFFSET('Sanitation Data'!$E$6,0,10*ROW('Sanitation Data'!E115))),'Data Summary'!CQ121="Yes"),OFFSET('Sanitation Data'!$E$6,0,10*ROW('Sanitation Data'!E115)),NA())</f>
        <v>#N/A</v>
      </c>
      <c r="AC121" s="91" t="e">
        <f ca="true">+IF(AND(ISNUMBER(OFFSET('Sanitation Data'!$E$10,0,10*ROW('Sanitation Data'!E115))),'Data Summary'!CR121="Yes"),OFFSET('Sanitation Data'!$E$10,0,10*ROW('Sanitation Data'!E115)),NA())</f>
        <v>#N/A</v>
      </c>
      <c r="AD121" s="91" t="e">
        <f ca="true">+IF(AND(ISNUMBER(OFFSET('Sanitation Data'!$E$11,0,10*ROW('Sanitation Data'!E115))),'Data Summary'!CS121="Yes"),OFFSET('Sanitation Data'!$E$11,0,10*ROW('Sanitation Data'!E115)),NA())</f>
        <v>#N/A</v>
      </c>
      <c r="AE121" s="91" t="e">
        <f ca="true">+IF(AND(ISNUMBER(OFFSET('Sanitation Data'!$E$12,0,10*ROW('Sanitation Data'!E115))),'Data Summary'!CT121="Yes"),OFFSET('Sanitation Data'!$E$12,0,10*ROW('Sanitation Data'!E115)),NA())</f>
        <v>#N/A</v>
      </c>
      <c r="AF121" s="91" t="e">
        <f ca="true">+IF(AND(ISNUMBER(OFFSET('Sanitation Data'!$F$4,0,10*ROW('Sanitation Data'!F115))),'Data Summary'!CU121="Yes"),100-OFFSET('Sanitation Data'!$F$4,0,10*ROW('Sanitation Data'!F115)),NA())</f>
        <v>#N/A</v>
      </c>
      <c r="AG121" s="91" t="e">
        <f ca="true">+IF(AND(ISNUMBER(OFFSET('Sanitation Data'!$F$6,0,10*ROW('Sanitation Data'!F115))),'Data Summary'!CV121="Yes"),OFFSET('Sanitation Data'!$F$6,0,10*ROW('Sanitation Data'!F115)),NA())</f>
        <v>#N/A</v>
      </c>
      <c r="AH121" s="91" t="e">
        <f ca="true">+IF(AND(ISNUMBER(OFFSET('Sanitation Data'!$F$10,0,10*ROW('Sanitation Data'!F115))),'Data Summary'!CW121="Yes"),OFFSET('Sanitation Data'!$F$10,0,10*ROW('Sanitation Data'!F115)),NA())</f>
        <v>#N/A</v>
      </c>
      <c r="AI121" s="91" t="e">
        <f ca="true">+IF(AND(ISNUMBER(OFFSET('Sanitation Data'!$F$11,0,10*ROW('Sanitation Data'!F115))),'Data Summary'!CX121="Yes"),OFFSET('Sanitation Data'!$F$11,0,10*ROW('Sanitation Data'!F115)),NA())</f>
        <v>#N/A</v>
      </c>
      <c r="AJ121" s="91" t="e">
        <f ca="true">+IF(AND(ISNUMBER(OFFSET('Sanitation Data'!$F$12,0,10*ROW('Sanitation Data'!F115))),'Data Summary'!CY121="Yes"),OFFSET('Sanitation Data'!$F$12,0,10*ROW('Sanitation Data'!F115)),NA())</f>
        <v>#N/A</v>
      </c>
      <c r="AK121" s="91" t="e">
        <f ca="true">+IF(AND(ISNUMBER(OFFSET('Sanitation Data'!$G$4,0,10*ROW('Sanitation Data'!G115))),'Data Summary'!CZ121="Yes"),100-OFFSET('Sanitation Data'!$G$4,0,10*ROW('Sanitation Data'!G115)),NA())</f>
        <v>#N/A</v>
      </c>
      <c r="AL121" s="91" t="e">
        <f ca="true">+IF(AND(ISNUMBER(OFFSET('Sanitation Data'!$G$6,0,10*ROW('Sanitation Data'!G115))),'Data Summary'!DA121="Yes"),OFFSET('Sanitation Data'!$G$6,0,10*ROW('Sanitation Data'!G115)),NA())</f>
        <v>#N/A</v>
      </c>
      <c r="AM121" s="91" t="e">
        <f ca="true">+IF(AND(ISNUMBER(OFFSET('Sanitation Data'!$G$10,0,10*ROW('Sanitation Data'!G115))),'Data Summary'!DB121="Yes"),OFFSET('Sanitation Data'!$G$10,0,10*ROW('Sanitation Data'!G115)),NA())</f>
        <v>#N/A</v>
      </c>
      <c r="AN121" s="91" t="e">
        <f ca="true">+IF(AND(ISNUMBER(OFFSET('Sanitation Data'!$G$11,0,10*ROW('Sanitation Data'!G115))),'Data Summary'!DC121="Yes"),OFFSET('Sanitation Data'!$G$11,0,10*ROW('Sanitation Data'!G115)),NA())</f>
        <v>#N/A</v>
      </c>
      <c r="AO121" s="91" t="e">
        <f ca="true">+IF(AND(ISNUMBER(OFFSET('Sanitation Data'!$G$12,0,10*ROW('Sanitation Data'!G115))),'Data Summary'!DD121="Yes"),OFFSET('Sanitation Data'!$G$12,0,10*ROW('Sanitation Data'!G115)),NA())</f>
        <v>#N/A</v>
      </c>
      <c r="AP121" s="91" t="e">
        <f ca="true">+IF(AND(ISNUMBER(OFFSET('Sanitation Data'!$H$4,0,10*ROW('Sanitation Data'!H115))),'Data Summary'!DE121="Yes"),100-OFFSET('Sanitation Data'!$H$4,0,10*ROW('Sanitation Data'!H115)),NA())</f>
        <v>#N/A</v>
      </c>
      <c r="AQ121" s="91" t="e">
        <f ca="true">+IF(AND(ISNUMBER(OFFSET('Sanitation Data'!$H$6,0,10*ROW('Sanitation Data'!H115))),'Data Summary'!DF121="Yes"),OFFSET('Sanitation Data'!$H$6,0,10*ROW('Sanitation Data'!H115)),NA())</f>
        <v>#N/A</v>
      </c>
      <c r="AR121" s="91" t="e">
        <f ca="true">+IF(AND(ISNUMBER(OFFSET('Sanitation Data'!$H$10,0,10*ROW('Sanitation Data'!H115))),'Data Summary'!DG121="Yes"),OFFSET('Sanitation Data'!$H$10,0,10*ROW('Sanitation Data'!H115)),NA())</f>
        <v>#N/A</v>
      </c>
      <c r="AS121" s="91" t="e">
        <f ca="true">+IF(AND(ISNUMBER(OFFSET('Sanitation Data'!$H$11,0,10*ROW('Sanitation Data'!H115))),'Data Summary'!DH121="Yes"),OFFSET('Sanitation Data'!$H$11,0,10*ROW('Sanitation Data'!H115)),NA())</f>
        <v>#N/A</v>
      </c>
      <c r="AT121" s="91" t="e">
        <f ca="true">+IF(AND(ISNUMBER(OFFSET('Sanitation Data'!$H$12,0,10*ROW('Sanitation Data'!H115))),'Data Summary'!DI121="Yes"),OFFSET('Sanitation Data'!$H$12,0,10*ROW('Sanitation Data'!H115)),NA())</f>
        <v>#N/A</v>
      </c>
      <c r="AU121" s="91" t="e">
        <f ca="true">+IF(AND(ISNUMBER(OFFSET('Sanitation Data'!$I$4,0,10*ROW('Sanitation Data'!I115))),'Data Summary'!DJ121="Yes"),100-OFFSET('Sanitation Data'!$I$4,0,10*ROW('Sanitation Data'!I115)),NA())</f>
        <v>#N/A</v>
      </c>
      <c r="AV121" s="91" t="e">
        <f ca="true">+IF(AND(ISNUMBER(OFFSET('Sanitation Data'!$I$6,0,10*ROW('Sanitation Data'!I115))),'Data Summary'!DK121="Yes"),OFFSET('Sanitation Data'!$I$6,0,10*ROW('Sanitation Data'!I115)),NA())</f>
        <v>#N/A</v>
      </c>
      <c r="AW121" s="91" t="e">
        <f ca="true">+IF(AND(ISNUMBER(OFFSET('Sanitation Data'!$I$10,0,10*ROW('Sanitation Data'!I115))),'Data Summary'!DL121="Yes"),OFFSET('Sanitation Data'!$I$10,0,10*ROW('Sanitation Data'!I115)),NA())</f>
        <v>#N/A</v>
      </c>
      <c r="AX121" s="91" t="e">
        <f ca="true">+IF(AND(ISNUMBER(OFFSET('Sanitation Data'!$I$11,0,10*ROW('Sanitation Data'!I115))),'Data Summary'!DM121="Yes"),OFFSET('Sanitation Data'!$I$11,0,10*ROW('Sanitation Data'!I115)),NA())</f>
        <v>#N/A</v>
      </c>
      <c r="AY121" s="91" t="e">
        <f ca="true">+IF(AND(ISNUMBER(OFFSET('Sanitation Data'!$I$12,0,10*ROW('Sanitation Data'!I115))),'Data Summary'!DN121="Yes"),OFFSET('Sanitation Data'!$I$12,0,10*ROW('Sanitation Data'!I115)),NA())</f>
        <v>#N/A</v>
      </c>
      <c r="AZ121" s="92" t="e">
        <f ca="true">+IF(AND(ISNUMBER(OFFSET('Hygiene Data'!$D$5,0,10*ROW('Hygiene Data'!D115))),'Data Summary'!DO121="Yes"),OFFSET('Hygiene Data'!$D$5,0,10*ROW('Hygiene Data'!D115)),NA())</f>
        <v>#N/A</v>
      </c>
      <c r="BA121" s="92" t="e">
        <f ca="true">+IF(AND(ISNUMBER(OFFSET('Hygiene Data'!$D$7,0,10*ROW('Hygiene Data'!D115))),'Data Summary'!DP121="Yes"),OFFSET('Hygiene Data'!$D$7,0,10*ROW('Hygiene Data'!D115)),NA())</f>
        <v>#N/A</v>
      </c>
      <c r="BB121" s="92" t="e">
        <f ca="true">+IF(AND(ISNUMBER(OFFSET('Hygiene Data'!$D$9,0,10*ROW('Hygiene Data'!D115))),'Data Summary'!DQ121="Yes"),OFFSET('Hygiene Data'!$D$9,0,10*ROW('Hygiene Data'!D115)),NA())</f>
        <v>#N/A</v>
      </c>
      <c r="BC121" s="92" t="e">
        <f ca="true">+IF(AND(ISNUMBER(OFFSET('Hygiene Data'!$E$5,0,10*ROW('Hygiene Data'!E115))),'Data Summary'!DR121="Yes"),OFFSET('Hygiene Data'!$E$5,0,10*ROW('Hygiene Data'!E115)),NA())</f>
        <v>#N/A</v>
      </c>
      <c r="BD121" s="92" t="e">
        <f ca="true">+IF(AND(ISNUMBER(OFFSET('Hygiene Data'!$E$7,0,10*ROW('Hygiene Data'!E115))),'Data Summary'!DS121="Yes"),OFFSET('Hygiene Data'!$E$7,0,10*ROW('Hygiene Data'!E115)),NA())</f>
        <v>#N/A</v>
      </c>
      <c r="BE121" s="92" t="e">
        <f ca="true">+IF(AND(ISNUMBER(OFFSET('Hygiene Data'!$E$9,0,10*ROW('Hygiene Data'!E115))),'Data Summary'!DT121="Yes"),OFFSET('Hygiene Data'!$E$9,0,10*ROW('Hygiene Data'!E115)),NA())</f>
        <v>#N/A</v>
      </c>
      <c r="BF121" s="92" t="e">
        <f ca="true">+IF(AND(ISNUMBER(OFFSET('Hygiene Data'!$F$5,0,10*ROW('Hygiene Data'!F115))),'Data Summary'!DU121="Yes"),OFFSET('Hygiene Data'!$F$5,0,10*ROW('Hygiene Data'!F115)),NA())</f>
        <v>#N/A</v>
      </c>
      <c r="BG121" s="92" t="e">
        <f ca="true">+IF(AND(ISNUMBER(OFFSET('Hygiene Data'!$F$7,0,10*ROW('Hygiene Data'!F115))),'Data Summary'!DV121="Yes"),OFFSET('Hygiene Data'!$F$7,0,10*ROW('Hygiene Data'!F115)),NA())</f>
        <v>#N/A</v>
      </c>
      <c r="BH121" s="92" t="e">
        <f ca="true">+IF(AND(ISNUMBER(OFFSET('Hygiene Data'!$F$9,0,10*ROW('Hygiene Data'!F115))),'Data Summary'!DW121="Yes"),OFFSET('Hygiene Data'!$F$9,0,10*ROW('Hygiene Data'!F115)),NA())</f>
        <v>#N/A</v>
      </c>
      <c r="BI121" s="92" t="e">
        <f ca="true">+IF(AND(ISNUMBER(OFFSET('Hygiene Data'!$G$5,0,10*ROW('Hygiene Data'!G115))),'Data Summary'!DX121="Yes"),OFFSET('Hygiene Data'!$G$5,0,10*ROW('Hygiene Data'!G115)),NA())</f>
        <v>#N/A</v>
      </c>
      <c r="BJ121" s="92" t="e">
        <f ca="true">+IF(AND(ISNUMBER(OFFSET('Hygiene Data'!$G$7,0,10*ROW('Hygiene Data'!G115))),'Data Summary'!DY121="Yes"),OFFSET('Hygiene Data'!$G$7,0,10*ROW('Hygiene Data'!G115)),NA())</f>
        <v>#N/A</v>
      </c>
      <c r="BK121" s="92" t="e">
        <f ca="true">+IF(AND(ISNUMBER(OFFSET('Hygiene Data'!$G$9,0,10*ROW('Hygiene Data'!G115))),'Data Summary'!DZ121="Yes"),OFFSET('Hygiene Data'!$G$9,0,10*ROW('Hygiene Data'!G115)),NA())</f>
        <v>#N/A</v>
      </c>
      <c r="BL121" s="92" t="e">
        <f ca="true">+IF(AND(ISNUMBER(OFFSET('Hygiene Data'!$H$5,0,10*ROW('Hygiene Data'!H115))),'Data Summary'!EA121="Yes"),OFFSET('Hygiene Data'!$H$5,0,10*ROW('Hygiene Data'!H115)),NA())</f>
        <v>#N/A</v>
      </c>
      <c r="BM121" s="92" t="e">
        <f ca="true">+IF(AND(ISNUMBER(OFFSET('Hygiene Data'!$H$7,0,10*ROW('Hygiene Data'!H115))),'Data Summary'!EB121="Yes"),OFFSET('Hygiene Data'!$H$7,0,10*ROW('Hygiene Data'!H115)),NA())</f>
        <v>#N/A</v>
      </c>
      <c r="BN121" s="92" t="e">
        <f ca="true">+IF(AND(ISNUMBER(OFFSET('Hygiene Data'!$H$9,0,10*ROW('Hygiene Data'!H115))),'Data Summary'!EC121="Yes"),OFFSET('Hygiene Data'!$H$9,0,10*ROW('Hygiene Data'!H115)),NA())</f>
        <v>#N/A</v>
      </c>
      <c r="BO121" s="92" t="e">
        <f ca="true">+IF(AND(ISNUMBER(OFFSET('Hygiene Data'!$I$5,0,10*ROW('Hygiene Data'!I115))),'Data Summary'!ED121="Yes"),OFFSET('Hygiene Data'!$I$5,0,10*ROW('Hygiene Data'!I115)),NA())</f>
        <v>#N/A</v>
      </c>
      <c r="BP121" s="92" t="e">
        <f ca="true">+IF(AND(ISNUMBER(OFFSET('Hygiene Data'!$I$7,0,10*ROW('Hygiene Data'!I115))),'Data Summary'!EE121="Yes"),OFFSET('Hygiene Data'!$I$7,0,10*ROW('Hygiene Data'!I115)),NA())</f>
        <v>#N/A</v>
      </c>
      <c r="BQ121" s="92" t="e">
        <f ca="true">+IF(AND(ISNUMBER(OFFSET('Hygiene Data'!$I$9,0,10*ROW('Hygiene Data'!I115))),'Data Summary'!EF121="Yes"),OFFSET('Hygiene Data'!$I$9,0,10*ROW('Hygiene Data'!I115)),NA())</f>
        <v>#N/A</v>
      </c>
    </row>
    <row xmlns:x14ac="http://schemas.microsoft.com/office/spreadsheetml/2009/9/ac" r="122" x14ac:dyDescent="0.2">
      <c r="A122" s="340" t="e">
        <f ca="true">+RIGHT('Data Summary'!A122,LEN('Data Summary'!A122)-9)</f>
        <v>#VALUE!</v>
      </c>
      <c r="B122" s="34" t="str">
        <f ca="true">+IF(ISTEXT('Data Summary'!B122),'Data Summary'!B122,"")</f>
        <v/>
      </c>
      <c r="C122" s="339" t="e">
        <f ca="true">+VALUE('Data Summary'!C122)</f>
        <v>#VALUE!</v>
      </c>
      <c r="D122" s="90" t="e">
        <f ca="true">+IF(AND(ISNUMBER(OFFSET('Water Data'!$D$4,0,10*ROW('Water Data'!D116))),'Data Summary'!BS122="Yes"),100-OFFSET('Water Data'!$D$4,0,10*ROW('Water Data'!D116)),NA())</f>
        <v>#N/A</v>
      </c>
      <c r="E122" s="90" t="e">
        <f ca="true">+IF(AND(ISNUMBER(OFFSET('Water Data'!$D$6,0,10*ROW('Water Data'!D116))),'Data Summary'!BT122="Yes"),OFFSET('Water Data'!$D$6,0,10*ROW('Water Data'!D116)),NA())</f>
        <v>#N/A</v>
      </c>
      <c r="F122" s="90" t="e">
        <f ca="true">+IF(AND(ISNUMBER(OFFSET('Water Data'!$D$9,0,10*ROW('Water Data'!D116))),'Data Summary'!BU122="Yes"),OFFSET('Water Data'!$D$9,0,10*ROW('Water Data'!D116)),NA())</f>
        <v>#N/A</v>
      </c>
      <c r="G122" s="90" t="e">
        <f ca="true">+IF(AND(ISNUMBER(OFFSET('Water Data'!$E$4,0,10*ROW('Water Data'!E116))),'Data Summary'!BV122="Yes"),100-OFFSET('Water Data'!$E$4,0,10*ROW('Water Data'!E116)),NA())</f>
        <v>#N/A</v>
      </c>
      <c r="H122" s="90" t="e">
        <f ca="true">+IF(AND(ISNUMBER(OFFSET('Water Data'!$E$6,0,10*ROW('Water Data'!E116))),'Data Summary'!BW122="Yes"),OFFSET('Water Data'!$E$6,0,10*ROW('Water Data'!E116)),NA())</f>
        <v>#N/A</v>
      </c>
      <c r="I122" s="90" t="e">
        <f ca="true">+IF(AND(ISNUMBER(OFFSET('Water Data'!$E$9,0,10*ROW('Water Data'!E116))),'Data Summary'!BX122="Yes"),OFFSET('Water Data'!$E$9,0,10*ROW('Water Data'!E116)),NA())</f>
        <v>#N/A</v>
      </c>
      <c r="J122" s="90" t="e">
        <f ca="true">+IF(AND(ISNUMBER(OFFSET('Water Data'!$F$4,0,10*ROW('Water Data'!F116))),'Data Summary'!BY122="Yes"),100-OFFSET('Water Data'!$F$4,0,10*ROW('Water Data'!F116)),NA())</f>
        <v>#N/A</v>
      </c>
      <c r="K122" s="90" t="e">
        <f ca="true">+IF(AND(ISNUMBER(OFFSET('Water Data'!$F$6,0,10*ROW('Water Data'!F116))),'Data Summary'!BZ122="Yes"),OFFSET('Water Data'!$F$6,0,10*ROW('Water Data'!F116)),NA())</f>
        <v>#N/A</v>
      </c>
      <c r="L122" s="90" t="e">
        <f ca="true">+IF(AND(ISNUMBER(OFFSET('Water Data'!$F$9,0,10*ROW('Water Data'!F116))),'Data Summary'!CA122="Yes"),OFFSET('Water Data'!$F$9,0,10*ROW('Water Data'!F116)),NA())</f>
        <v>#N/A</v>
      </c>
      <c r="M122" s="90" t="e">
        <f ca="true">+IF(AND(ISNUMBER(OFFSET('Water Data'!$G$4,0,10*ROW('Water Data'!G116))),'Data Summary'!CB122="Yes"),100-OFFSET('Water Data'!$G$4,0,10*ROW('Water Data'!G116)),NA())</f>
        <v>#N/A</v>
      </c>
      <c r="N122" s="90" t="e">
        <f ca="true">+IF(AND(ISNUMBER(OFFSET('Water Data'!$G$6,0,10*ROW('Water Data'!G116))),'Data Summary'!CC122="Yes"),OFFSET('Water Data'!$G$6,0,10*ROW('Water Data'!G116)),NA())</f>
        <v>#N/A</v>
      </c>
      <c r="O122" s="90" t="e">
        <f ca="true">+IF(AND(ISNUMBER(OFFSET('Water Data'!$G$9,0,10*ROW('Water Data'!G116))),'Data Summary'!CD122="Yes"),OFFSET('Water Data'!$G$9,0,10*ROW('Water Data'!G116)),NA())</f>
        <v>#N/A</v>
      </c>
      <c r="P122" s="90" t="e">
        <f ca="true">+IF(AND(ISNUMBER(OFFSET('Water Data'!$H$4,0,10*ROW('Water Data'!H116))),'Data Summary'!CE122="Yes"),100-OFFSET('Water Data'!$H$4,0,10*ROW('Water Data'!H116)),NA())</f>
        <v>#N/A</v>
      </c>
      <c r="Q122" s="90" t="e">
        <f ca="true">+IF(AND(ISNUMBER(OFFSET('Water Data'!$H$6,0,10*ROW('Water Data'!H116))),'Data Summary'!CF122="Yes"),OFFSET('Water Data'!$H$6,0,10*ROW('Water Data'!H116)),NA())</f>
        <v>#N/A</v>
      </c>
      <c r="R122" s="90" t="e">
        <f ca="true">+IF(AND(ISNUMBER(OFFSET('Water Data'!$H$9,0,10*ROW('Water Data'!H116))),'Data Summary'!CG122="Yes"),OFFSET('Water Data'!$H$9,0,10*ROW('Water Data'!H116)),NA())</f>
        <v>#N/A</v>
      </c>
      <c r="S122" s="90" t="e">
        <f ca="true">+IF(AND(ISNUMBER(OFFSET('Water Data'!$I$4,0,10*ROW('Water Data'!I116))),'Data Summary'!CH122="Yes"),100-OFFSET('Water Data'!$I$4,0,10*ROW('Water Data'!I116)),NA())</f>
        <v>#N/A</v>
      </c>
      <c r="T122" s="90" t="e">
        <f ca="true">+IF(AND(ISNUMBER(OFFSET('Water Data'!$I$6,0,10*ROW('Water Data'!I116))),'Data Summary'!CI122="Yes"),OFFSET('Water Data'!$I$6,0,10*ROW('Water Data'!I116)),NA())</f>
        <v>#N/A</v>
      </c>
      <c r="U122" s="90" t="e">
        <f ca="true">+IF(AND(ISNUMBER(OFFSET('Water Data'!$I$9,0,10*ROW('Water Data'!I116))),'Data Summary'!CJ122="Yes"),OFFSET('Water Data'!$I$9,0,10*ROW('Water Data'!I116)),NA())</f>
        <v>#N/A</v>
      </c>
      <c r="V122" s="91" t="e">
        <f ca="true">+IF(AND(ISNUMBER(OFFSET('Sanitation Data'!$D$4,0,10*ROW('Sanitation Data'!D116))),'Data Summary'!CK122="Yes"),100-OFFSET('Sanitation Data'!$D$4,0,10*ROW('Sanitation Data'!D116)),NA())</f>
        <v>#N/A</v>
      </c>
      <c r="W122" s="91" t="e">
        <f ca="true">+IF(AND(ISNUMBER(OFFSET('Sanitation Data'!$D$6,0,10*ROW('Sanitation Data'!D116))),'Data Summary'!CL122="Yes"),OFFSET('Sanitation Data'!$D$6,0,10*ROW('Sanitation Data'!D116)),NA())</f>
        <v>#N/A</v>
      </c>
      <c r="X122" s="91" t="e">
        <f ca="true">+IF(AND(ISNUMBER(OFFSET('Sanitation Data'!$D$10,0,10*ROW('Sanitation Data'!D116))),'Data Summary'!CM122="Yes"),OFFSET('Sanitation Data'!$D$10,0,10*ROW('Sanitation Data'!D116)),NA())</f>
        <v>#N/A</v>
      </c>
      <c r="Y122" s="91" t="e">
        <f ca="true">+IF(AND(ISNUMBER(OFFSET('Sanitation Data'!$D$11,0,10*ROW('Sanitation Data'!D116))),'Data Summary'!CN122="Yes"),OFFSET('Sanitation Data'!$D$11,0,10*ROW('Sanitation Data'!D116)),NA())</f>
        <v>#N/A</v>
      </c>
      <c r="Z122" s="91" t="e">
        <f ca="true">+IF(AND(ISNUMBER(OFFSET('Sanitation Data'!$D$12,0,10*ROW('Sanitation Data'!D116))),'Data Summary'!CO122="Yes"),OFFSET('Sanitation Data'!$D$12,0,10*ROW('Sanitation Data'!D116)),NA())</f>
        <v>#N/A</v>
      </c>
      <c r="AA122" s="91" t="e">
        <f ca="true">+IF(AND(ISNUMBER(OFFSET('Sanitation Data'!$E$4,0,10*ROW('Sanitation Data'!E116))),'Data Summary'!CP122="Yes"),100-OFFSET('Sanitation Data'!$E$4,0,10*ROW('Sanitation Data'!E116)),NA())</f>
        <v>#N/A</v>
      </c>
      <c r="AB122" s="91" t="e">
        <f ca="true">+IF(AND(ISNUMBER(OFFSET('Sanitation Data'!$E$6,0,10*ROW('Sanitation Data'!E116))),'Data Summary'!CQ122="Yes"),OFFSET('Sanitation Data'!$E$6,0,10*ROW('Sanitation Data'!E116)),NA())</f>
        <v>#N/A</v>
      </c>
      <c r="AC122" s="91" t="e">
        <f ca="true">+IF(AND(ISNUMBER(OFFSET('Sanitation Data'!$E$10,0,10*ROW('Sanitation Data'!E116))),'Data Summary'!CR122="Yes"),OFFSET('Sanitation Data'!$E$10,0,10*ROW('Sanitation Data'!E116)),NA())</f>
        <v>#N/A</v>
      </c>
      <c r="AD122" s="91" t="e">
        <f ca="true">+IF(AND(ISNUMBER(OFFSET('Sanitation Data'!$E$11,0,10*ROW('Sanitation Data'!E116))),'Data Summary'!CS122="Yes"),OFFSET('Sanitation Data'!$E$11,0,10*ROW('Sanitation Data'!E116)),NA())</f>
        <v>#N/A</v>
      </c>
      <c r="AE122" s="91" t="e">
        <f ca="true">+IF(AND(ISNUMBER(OFFSET('Sanitation Data'!$E$12,0,10*ROW('Sanitation Data'!E116))),'Data Summary'!CT122="Yes"),OFFSET('Sanitation Data'!$E$12,0,10*ROW('Sanitation Data'!E116)),NA())</f>
        <v>#N/A</v>
      </c>
      <c r="AF122" s="91" t="e">
        <f ca="true">+IF(AND(ISNUMBER(OFFSET('Sanitation Data'!$F$4,0,10*ROW('Sanitation Data'!F116))),'Data Summary'!CU122="Yes"),100-OFFSET('Sanitation Data'!$F$4,0,10*ROW('Sanitation Data'!F116)),NA())</f>
        <v>#N/A</v>
      </c>
      <c r="AG122" s="91" t="e">
        <f ca="true">+IF(AND(ISNUMBER(OFFSET('Sanitation Data'!$F$6,0,10*ROW('Sanitation Data'!F116))),'Data Summary'!CV122="Yes"),OFFSET('Sanitation Data'!$F$6,0,10*ROW('Sanitation Data'!F116)),NA())</f>
        <v>#N/A</v>
      </c>
      <c r="AH122" s="91" t="e">
        <f ca="true">+IF(AND(ISNUMBER(OFFSET('Sanitation Data'!$F$10,0,10*ROW('Sanitation Data'!F116))),'Data Summary'!CW122="Yes"),OFFSET('Sanitation Data'!$F$10,0,10*ROW('Sanitation Data'!F116)),NA())</f>
        <v>#N/A</v>
      </c>
      <c r="AI122" s="91" t="e">
        <f ca="true">+IF(AND(ISNUMBER(OFFSET('Sanitation Data'!$F$11,0,10*ROW('Sanitation Data'!F116))),'Data Summary'!CX122="Yes"),OFFSET('Sanitation Data'!$F$11,0,10*ROW('Sanitation Data'!F116)),NA())</f>
        <v>#N/A</v>
      </c>
      <c r="AJ122" s="91" t="e">
        <f ca="true">+IF(AND(ISNUMBER(OFFSET('Sanitation Data'!$F$12,0,10*ROW('Sanitation Data'!F116))),'Data Summary'!CY122="Yes"),OFFSET('Sanitation Data'!$F$12,0,10*ROW('Sanitation Data'!F116)),NA())</f>
        <v>#N/A</v>
      </c>
      <c r="AK122" s="91" t="e">
        <f ca="true">+IF(AND(ISNUMBER(OFFSET('Sanitation Data'!$G$4,0,10*ROW('Sanitation Data'!G116))),'Data Summary'!CZ122="Yes"),100-OFFSET('Sanitation Data'!$G$4,0,10*ROW('Sanitation Data'!G116)),NA())</f>
        <v>#N/A</v>
      </c>
      <c r="AL122" s="91" t="e">
        <f ca="true">+IF(AND(ISNUMBER(OFFSET('Sanitation Data'!$G$6,0,10*ROW('Sanitation Data'!G116))),'Data Summary'!DA122="Yes"),OFFSET('Sanitation Data'!$G$6,0,10*ROW('Sanitation Data'!G116)),NA())</f>
        <v>#N/A</v>
      </c>
      <c r="AM122" s="91" t="e">
        <f ca="true">+IF(AND(ISNUMBER(OFFSET('Sanitation Data'!$G$10,0,10*ROW('Sanitation Data'!G116))),'Data Summary'!DB122="Yes"),OFFSET('Sanitation Data'!$G$10,0,10*ROW('Sanitation Data'!G116)),NA())</f>
        <v>#N/A</v>
      </c>
      <c r="AN122" s="91" t="e">
        <f ca="true">+IF(AND(ISNUMBER(OFFSET('Sanitation Data'!$G$11,0,10*ROW('Sanitation Data'!G116))),'Data Summary'!DC122="Yes"),OFFSET('Sanitation Data'!$G$11,0,10*ROW('Sanitation Data'!G116)),NA())</f>
        <v>#N/A</v>
      </c>
      <c r="AO122" s="91" t="e">
        <f ca="true">+IF(AND(ISNUMBER(OFFSET('Sanitation Data'!$G$12,0,10*ROW('Sanitation Data'!G116))),'Data Summary'!DD122="Yes"),OFFSET('Sanitation Data'!$G$12,0,10*ROW('Sanitation Data'!G116)),NA())</f>
        <v>#N/A</v>
      </c>
      <c r="AP122" s="91" t="e">
        <f ca="true">+IF(AND(ISNUMBER(OFFSET('Sanitation Data'!$H$4,0,10*ROW('Sanitation Data'!H116))),'Data Summary'!DE122="Yes"),100-OFFSET('Sanitation Data'!$H$4,0,10*ROW('Sanitation Data'!H116)),NA())</f>
        <v>#N/A</v>
      </c>
      <c r="AQ122" s="91" t="e">
        <f ca="true">+IF(AND(ISNUMBER(OFFSET('Sanitation Data'!$H$6,0,10*ROW('Sanitation Data'!H116))),'Data Summary'!DF122="Yes"),OFFSET('Sanitation Data'!$H$6,0,10*ROW('Sanitation Data'!H116)),NA())</f>
        <v>#N/A</v>
      </c>
      <c r="AR122" s="91" t="e">
        <f ca="true">+IF(AND(ISNUMBER(OFFSET('Sanitation Data'!$H$10,0,10*ROW('Sanitation Data'!H116))),'Data Summary'!DG122="Yes"),OFFSET('Sanitation Data'!$H$10,0,10*ROW('Sanitation Data'!H116)),NA())</f>
        <v>#N/A</v>
      </c>
      <c r="AS122" s="91" t="e">
        <f ca="true">+IF(AND(ISNUMBER(OFFSET('Sanitation Data'!$H$11,0,10*ROW('Sanitation Data'!H116))),'Data Summary'!DH122="Yes"),OFFSET('Sanitation Data'!$H$11,0,10*ROW('Sanitation Data'!H116)),NA())</f>
        <v>#N/A</v>
      </c>
      <c r="AT122" s="91" t="e">
        <f ca="true">+IF(AND(ISNUMBER(OFFSET('Sanitation Data'!$H$12,0,10*ROW('Sanitation Data'!H116))),'Data Summary'!DI122="Yes"),OFFSET('Sanitation Data'!$H$12,0,10*ROW('Sanitation Data'!H116)),NA())</f>
        <v>#N/A</v>
      </c>
      <c r="AU122" s="91" t="e">
        <f ca="true">+IF(AND(ISNUMBER(OFFSET('Sanitation Data'!$I$4,0,10*ROW('Sanitation Data'!I116))),'Data Summary'!DJ122="Yes"),100-OFFSET('Sanitation Data'!$I$4,0,10*ROW('Sanitation Data'!I116)),NA())</f>
        <v>#N/A</v>
      </c>
      <c r="AV122" s="91" t="e">
        <f ca="true">+IF(AND(ISNUMBER(OFFSET('Sanitation Data'!$I$6,0,10*ROW('Sanitation Data'!I116))),'Data Summary'!DK122="Yes"),OFFSET('Sanitation Data'!$I$6,0,10*ROW('Sanitation Data'!I116)),NA())</f>
        <v>#N/A</v>
      </c>
      <c r="AW122" s="91" t="e">
        <f ca="true">+IF(AND(ISNUMBER(OFFSET('Sanitation Data'!$I$10,0,10*ROW('Sanitation Data'!I116))),'Data Summary'!DL122="Yes"),OFFSET('Sanitation Data'!$I$10,0,10*ROW('Sanitation Data'!I116)),NA())</f>
        <v>#N/A</v>
      </c>
      <c r="AX122" s="91" t="e">
        <f ca="true">+IF(AND(ISNUMBER(OFFSET('Sanitation Data'!$I$11,0,10*ROW('Sanitation Data'!I116))),'Data Summary'!DM122="Yes"),OFFSET('Sanitation Data'!$I$11,0,10*ROW('Sanitation Data'!I116)),NA())</f>
        <v>#N/A</v>
      </c>
      <c r="AY122" s="91" t="e">
        <f ca="true">+IF(AND(ISNUMBER(OFFSET('Sanitation Data'!$I$12,0,10*ROW('Sanitation Data'!I116))),'Data Summary'!DN122="Yes"),OFFSET('Sanitation Data'!$I$12,0,10*ROW('Sanitation Data'!I116)),NA())</f>
        <v>#N/A</v>
      </c>
      <c r="AZ122" s="92" t="e">
        <f ca="true">+IF(AND(ISNUMBER(OFFSET('Hygiene Data'!$D$5,0,10*ROW('Hygiene Data'!D116))),'Data Summary'!DO122="Yes"),OFFSET('Hygiene Data'!$D$5,0,10*ROW('Hygiene Data'!D116)),NA())</f>
        <v>#N/A</v>
      </c>
      <c r="BA122" s="92" t="e">
        <f ca="true">+IF(AND(ISNUMBER(OFFSET('Hygiene Data'!$D$7,0,10*ROW('Hygiene Data'!D116))),'Data Summary'!DP122="Yes"),OFFSET('Hygiene Data'!$D$7,0,10*ROW('Hygiene Data'!D116)),NA())</f>
        <v>#N/A</v>
      </c>
      <c r="BB122" s="92" t="e">
        <f ca="true">+IF(AND(ISNUMBER(OFFSET('Hygiene Data'!$D$9,0,10*ROW('Hygiene Data'!D116))),'Data Summary'!DQ122="Yes"),OFFSET('Hygiene Data'!$D$9,0,10*ROW('Hygiene Data'!D116)),NA())</f>
        <v>#N/A</v>
      </c>
      <c r="BC122" s="92" t="e">
        <f ca="true">+IF(AND(ISNUMBER(OFFSET('Hygiene Data'!$E$5,0,10*ROW('Hygiene Data'!E116))),'Data Summary'!DR122="Yes"),OFFSET('Hygiene Data'!$E$5,0,10*ROW('Hygiene Data'!E116)),NA())</f>
        <v>#N/A</v>
      </c>
      <c r="BD122" s="92" t="e">
        <f ca="true">+IF(AND(ISNUMBER(OFFSET('Hygiene Data'!$E$7,0,10*ROW('Hygiene Data'!E116))),'Data Summary'!DS122="Yes"),OFFSET('Hygiene Data'!$E$7,0,10*ROW('Hygiene Data'!E116)),NA())</f>
        <v>#N/A</v>
      </c>
      <c r="BE122" s="92" t="e">
        <f ca="true">+IF(AND(ISNUMBER(OFFSET('Hygiene Data'!$E$9,0,10*ROW('Hygiene Data'!E116))),'Data Summary'!DT122="Yes"),OFFSET('Hygiene Data'!$E$9,0,10*ROW('Hygiene Data'!E116)),NA())</f>
        <v>#N/A</v>
      </c>
      <c r="BF122" s="92" t="e">
        <f ca="true">+IF(AND(ISNUMBER(OFFSET('Hygiene Data'!$F$5,0,10*ROW('Hygiene Data'!F116))),'Data Summary'!DU122="Yes"),OFFSET('Hygiene Data'!$F$5,0,10*ROW('Hygiene Data'!F116)),NA())</f>
        <v>#N/A</v>
      </c>
      <c r="BG122" s="92" t="e">
        <f ca="true">+IF(AND(ISNUMBER(OFFSET('Hygiene Data'!$F$7,0,10*ROW('Hygiene Data'!F116))),'Data Summary'!DV122="Yes"),OFFSET('Hygiene Data'!$F$7,0,10*ROW('Hygiene Data'!F116)),NA())</f>
        <v>#N/A</v>
      </c>
      <c r="BH122" s="92" t="e">
        <f ca="true">+IF(AND(ISNUMBER(OFFSET('Hygiene Data'!$F$9,0,10*ROW('Hygiene Data'!F116))),'Data Summary'!DW122="Yes"),OFFSET('Hygiene Data'!$F$9,0,10*ROW('Hygiene Data'!F116)),NA())</f>
        <v>#N/A</v>
      </c>
      <c r="BI122" s="92" t="e">
        <f ca="true">+IF(AND(ISNUMBER(OFFSET('Hygiene Data'!$G$5,0,10*ROW('Hygiene Data'!G116))),'Data Summary'!DX122="Yes"),OFFSET('Hygiene Data'!$G$5,0,10*ROW('Hygiene Data'!G116)),NA())</f>
        <v>#N/A</v>
      </c>
      <c r="BJ122" s="92" t="e">
        <f ca="true">+IF(AND(ISNUMBER(OFFSET('Hygiene Data'!$G$7,0,10*ROW('Hygiene Data'!G116))),'Data Summary'!DY122="Yes"),OFFSET('Hygiene Data'!$G$7,0,10*ROW('Hygiene Data'!G116)),NA())</f>
        <v>#N/A</v>
      </c>
      <c r="BK122" s="92" t="e">
        <f ca="true">+IF(AND(ISNUMBER(OFFSET('Hygiene Data'!$G$9,0,10*ROW('Hygiene Data'!G116))),'Data Summary'!DZ122="Yes"),OFFSET('Hygiene Data'!$G$9,0,10*ROW('Hygiene Data'!G116)),NA())</f>
        <v>#N/A</v>
      </c>
      <c r="BL122" s="92" t="e">
        <f ca="true">+IF(AND(ISNUMBER(OFFSET('Hygiene Data'!$H$5,0,10*ROW('Hygiene Data'!H116))),'Data Summary'!EA122="Yes"),OFFSET('Hygiene Data'!$H$5,0,10*ROW('Hygiene Data'!H116)),NA())</f>
        <v>#N/A</v>
      </c>
      <c r="BM122" s="92" t="e">
        <f ca="true">+IF(AND(ISNUMBER(OFFSET('Hygiene Data'!$H$7,0,10*ROW('Hygiene Data'!H116))),'Data Summary'!EB122="Yes"),OFFSET('Hygiene Data'!$H$7,0,10*ROW('Hygiene Data'!H116)),NA())</f>
        <v>#N/A</v>
      </c>
      <c r="BN122" s="92" t="e">
        <f ca="true">+IF(AND(ISNUMBER(OFFSET('Hygiene Data'!$H$9,0,10*ROW('Hygiene Data'!H116))),'Data Summary'!EC122="Yes"),OFFSET('Hygiene Data'!$H$9,0,10*ROW('Hygiene Data'!H116)),NA())</f>
        <v>#N/A</v>
      </c>
      <c r="BO122" s="92" t="e">
        <f ca="true">+IF(AND(ISNUMBER(OFFSET('Hygiene Data'!$I$5,0,10*ROW('Hygiene Data'!I116))),'Data Summary'!ED122="Yes"),OFFSET('Hygiene Data'!$I$5,0,10*ROW('Hygiene Data'!I116)),NA())</f>
        <v>#N/A</v>
      </c>
      <c r="BP122" s="92" t="e">
        <f ca="true">+IF(AND(ISNUMBER(OFFSET('Hygiene Data'!$I$7,0,10*ROW('Hygiene Data'!I116))),'Data Summary'!EE122="Yes"),OFFSET('Hygiene Data'!$I$7,0,10*ROW('Hygiene Data'!I116)),NA())</f>
        <v>#N/A</v>
      </c>
      <c r="BQ122" s="92" t="e">
        <f ca="true">+IF(AND(ISNUMBER(OFFSET('Hygiene Data'!$I$9,0,10*ROW('Hygiene Data'!I116))),'Data Summary'!EF122="Yes"),OFFSET('Hygiene Data'!$I$9,0,10*ROW('Hygiene Data'!I116)),NA())</f>
        <v>#N/A</v>
      </c>
    </row>
    <row xmlns:x14ac="http://schemas.microsoft.com/office/spreadsheetml/2009/9/ac" r="123" x14ac:dyDescent="0.2">
      <c r="A123" s="340" t="e">
        <f ca="true">+RIGHT('Data Summary'!A123,LEN('Data Summary'!A123)-9)</f>
        <v>#VALUE!</v>
      </c>
      <c r="B123" s="34" t="str">
        <f ca="true">+IF(ISTEXT('Data Summary'!B123),'Data Summary'!B123,"")</f>
        <v/>
      </c>
      <c r="C123" s="339" t="e">
        <f ca="true">+VALUE('Data Summary'!C123)</f>
        <v>#VALUE!</v>
      </c>
      <c r="D123" s="90" t="e">
        <f ca="true">+IF(AND(ISNUMBER(OFFSET('Water Data'!$D$4,0,10*ROW('Water Data'!D117))),'Data Summary'!BS123="Yes"),100-OFFSET('Water Data'!$D$4,0,10*ROW('Water Data'!D117)),NA())</f>
        <v>#N/A</v>
      </c>
      <c r="E123" s="90" t="e">
        <f ca="true">+IF(AND(ISNUMBER(OFFSET('Water Data'!$D$6,0,10*ROW('Water Data'!D117))),'Data Summary'!BT123="Yes"),OFFSET('Water Data'!$D$6,0,10*ROW('Water Data'!D117)),NA())</f>
        <v>#N/A</v>
      </c>
      <c r="F123" s="90" t="e">
        <f ca="true">+IF(AND(ISNUMBER(OFFSET('Water Data'!$D$9,0,10*ROW('Water Data'!D117))),'Data Summary'!BU123="Yes"),OFFSET('Water Data'!$D$9,0,10*ROW('Water Data'!D117)),NA())</f>
        <v>#N/A</v>
      </c>
      <c r="G123" s="90" t="e">
        <f ca="true">+IF(AND(ISNUMBER(OFFSET('Water Data'!$E$4,0,10*ROW('Water Data'!E117))),'Data Summary'!BV123="Yes"),100-OFFSET('Water Data'!$E$4,0,10*ROW('Water Data'!E117)),NA())</f>
        <v>#N/A</v>
      </c>
      <c r="H123" s="90" t="e">
        <f ca="true">+IF(AND(ISNUMBER(OFFSET('Water Data'!$E$6,0,10*ROW('Water Data'!E117))),'Data Summary'!BW123="Yes"),OFFSET('Water Data'!$E$6,0,10*ROW('Water Data'!E117)),NA())</f>
        <v>#N/A</v>
      </c>
      <c r="I123" s="90" t="e">
        <f ca="true">+IF(AND(ISNUMBER(OFFSET('Water Data'!$E$9,0,10*ROW('Water Data'!E117))),'Data Summary'!BX123="Yes"),OFFSET('Water Data'!$E$9,0,10*ROW('Water Data'!E117)),NA())</f>
        <v>#N/A</v>
      </c>
      <c r="J123" s="90" t="e">
        <f ca="true">+IF(AND(ISNUMBER(OFFSET('Water Data'!$F$4,0,10*ROW('Water Data'!F117))),'Data Summary'!BY123="Yes"),100-OFFSET('Water Data'!$F$4,0,10*ROW('Water Data'!F117)),NA())</f>
        <v>#N/A</v>
      </c>
      <c r="K123" s="90" t="e">
        <f ca="true">+IF(AND(ISNUMBER(OFFSET('Water Data'!$F$6,0,10*ROW('Water Data'!F117))),'Data Summary'!BZ123="Yes"),OFFSET('Water Data'!$F$6,0,10*ROW('Water Data'!F117)),NA())</f>
        <v>#N/A</v>
      </c>
      <c r="L123" s="90" t="e">
        <f ca="true">+IF(AND(ISNUMBER(OFFSET('Water Data'!$F$9,0,10*ROW('Water Data'!F117))),'Data Summary'!CA123="Yes"),OFFSET('Water Data'!$F$9,0,10*ROW('Water Data'!F117)),NA())</f>
        <v>#N/A</v>
      </c>
      <c r="M123" s="90" t="e">
        <f ca="true">+IF(AND(ISNUMBER(OFFSET('Water Data'!$G$4,0,10*ROW('Water Data'!G117))),'Data Summary'!CB123="Yes"),100-OFFSET('Water Data'!$G$4,0,10*ROW('Water Data'!G117)),NA())</f>
        <v>#N/A</v>
      </c>
      <c r="N123" s="90" t="e">
        <f ca="true">+IF(AND(ISNUMBER(OFFSET('Water Data'!$G$6,0,10*ROW('Water Data'!G117))),'Data Summary'!CC123="Yes"),OFFSET('Water Data'!$G$6,0,10*ROW('Water Data'!G117)),NA())</f>
        <v>#N/A</v>
      </c>
      <c r="O123" s="90" t="e">
        <f ca="true">+IF(AND(ISNUMBER(OFFSET('Water Data'!$G$9,0,10*ROW('Water Data'!G117))),'Data Summary'!CD123="Yes"),OFFSET('Water Data'!$G$9,0,10*ROW('Water Data'!G117)),NA())</f>
        <v>#N/A</v>
      </c>
      <c r="P123" s="90" t="e">
        <f ca="true">+IF(AND(ISNUMBER(OFFSET('Water Data'!$H$4,0,10*ROW('Water Data'!H117))),'Data Summary'!CE123="Yes"),100-OFFSET('Water Data'!$H$4,0,10*ROW('Water Data'!H117)),NA())</f>
        <v>#N/A</v>
      </c>
      <c r="Q123" s="90" t="e">
        <f ca="true">+IF(AND(ISNUMBER(OFFSET('Water Data'!$H$6,0,10*ROW('Water Data'!H117))),'Data Summary'!CF123="Yes"),OFFSET('Water Data'!$H$6,0,10*ROW('Water Data'!H117)),NA())</f>
        <v>#N/A</v>
      </c>
      <c r="R123" s="90" t="e">
        <f ca="true">+IF(AND(ISNUMBER(OFFSET('Water Data'!$H$9,0,10*ROW('Water Data'!H117))),'Data Summary'!CG123="Yes"),OFFSET('Water Data'!$H$9,0,10*ROW('Water Data'!H117)),NA())</f>
        <v>#N/A</v>
      </c>
      <c r="S123" s="90" t="e">
        <f ca="true">+IF(AND(ISNUMBER(OFFSET('Water Data'!$I$4,0,10*ROW('Water Data'!I117))),'Data Summary'!CH123="Yes"),100-OFFSET('Water Data'!$I$4,0,10*ROW('Water Data'!I117)),NA())</f>
        <v>#N/A</v>
      </c>
      <c r="T123" s="90" t="e">
        <f ca="true">+IF(AND(ISNUMBER(OFFSET('Water Data'!$I$6,0,10*ROW('Water Data'!I117))),'Data Summary'!CI123="Yes"),OFFSET('Water Data'!$I$6,0,10*ROW('Water Data'!I117)),NA())</f>
        <v>#N/A</v>
      </c>
      <c r="U123" s="90" t="e">
        <f ca="true">+IF(AND(ISNUMBER(OFFSET('Water Data'!$I$9,0,10*ROW('Water Data'!I117))),'Data Summary'!CJ123="Yes"),OFFSET('Water Data'!$I$9,0,10*ROW('Water Data'!I117)),NA())</f>
        <v>#N/A</v>
      </c>
      <c r="V123" s="91" t="e">
        <f ca="true">+IF(AND(ISNUMBER(OFFSET('Sanitation Data'!$D$4,0,10*ROW('Sanitation Data'!D117))),'Data Summary'!CK123="Yes"),100-OFFSET('Sanitation Data'!$D$4,0,10*ROW('Sanitation Data'!D117)),NA())</f>
        <v>#N/A</v>
      </c>
      <c r="W123" s="91" t="e">
        <f ca="true">+IF(AND(ISNUMBER(OFFSET('Sanitation Data'!$D$6,0,10*ROW('Sanitation Data'!D117))),'Data Summary'!CL123="Yes"),OFFSET('Sanitation Data'!$D$6,0,10*ROW('Sanitation Data'!D117)),NA())</f>
        <v>#N/A</v>
      </c>
      <c r="X123" s="91" t="e">
        <f ca="true">+IF(AND(ISNUMBER(OFFSET('Sanitation Data'!$D$10,0,10*ROW('Sanitation Data'!D117))),'Data Summary'!CM123="Yes"),OFFSET('Sanitation Data'!$D$10,0,10*ROW('Sanitation Data'!D117)),NA())</f>
        <v>#N/A</v>
      </c>
      <c r="Y123" s="91" t="e">
        <f ca="true">+IF(AND(ISNUMBER(OFFSET('Sanitation Data'!$D$11,0,10*ROW('Sanitation Data'!D117))),'Data Summary'!CN123="Yes"),OFFSET('Sanitation Data'!$D$11,0,10*ROW('Sanitation Data'!D117)),NA())</f>
        <v>#N/A</v>
      </c>
      <c r="Z123" s="91" t="e">
        <f ca="true">+IF(AND(ISNUMBER(OFFSET('Sanitation Data'!$D$12,0,10*ROW('Sanitation Data'!D117))),'Data Summary'!CO123="Yes"),OFFSET('Sanitation Data'!$D$12,0,10*ROW('Sanitation Data'!D117)),NA())</f>
        <v>#N/A</v>
      </c>
      <c r="AA123" s="91" t="e">
        <f ca="true">+IF(AND(ISNUMBER(OFFSET('Sanitation Data'!$E$4,0,10*ROW('Sanitation Data'!E117))),'Data Summary'!CP123="Yes"),100-OFFSET('Sanitation Data'!$E$4,0,10*ROW('Sanitation Data'!E117)),NA())</f>
        <v>#N/A</v>
      </c>
      <c r="AB123" s="91" t="e">
        <f ca="true">+IF(AND(ISNUMBER(OFFSET('Sanitation Data'!$E$6,0,10*ROW('Sanitation Data'!E117))),'Data Summary'!CQ123="Yes"),OFFSET('Sanitation Data'!$E$6,0,10*ROW('Sanitation Data'!E117)),NA())</f>
        <v>#N/A</v>
      </c>
      <c r="AC123" s="91" t="e">
        <f ca="true">+IF(AND(ISNUMBER(OFFSET('Sanitation Data'!$E$10,0,10*ROW('Sanitation Data'!E117))),'Data Summary'!CR123="Yes"),OFFSET('Sanitation Data'!$E$10,0,10*ROW('Sanitation Data'!E117)),NA())</f>
        <v>#N/A</v>
      </c>
      <c r="AD123" s="91" t="e">
        <f ca="true">+IF(AND(ISNUMBER(OFFSET('Sanitation Data'!$E$11,0,10*ROW('Sanitation Data'!E117))),'Data Summary'!CS123="Yes"),OFFSET('Sanitation Data'!$E$11,0,10*ROW('Sanitation Data'!E117)),NA())</f>
        <v>#N/A</v>
      </c>
      <c r="AE123" s="91" t="e">
        <f ca="true">+IF(AND(ISNUMBER(OFFSET('Sanitation Data'!$E$12,0,10*ROW('Sanitation Data'!E117))),'Data Summary'!CT123="Yes"),OFFSET('Sanitation Data'!$E$12,0,10*ROW('Sanitation Data'!E117)),NA())</f>
        <v>#N/A</v>
      </c>
      <c r="AF123" s="91" t="e">
        <f ca="true">+IF(AND(ISNUMBER(OFFSET('Sanitation Data'!$F$4,0,10*ROW('Sanitation Data'!F117))),'Data Summary'!CU123="Yes"),100-OFFSET('Sanitation Data'!$F$4,0,10*ROW('Sanitation Data'!F117)),NA())</f>
        <v>#N/A</v>
      </c>
      <c r="AG123" s="91" t="e">
        <f ca="true">+IF(AND(ISNUMBER(OFFSET('Sanitation Data'!$F$6,0,10*ROW('Sanitation Data'!F117))),'Data Summary'!CV123="Yes"),OFFSET('Sanitation Data'!$F$6,0,10*ROW('Sanitation Data'!F117)),NA())</f>
        <v>#N/A</v>
      </c>
      <c r="AH123" s="91" t="e">
        <f ca="true">+IF(AND(ISNUMBER(OFFSET('Sanitation Data'!$F$10,0,10*ROW('Sanitation Data'!F117))),'Data Summary'!CW123="Yes"),OFFSET('Sanitation Data'!$F$10,0,10*ROW('Sanitation Data'!F117)),NA())</f>
        <v>#N/A</v>
      </c>
      <c r="AI123" s="91" t="e">
        <f ca="true">+IF(AND(ISNUMBER(OFFSET('Sanitation Data'!$F$11,0,10*ROW('Sanitation Data'!F117))),'Data Summary'!CX123="Yes"),OFFSET('Sanitation Data'!$F$11,0,10*ROW('Sanitation Data'!F117)),NA())</f>
        <v>#N/A</v>
      </c>
      <c r="AJ123" s="91" t="e">
        <f ca="true">+IF(AND(ISNUMBER(OFFSET('Sanitation Data'!$F$12,0,10*ROW('Sanitation Data'!F117))),'Data Summary'!CY123="Yes"),OFFSET('Sanitation Data'!$F$12,0,10*ROW('Sanitation Data'!F117)),NA())</f>
        <v>#N/A</v>
      </c>
      <c r="AK123" s="91" t="e">
        <f ca="true">+IF(AND(ISNUMBER(OFFSET('Sanitation Data'!$G$4,0,10*ROW('Sanitation Data'!G117))),'Data Summary'!CZ123="Yes"),100-OFFSET('Sanitation Data'!$G$4,0,10*ROW('Sanitation Data'!G117)),NA())</f>
        <v>#N/A</v>
      </c>
      <c r="AL123" s="91" t="e">
        <f ca="true">+IF(AND(ISNUMBER(OFFSET('Sanitation Data'!$G$6,0,10*ROW('Sanitation Data'!G117))),'Data Summary'!DA123="Yes"),OFFSET('Sanitation Data'!$G$6,0,10*ROW('Sanitation Data'!G117)),NA())</f>
        <v>#N/A</v>
      </c>
      <c r="AM123" s="91" t="e">
        <f ca="true">+IF(AND(ISNUMBER(OFFSET('Sanitation Data'!$G$10,0,10*ROW('Sanitation Data'!G117))),'Data Summary'!DB123="Yes"),OFFSET('Sanitation Data'!$G$10,0,10*ROW('Sanitation Data'!G117)),NA())</f>
        <v>#N/A</v>
      </c>
      <c r="AN123" s="91" t="e">
        <f ca="true">+IF(AND(ISNUMBER(OFFSET('Sanitation Data'!$G$11,0,10*ROW('Sanitation Data'!G117))),'Data Summary'!DC123="Yes"),OFFSET('Sanitation Data'!$G$11,0,10*ROW('Sanitation Data'!G117)),NA())</f>
        <v>#N/A</v>
      </c>
      <c r="AO123" s="91" t="e">
        <f ca="true">+IF(AND(ISNUMBER(OFFSET('Sanitation Data'!$G$12,0,10*ROW('Sanitation Data'!G117))),'Data Summary'!DD123="Yes"),OFFSET('Sanitation Data'!$G$12,0,10*ROW('Sanitation Data'!G117)),NA())</f>
        <v>#N/A</v>
      </c>
      <c r="AP123" s="91" t="e">
        <f ca="true">+IF(AND(ISNUMBER(OFFSET('Sanitation Data'!$H$4,0,10*ROW('Sanitation Data'!H117))),'Data Summary'!DE123="Yes"),100-OFFSET('Sanitation Data'!$H$4,0,10*ROW('Sanitation Data'!H117)),NA())</f>
        <v>#N/A</v>
      </c>
      <c r="AQ123" s="91" t="e">
        <f ca="true">+IF(AND(ISNUMBER(OFFSET('Sanitation Data'!$H$6,0,10*ROW('Sanitation Data'!H117))),'Data Summary'!DF123="Yes"),OFFSET('Sanitation Data'!$H$6,0,10*ROW('Sanitation Data'!H117)),NA())</f>
        <v>#N/A</v>
      </c>
      <c r="AR123" s="91" t="e">
        <f ca="true">+IF(AND(ISNUMBER(OFFSET('Sanitation Data'!$H$10,0,10*ROW('Sanitation Data'!H117))),'Data Summary'!DG123="Yes"),OFFSET('Sanitation Data'!$H$10,0,10*ROW('Sanitation Data'!H117)),NA())</f>
        <v>#N/A</v>
      </c>
      <c r="AS123" s="91" t="e">
        <f ca="true">+IF(AND(ISNUMBER(OFFSET('Sanitation Data'!$H$11,0,10*ROW('Sanitation Data'!H117))),'Data Summary'!DH123="Yes"),OFFSET('Sanitation Data'!$H$11,0,10*ROW('Sanitation Data'!H117)),NA())</f>
        <v>#N/A</v>
      </c>
      <c r="AT123" s="91" t="e">
        <f ca="true">+IF(AND(ISNUMBER(OFFSET('Sanitation Data'!$H$12,0,10*ROW('Sanitation Data'!H117))),'Data Summary'!DI123="Yes"),OFFSET('Sanitation Data'!$H$12,0,10*ROW('Sanitation Data'!H117)),NA())</f>
        <v>#N/A</v>
      </c>
      <c r="AU123" s="91" t="e">
        <f ca="true">+IF(AND(ISNUMBER(OFFSET('Sanitation Data'!$I$4,0,10*ROW('Sanitation Data'!I117))),'Data Summary'!DJ123="Yes"),100-OFFSET('Sanitation Data'!$I$4,0,10*ROW('Sanitation Data'!I117)),NA())</f>
        <v>#N/A</v>
      </c>
      <c r="AV123" s="91" t="e">
        <f ca="true">+IF(AND(ISNUMBER(OFFSET('Sanitation Data'!$I$6,0,10*ROW('Sanitation Data'!I117))),'Data Summary'!DK123="Yes"),OFFSET('Sanitation Data'!$I$6,0,10*ROW('Sanitation Data'!I117)),NA())</f>
        <v>#N/A</v>
      </c>
      <c r="AW123" s="91" t="e">
        <f ca="true">+IF(AND(ISNUMBER(OFFSET('Sanitation Data'!$I$10,0,10*ROW('Sanitation Data'!I117))),'Data Summary'!DL123="Yes"),OFFSET('Sanitation Data'!$I$10,0,10*ROW('Sanitation Data'!I117)),NA())</f>
        <v>#N/A</v>
      </c>
      <c r="AX123" s="91" t="e">
        <f ca="true">+IF(AND(ISNUMBER(OFFSET('Sanitation Data'!$I$11,0,10*ROW('Sanitation Data'!I117))),'Data Summary'!DM123="Yes"),OFFSET('Sanitation Data'!$I$11,0,10*ROW('Sanitation Data'!I117)),NA())</f>
        <v>#N/A</v>
      </c>
      <c r="AY123" s="91" t="e">
        <f ca="true">+IF(AND(ISNUMBER(OFFSET('Sanitation Data'!$I$12,0,10*ROW('Sanitation Data'!I117))),'Data Summary'!DN123="Yes"),OFFSET('Sanitation Data'!$I$12,0,10*ROW('Sanitation Data'!I117)),NA())</f>
        <v>#N/A</v>
      </c>
      <c r="AZ123" s="92" t="e">
        <f ca="true">+IF(AND(ISNUMBER(OFFSET('Hygiene Data'!$D$5,0,10*ROW('Hygiene Data'!D117))),'Data Summary'!DO123="Yes"),OFFSET('Hygiene Data'!$D$5,0,10*ROW('Hygiene Data'!D117)),NA())</f>
        <v>#N/A</v>
      </c>
      <c r="BA123" s="92" t="e">
        <f ca="true">+IF(AND(ISNUMBER(OFFSET('Hygiene Data'!$D$7,0,10*ROW('Hygiene Data'!D117))),'Data Summary'!DP123="Yes"),OFFSET('Hygiene Data'!$D$7,0,10*ROW('Hygiene Data'!D117)),NA())</f>
        <v>#N/A</v>
      </c>
      <c r="BB123" s="92" t="e">
        <f ca="true">+IF(AND(ISNUMBER(OFFSET('Hygiene Data'!$D$9,0,10*ROW('Hygiene Data'!D117))),'Data Summary'!DQ123="Yes"),OFFSET('Hygiene Data'!$D$9,0,10*ROW('Hygiene Data'!D117)),NA())</f>
        <v>#N/A</v>
      </c>
      <c r="BC123" s="92" t="e">
        <f ca="true">+IF(AND(ISNUMBER(OFFSET('Hygiene Data'!$E$5,0,10*ROW('Hygiene Data'!E117))),'Data Summary'!DR123="Yes"),OFFSET('Hygiene Data'!$E$5,0,10*ROW('Hygiene Data'!E117)),NA())</f>
        <v>#N/A</v>
      </c>
      <c r="BD123" s="92" t="e">
        <f ca="true">+IF(AND(ISNUMBER(OFFSET('Hygiene Data'!$E$7,0,10*ROW('Hygiene Data'!E117))),'Data Summary'!DS123="Yes"),OFFSET('Hygiene Data'!$E$7,0,10*ROW('Hygiene Data'!E117)),NA())</f>
        <v>#N/A</v>
      </c>
      <c r="BE123" s="92" t="e">
        <f ca="true">+IF(AND(ISNUMBER(OFFSET('Hygiene Data'!$E$9,0,10*ROW('Hygiene Data'!E117))),'Data Summary'!DT123="Yes"),OFFSET('Hygiene Data'!$E$9,0,10*ROW('Hygiene Data'!E117)),NA())</f>
        <v>#N/A</v>
      </c>
      <c r="BF123" s="92" t="e">
        <f ca="true">+IF(AND(ISNUMBER(OFFSET('Hygiene Data'!$F$5,0,10*ROW('Hygiene Data'!F117))),'Data Summary'!DU123="Yes"),OFFSET('Hygiene Data'!$F$5,0,10*ROW('Hygiene Data'!F117)),NA())</f>
        <v>#N/A</v>
      </c>
      <c r="BG123" s="92" t="e">
        <f ca="true">+IF(AND(ISNUMBER(OFFSET('Hygiene Data'!$F$7,0,10*ROW('Hygiene Data'!F117))),'Data Summary'!DV123="Yes"),OFFSET('Hygiene Data'!$F$7,0,10*ROW('Hygiene Data'!F117)),NA())</f>
        <v>#N/A</v>
      </c>
      <c r="BH123" s="92" t="e">
        <f ca="true">+IF(AND(ISNUMBER(OFFSET('Hygiene Data'!$F$9,0,10*ROW('Hygiene Data'!F117))),'Data Summary'!DW123="Yes"),OFFSET('Hygiene Data'!$F$9,0,10*ROW('Hygiene Data'!F117)),NA())</f>
        <v>#N/A</v>
      </c>
      <c r="BI123" s="92" t="e">
        <f ca="true">+IF(AND(ISNUMBER(OFFSET('Hygiene Data'!$G$5,0,10*ROW('Hygiene Data'!G117))),'Data Summary'!DX123="Yes"),OFFSET('Hygiene Data'!$G$5,0,10*ROW('Hygiene Data'!G117)),NA())</f>
        <v>#N/A</v>
      </c>
      <c r="BJ123" s="92" t="e">
        <f ca="true">+IF(AND(ISNUMBER(OFFSET('Hygiene Data'!$G$7,0,10*ROW('Hygiene Data'!G117))),'Data Summary'!DY123="Yes"),OFFSET('Hygiene Data'!$G$7,0,10*ROW('Hygiene Data'!G117)),NA())</f>
        <v>#N/A</v>
      </c>
      <c r="BK123" s="92" t="e">
        <f ca="true">+IF(AND(ISNUMBER(OFFSET('Hygiene Data'!$G$9,0,10*ROW('Hygiene Data'!G117))),'Data Summary'!DZ123="Yes"),OFFSET('Hygiene Data'!$G$9,0,10*ROW('Hygiene Data'!G117)),NA())</f>
        <v>#N/A</v>
      </c>
      <c r="BL123" s="92" t="e">
        <f ca="true">+IF(AND(ISNUMBER(OFFSET('Hygiene Data'!$H$5,0,10*ROW('Hygiene Data'!H117))),'Data Summary'!EA123="Yes"),OFFSET('Hygiene Data'!$H$5,0,10*ROW('Hygiene Data'!H117)),NA())</f>
        <v>#N/A</v>
      </c>
      <c r="BM123" s="92" t="e">
        <f ca="true">+IF(AND(ISNUMBER(OFFSET('Hygiene Data'!$H$7,0,10*ROW('Hygiene Data'!H117))),'Data Summary'!EB123="Yes"),OFFSET('Hygiene Data'!$H$7,0,10*ROW('Hygiene Data'!H117)),NA())</f>
        <v>#N/A</v>
      </c>
      <c r="BN123" s="92" t="e">
        <f ca="true">+IF(AND(ISNUMBER(OFFSET('Hygiene Data'!$H$9,0,10*ROW('Hygiene Data'!H117))),'Data Summary'!EC123="Yes"),OFFSET('Hygiene Data'!$H$9,0,10*ROW('Hygiene Data'!H117)),NA())</f>
        <v>#N/A</v>
      </c>
      <c r="BO123" s="92" t="e">
        <f ca="true">+IF(AND(ISNUMBER(OFFSET('Hygiene Data'!$I$5,0,10*ROW('Hygiene Data'!I117))),'Data Summary'!ED123="Yes"),OFFSET('Hygiene Data'!$I$5,0,10*ROW('Hygiene Data'!I117)),NA())</f>
        <v>#N/A</v>
      </c>
      <c r="BP123" s="92" t="e">
        <f ca="true">+IF(AND(ISNUMBER(OFFSET('Hygiene Data'!$I$7,0,10*ROW('Hygiene Data'!I117))),'Data Summary'!EE123="Yes"),OFFSET('Hygiene Data'!$I$7,0,10*ROW('Hygiene Data'!I117)),NA())</f>
        <v>#N/A</v>
      </c>
      <c r="BQ123" s="92" t="e">
        <f ca="true">+IF(AND(ISNUMBER(OFFSET('Hygiene Data'!$I$9,0,10*ROW('Hygiene Data'!I117))),'Data Summary'!EF123="Yes"),OFFSET('Hygiene Data'!$I$9,0,10*ROW('Hygiene Data'!I117)),NA())</f>
        <v>#N/A</v>
      </c>
    </row>
    <row xmlns:x14ac="http://schemas.microsoft.com/office/spreadsheetml/2009/9/ac" r="124" x14ac:dyDescent="0.2">
      <c r="A124" s="340" t="e">
        <f ca="true">+RIGHT('Data Summary'!A124,LEN('Data Summary'!A124)-9)</f>
        <v>#VALUE!</v>
      </c>
      <c r="B124" s="34" t="str">
        <f ca="true">+IF(ISTEXT('Data Summary'!B124),'Data Summary'!B124,"")</f>
        <v/>
      </c>
      <c r="C124" s="339" t="e">
        <f ca="true">+VALUE('Data Summary'!C124)</f>
        <v>#VALUE!</v>
      </c>
      <c r="D124" s="90" t="e">
        <f ca="true">+IF(AND(ISNUMBER(OFFSET('Water Data'!$D$4,0,10*ROW('Water Data'!D118))),'Data Summary'!BS124="Yes"),100-OFFSET('Water Data'!$D$4,0,10*ROW('Water Data'!D118)),NA())</f>
        <v>#N/A</v>
      </c>
      <c r="E124" s="90" t="e">
        <f ca="true">+IF(AND(ISNUMBER(OFFSET('Water Data'!$D$6,0,10*ROW('Water Data'!D118))),'Data Summary'!BT124="Yes"),OFFSET('Water Data'!$D$6,0,10*ROW('Water Data'!D118)),NA())</f>
        <v>#N/A</v>
      </c>
      <c r="F124" s="90" t="e">
        <f ca="true">+IF(AND(ISNUMBER(OFFSET('Water Data'!$D$9,0,10*ROW('Water Data'!D118))),'Data Summary'!BU124="Yes"),OFFSET('Water Data'!$D$9,0,10*ROW('Water Data'!D118)),NA())</f>
        <v>#N/A</v>
      </c>
      <c r="G124" s="90" t="e">
        <f ca="true">+IF(AND(ISNUMBER(OFFSET('Water Data'!$E$4,0,10*ROW('Water Data'!E118))),'Data Summary'!BV124="Yes"),100-OFFSET('Water Data'!$E$4,0,10*ROW('Water Data'!E118)),NA())</f>
        <v>#N/A</v>
      </c>
      <c r="H124" s="90" t="e">
        <f ca="true">+IF(AND(ISNUMBER(OFFSET('Water Data'!$E$6,0,10*ROW('Water Data'!E118))),'Data Summary'!BW124="Yes"),OFFSET('Water Data'!$E$6,0,10*ROW('Water Data'!E118)),NA())</f>
        <v>#N/A</v>
      </c>
      <c r="I124" s="90" t="e">
        <f ca="true">+IF(AND(ISNUMBER(OFFSET('Water Data'!$E$9,0,10*ROW('Water Data'!E118))),'Data Summary'!BX124="Yes"),OFFSET('Water Data'!$E$9,0,10*ROW('Water Data'!E118)),NA())</f>
        <v>#N/A</v>
      </c>
      <c r="J124" s="90" t="e">
        <f ca="true">+IF(AND(ISNUMBER(OFFSET('Water Data'!$F$4,0,10*ROW('Water Data'!F118))),'Data Summary'!BY124="Yes"),100-OFFSET('Water Data'!$F$4,0,10*ROW('Water Data'!F118)),NA())</f>
        <v>#N/A</v>
      </c>
      <c r="K124" s="90" t="e">
        <f ca="true">+IF(AND(ISNUMBER(OFFSET('Water Data'!$F$6,0,10*ROW('Water Data'!F118))),'Data Summary'!BZ124="Yes"),OFFSET('Water Data'!$F$6,0,10*ROW('Water Data'!F118)),NA())</f>
        <v>#N/A</v>
      </c>
      <c r="L124" s="90" t="e">
        <f ca="true">+IF(AND(ISNUMBER(OFFSET('Water Data'!$F$9,0,10*ROW('Water Data'!F118))),'Data Summary'!CA124="Yes"),OFFSET('Water Data'!$F$9,0,10*ROW('Water Data'!F118)),NA())</f>
        <v>#N/A</v>
      </c>
      <c r="M124" s="90" t="e">
        <f ca="true">+IF(AND(ISNUMBER(OFFSET('Water Data'!$G$4,0,10*ROW('Water Data'!G118))),'Data Summary'!CB124="Yes"),100-OFFSET('Water Data'!$G$4,0,10*ROW('Water Data'!G118)),NA())</f>
        <v>#N/A</v>
      </c>
      <c r="N124" s="90" t="e">
        <f ca="true">+IF(AND(ISNUMBER(OFFSET('Water Data'!$G$6,0,10*ROW('Water Data'!G118))),'Data Summary'!CC124="Yes"),OFFSET('Water Data'!$G$6,0,10*ROW('Water Data'!G118)),NA())</f>
        <v>#N/A</v>
      </c>
      <c r="O124" s="90" t="e">
        <f ca="true">+IF(AND(ISNUMBER(OFFSET('Water Data'!$G$9,0,10*ROW('Water Data'!G118))),'Data Summary'!CD124="Yes"),OFFSET('Water Data'!$G$9,0,10*ROW('Water Data'!G118)),NA())</f>
        <v>#N/A</v>
      </c>
      <c r="P124" s="90" t="e">
        <f ca="true">+IF(AND(ISNUMBER(OFFSET('Water Data'!$H$4,0,10*ROW('Water Data'!H118))),'Data Summary'!CE124="Yes"),100-OFFSET('Water Data'!$H$4,0,10*ROW('Water Data'!H118)),NA())</f>
        <v>#N/A</v>
      </c>
      <c r="Q124" s="90" t="e">
        <f ca="true">+IF(AND(ISNUMBER(OFFSET('Water Data'!$H$6,0,10*ROW('Water Data'!H118))),'Data Summary'!CF124="Yes"),OFFSET('Water Data'!$H$6,0,10*ROW('Water Data'!H118)),NA())</f>
        <v>#N/A</v>
      </c>
      <c r="R124" s="90" t="e">
        <f ca="true">+IF(AND(ISNUMBER(OFFSET('Water Data'!$H$9,0,10*ROW('Water Data'!H118))),'Data Summary'!CG124="Yes"),OFFSET('Water Data'!$H$9,0,10*ROW('Water Data'!H118)),NA())</f>
        <v>#N/A</v>
      </c>
      <c r="S124" s="90" t="e">
        <f ca="true">+IF(AND(ISNUMBER(OFFSET('Water Data'!$I$4,0,10*ROW('Water Data'!I118))),'Data Summary'!CH124="Yes"),100-OFFSET('Water Data'!$I$4,0,10*ROW('Water Data'!I118)),NA())</f>
        <v>#N/A</v>
      </c>
      <c r="T124" s="90" t="e">
        <f ca="true">+IF(AND(ISNUMBER(OFFSET('Water Data'!$I$6,0,10*ROW('Water Data'!I118))),'Data Summary'!CI124="Yes"),OFFSET('Water Data'!$I$6,0,10*ROW('Water Data'!I118)),NA())</f>
        <v>#N/A</v>
      </c>
      <c r="U124" s="90" t="e">
        <f ca="true">+IF(AND(ISNUMBER(OFFSET('Water Data'!$I$9,0,10*ROW('Water Data'!I118))),'Data Summary'!CJ124="Yes"),OFFSET('Water Data'!$I$9,0,10*ROW('Water Data'!I118)),NA())</f>
        <v>#N/A</v>
      </c>
      <c r="V124" s="91" t="e">
        <f ca="true">+IF(AND(ISNUMBER(OFFSET('Sanitation Data'!$D$4,0,10*ROW('Sanitation Data'!D118))),'Data Summary'!CK124="Yes"),100-OFFSET('Sanitation Data'!$D$4,0,10*ROW('Sanitation Data'!D118)),NA())</f>
        <v>#N/A</v>
      </c>
      <c r="W124" s="91" t="e">
        <f ca="true">+IF(AND(ISNUMBER(OFFSET('Sanitation Data'!$D$6,0,10*ROW('Sanitation Data'!D118))),'Data Summary'!CL124="Yes"),OFFSET('Sanitation Data'!$D$6,0,10*ROW('Sanitation Data'!D118)),NA())</f>
        <v>#N/A</v>
      </c>
      <c r="X124" s="91" t="e">
        <f ca="true">+IF(AND(ISNUMBER(OFFSET('Sanitation Data'!$D$10,0,10*ROW('Sanitation Data'!D118))),'Data Summary'!CM124="Yes"),OFFSET('Sanitation Data'!$D$10,0,10*ROW('Sanitation Data'!D118)),NA())</f>
        <v>#N/A</v>
      </c>
      <c r="Y124" s="91" t="e">
        <f ca="true">+IF(AND(ISNUMBER(OFFSET('Sanitation Data'!$D$11,0,10*ROW('Sanitation Data'!D118))),'Data Summary'!CN124="Yes"),OFFSET('Sanitation Data'!$D$11,0,10*ROW('Sanitation Data'!D118)),NA())</f>
        <v>#N/A</v>
      </c>
      <c r="Z124" s="91" t="e">
        <f ca="true">+IF(AND(ISNUMBER(OFFSET('Sanitation Data'!$D$12,0,10*ROW('Sanitation Data'!D118))),'Data Summary'!CO124="Yes"),OFFSET('Sanitation Data'!$D$12,0,10*ROW('Sanitation Data'!D118)),NA())</f>
        <v>#N/A</v>
      </c>
      <c r="AA124" s="91" t="e">
        <f ca="true">+IF(AND(ISNUMBER(OFFSET('Sanitation Data'!$E$4,0,10*ROW('Sanitation Data'!E118))),'Data Summary'!CP124="Yes"),100-OFFSET('Sanitation Data'!$E$4,0,10*ROW('Sanitation Data'!E118)),NA())</f>
        <v>#N/A</v>
      </c>
      <c r="AB124" s="91" t="e">
        <f ca="true">+IF(AND(ISNUMBER(OFFSET('Sanitation Data'!$E$6,0,10*ROW('Sanitation Data'!E118))),'Data Summary'!CQ124="Yes"),OFFSET('Sanitation Data'!$E$6,0,10*ROW('Sanitation Data'!E118)),NA())</f>
        <v>#N/A</v>
      </c>
      <c r="AC124" s="91" t="e">
        <f ca="true">+IF(AND(ISNUMBER(OFFSET('Sanitation Data'!$E$10,0,10*ROW('Sanitation Data'!E118))),'Data Summary'!CR124="Yes"),OFFSET('Sanitation Data'!$E$10,0,10*ROW('Sanitation Data'!E118)),NA())</f>
        <v>#N/A</v>
      </c>
      <c r="AD124" s="91" t="e">
        <f ca="true">+IF(AND(ISNUMBER(OFFSET('Sanitation Data'!$E$11,0,10*ROW('Sanitation Data'!E118))),'Data Summary'!CS124="Yes"),OFFSET('Sanitation Data'!$E$11,0,10*ROW('Sanitation Data'!E118)),NA())</f>
        <v>#N/A</v>
      </c>
      <c r="AE124" s="91" t="e">
        <f ca="true">+IF(AND(ISNUMBER(OFFSET('Sanitation Data'!$E$12,0,10*ROW('Sanitation Data'!E118))),'Data Summary'!CT124="Yes"),OFFSET('Sanitation Data'!$E$12,0,10*ROW('Sanitation Data'!E118)),NA())</f>
        <v>#N/A</v>
      </c>
      <c r="AF124" s="91" t="e">
        <f ca="true">+IF(AND(ISNUMBER(OFFSET('Sanitation Data'!$F$4,0,10*ROW('Sanitation Data'!F118))),'Data Summary'!CU124="Yes"),100-OFFSET('Sanitation Data'!$F$4,0,10*ROW('Sanitation Data'!F118)),NA())</f>
        <v>#N/A</v>
      </c>
      <c r="AG124" s="91" t="e">
        <f ca="true">+IF(AND(ISNUMBER(OFFSET('Sanitation Data'!$F$6,0,10*ROW('Sanitation Data'!F118))),'Data Summary'!CV124="Yes"),OFFSET('Sanitation Data'!$F$6,0,10*ROW('Sanitation Data'!F118)),NA())</f>
        <v>#N/A</v>
      </c>
      <c r="AH124" s="91" t="e">
        <f ca="true">+IF(AND(ISNUMBER(OFFSET('Sanitation Data'!$F$10,0,10*ROW('Sanitation Data'!F118))),'Data Summary'!CW124="Yes"),OFFSET('Sanitation Data'!$F$10,0,10*ROW('Sanitation Data'!F118)),NA())</f>
        <v>#N/A</v>
      </c>
      <c r="AI124" s="91" t="e">
        <f ca="true">+IF(AND(ISNUMBER(OFFSET('Sanitation Data'!$F$11,0,10*ROW('Sanitation Data'!F118))),'Data Summary'!CX124="Yes"),OFFSET('Sanitation Data'!$F$11,0,10*ROW('Sanitation Data'!F118)),NA())</f>
        <v>#N/A</v>
      </c>
      <c r="AJ124" s="91" t="e">
        <f ca="true">+IF(AND(ISNUMBER(OFFSET('Sanitation Data'!$F$12,0,10*ROW('Sanitation Data'!F118))),'Data Summary'!CY124="Yes"),OFFSET('Sanitation Data'!$F$12,0,10*ROW('Sanitation Data'!F118)),NA())</f>
        <v>#N/A</v>
      </c>
      <c r="AK124" s="91" t="e">
        <f ca="true">+IF(AND(ISNUMBER(OFFSET('Sanitation Data'!$G$4,0,10*ROW('Sanitation Data'!G118))),'Data Summary'!CZ124="Yes"),100-OFFSET('Sanitation Data'!$G$4,0,10*ROW('Sanitation Data'!G118)),NA())</f>
        <v>#N/A</v>
      </c>
      <c r="AL124" s="91" t="e">
        <f ca="true">+IF(AND(ISNUMBER(OFFSET('Sanitation Data'!$G$6,0,10*ROW('Sanitation Data'!G118))),'Data Summary'!DA124="Yes"),OFFSET('Sanitation Data'!$G$6,0,10*ROW('Sanitation Data'!G118)),NA())</f>
        <v>#N/A</v>
      </c>
      <c r="AM124" s="91" t="e">
        <f ca="true">+IF(AND(ISNUMBER(OFFSET('Sanitation Data'!$G$10,0,10*ROW('Sanitation Data'!G118))),'Data Summary'!DB124="Yes"),OFFSET('Sanitation Data'!$G$10,0,10*ROW('Sanitation Data'!G118)),NA())</f>
        <v>#N/A</v>
      </c>
      <c r="AN124" s="91" t="e">
        <f ca="true">+IF(AND(ISNUMBER(OFFSET('Sanitation Data'!$G$11,0,10*ROW('Sanitation Data'!G118))),'Data Summary'!DC124="Yes"),OFFSET('Sanitation Data'!$G$11,0,10*ROW('Sanitation Data'!G118)),NA())</f>
        <v>#N/A</v>
      </c>
      <c r="AO124" s="91" t="e">
        <f ca="true">+IF(AND(ISNUMBER(OFFSET('Sanitation Data'!$G$12,0,10*ROW('Sanitation Data'!G118))),'Data Summary'!DD124="Yes"),OFFSET('Sanitation Data'!$G$12,0,10*ROW('Sanitation Data'!G118)),NA())</f>
        <v>#N/A</v>
      </c>
      <c r="AP124" s="91" t="e">
        <f ca="true">+IF(AND(ISNUMBER(OFFSET('Sanitation Data'!$H$4,0,10*ROW('Sanitation Data'!H118))),'Data Summary'!DE124="Yes"),100-OFFSET('Sanitation Data'!$H$4,0,10*ROW('Sanitation Data'!H118)),NA())</f>
        <v>#N/A</v>
      </c>
      <c r="AQ124" s="91" t="e">
        <f ca="true">+IF(AND(ISNUMBER(OFFSET('Sanitation Data'!$H$6,0,10*ROW('Sanitation Data'!H118))),'Data Summary'!DF124="Yes"),OFFSET('Sanitation Data'!$H$6,0,10*ROW('Sanitation Data'!H118)),NA())</f>
        <v>#N/A</v>
      </c>
      <c r="AR124" s="91" t="e">
        <f ca="true">+IF(AND(ISNUMBER(OFFSET('Sanitation Data'!$H$10,0,10*ROW('Sanitation Data'!H118))),'Data Summary'!DG124="Yes"),OFFSET('Sanitation Data'!$H$10,0,10*ROW('Sanitation Data'!H118)),NA())</f>
        <v>#N/A</v>
      </c>
      <c r="AS124" s="91" t="e">
        <f ca="true">+IF(AND(ISNUMBER(OFFSET('Sanitation Data'!$H$11,0,10*ROW('Sanitation Data'!H118))),'Data Summary'!DH124="Yes"),OFFSET('Sanitation Data'!$H$11,0,10*ROW('Sanitation Data'!H118)),NA())</f>
        <v>#N/A</v>
      </c>
      <c r="AT124" s="91" t="e">
        <f ca="true">+IF(AND(ISNUMBER(OFFSET('Sanitation Data'!$H$12,0,10*ROW('Sanitation Data'!H118))),'Data Summary'!DI124="Yes"),OFFSET('Sanitation Data'!$H$12,0,10*ROW('Sanitation Data'!H118)),NA())</f>
        <v>#N/A</v>
      </c>
      <c r="AU124" s="91" t="e">
        <f ca="true">+IF(AND(ISNUMBER(OFFSET('Sanitation Data'!$I$4,0,10*ROW('Sanitation Data'!I118))),'Data Summary'!DJ124="Yes"),100-OFFSET('Sanitation Data'!$I$4,0,10*ROW('Sanitation Data'!I118)),NA())</f>
        <v>#N/A</v>
      </c>
      <c r="AV124" s="91" t="e">
        <f ca="true">+IF(AND(ISNUMBER(OFFSET('Sanitation Data'!$I$6,0,10*ROW('Sanitation Data'!I118))),'Data Summary'!DK124="Yes"),OFFSET('Sanitation Data'!$I$6,0,10*ROW('Sanitation Data'!I118)),NA())</f>
        <v>#N/A</v>
      </c>
      <c r="AW124" s="91" t="e">
        <f ca="true">+IF(AND(ISNUMBER(OFFSET('Sanitation Data'!$I$10,0,10*ROW('Sanitation Data'!I118))),'Data Summary'!DL124="Yes"),OFFSET('Sanitation Data'!$I$10,0,10*ROW('Sanitation Data'!I118)),NA())</f>
        <v>#N/A</v>
      </c>
      <c r="AX124" s="91" t="e">
        <f ca="true">+IF(AND(ISNUMBER(OFFSET('Sanitation Data'!$I$11,0,10*ROW('Sanitation Data'!I118))),'Data Summary'!DM124="Yes"),OFFSET('Sanitation Data'!$I$11,0,10*ROW('Sanitation Data'!I118)),NA())</f>
        <v>#N/A</v>
      </c>
      <c r="AY124" s="91" t="e">
        <f ca="true">+IF(AND(ISNUMBER(OFFSET('Sanitation Data'!$I$12,0,10*ROW('Sanitation Data'!I118))),'Data Summary'!DN124="Yes"),OFFSET('Sanitation Data'!$I$12,0,10*ROW('Sanitation Data'!I118)),NA())</f>
        <v>#N/A</v>
      </c>
      <c r="AZ124" s="92" t="e">
        <f ca="true">+IF(AND(ISNUMBER(OFFSET('Hygiene Data'!$D$5,0,10*ROW('Hygiene Data'!D118))),'Data Summary'!DO124="Yes"),OFFSET('Hygiene Data'!$D$5,0,10*ROW('Hygiene Data'!D118)),NA())</f>
        <v>#N/A</v>
      </c>
      <c r="BA124" s="92" t="e">
        <f ca="true">+IF(AND(ISNUMBER(OFFSET('Hygiene Data'!$D$7,0,10*ROW('Hygiene Data'!D118))),'Data Summary'!DP124="Yes"),OFFSET('Hygiene Data'!$D$7,0,10*ROW('Hygiene Data'!D118)),NA())</f>
        <v>#N/A</v>
      </c>
      <c r="BB124" s="92" t="e">
        <f ca="true">+IF(AND(ISNUMBER(OFFSET('Hygiene Data'!$D$9,0,10*ROW('Hygiene Data'!D118))),'Data Summary'!DQ124="Yes"),OFFSET('Hygiene Data'!$D$9,0,10*ROW('Hygiene Data'!D118)),NA())</f>
        <v>#N/A</v>
      </c>
      <c r="BC124" s="92" t="e">
        <f ca="true">+IF(AND(ISNUMBER(OFFSET('Hygiene Data'!$E$5,0,10*ROW('Hygiene Data'!E118))),'Data Summary'!DR124="Yes"),OFFSET('Hygiene Data'!$E$5,0,10*ROW('Hygiene Data'!E118)),NA())</f>
        <v>#N/A</v>
      </c>
      <c r="BD124" s="92" t="e">
        <f ca="true">+IF(AND(ISNUMBER(OFFSET('Hygiene Data'!$E$7,0,10*ROW('Hygiene Data'!E118))),'Data Summary'!DS124="Yes"),OFFSET('Hygiene Data'!$E$7,0,10*ROW('Hygiene Data'!E118)),NA())</f>
        <v>#N/A</v>
      </c>
      <c r="BE124" s="92" t="e">
        <f ca="true">+IF(AND(ISNUMBER(OFFSET('Hygiene Data'!$E$9,0,10*ROW('Hygiene Data'!E118))),'Data Summary'!DT124="Yes"),OFFSET('Hygiene Data'!$E$9,0,10*ROW('Hygiene Data'!E118)),NA())</f>
        <v>#N/A</v>
      </c>
      <c r="BF124" s="92" t="e">
        <f ca="true">+IF(AND(ISNUMBER(OFFSET('Hygiene Data'!$F$5,0,10*ROW('Hygiene Data'!F118))),'Data Summary'!DU124="Yes"),OFFSET('Hygiene Data'!$F$5,0,10*ROW('Hygiene Data'!F118)),NA())</f>
        <v>#N/A</v>
      </c>
      <c r="BG124" s="92" t="e">
        <f ca="true">+IF(AND(ISNUMBER(OFFSET('Hygiene Data'!$F$7,0,10*ROW('Hygiene Data'!F118))),'Data Summary'!DV124="Yes"),OFFSET('Hygiene Data'!$F$7,0,10*ROW('Hygiene Data'!F118)),NA())</f>
        <v>#N/A</v>
      </c>
      <c r="BH124" s="92" t="e">
        <f ca="true">+IF(AND(ISNUMBER(OFFSET('Hygiene Data'!$F$9,0,10*ROW('Hygiene Data'!F118))),'Data Summary'!DW124="Yes"),OFFSET('Hygiene Data'!$F$9,0,10*ROW('Hygiene Data'!F118)),NA())</f>
        <v>#N/A</v>
      </c>
      <c r="BI124" s="92" t="e">
        <f ca="true">+IF(AND(ISNUMBER(OFFSET('Hygiene Data'!$G$5,0,10*ROW('Hygiene Data'!G118))),'Data Summary'!DX124="Yes"),OFFSET('Hygiene Data'!$G$5,0,10*ROW('Hygiene Data'!G118)),NA())</f>
        <v>#N/A</v>
      </c>
      <c r="BJ124" s="92" t="e">
        <f ca="true">+IF(AND(ISNUMBER(OFFSET('Hygiene Data'!$G$7,0,10*ROW('Hygiene Data'!G118))),'Data Summary'!DY124="Yes"),OFFSET('Hygiene Data'!$G$7,0,10*ROW('Hygiene Data'!G118)),NA())</f>
        <v>#N/A</v>
      </c>
      <c r="BK124" s="92" t="e">
        <f ca="true">+IF(AND(ISNUMBER(OFFSET('Hygiene Data'!$G$9,0,10*ROW('Hygiene Data'!G118))),'Data Summary'!DZ124="Yes"),OFFSET('Hygiene Data'!$G$9,0,10*ROW('Hygiene Data'!G118)),NA())</f>
        <v>#N/A</v>
      </c>
      <c r="BL124" s="92" t="e">
        <f ca="true">+IF(AND(ISNUMBER(OFFSET('Hygiene Data'!$H$5,0,10*ROW('Hygiene Data'!H118))),'Data Summary'!EA124="Yes"),OFFSET('Hygiene Data'!$H$5,0,10*ROW('Hygiene Data'!H118)),NA())</f>
        <v>#N/A</v>
      </c>
      <c r="BM124" s="92" t="e">
        <f ca="true">+IF(AND(ISNUMBER(OFFSET('Hygiene Data'!$H$7,0,10*ROW('Hygiene Data'!H118))),'Data Summary'!EB124="Yes"),OFFSET('Hygiene Data'!$H$7,0,10*ROW('Hygiene Data'!H118)),NA())</f>
        <v>#N/A</v>
      </c>
      <c r="BN124" s="92" t="e">
        <f ca="true">+IF(AND(ISNUMBER(OFFSET('Hygiene Data'!$H$9,0,10*ROW('Hygiene Data'!H118))),'Data Summary'!EC124="Yes"),OFFSET('Hygiene Data'!$H$9,0,10*ROW('Hygiene Data'!H118)),NA())</f>
        <v>#N/A</v>
      </c>
      <c r="BO124" s="92" t="e">
        <f ca="true">+IF(AND(ISNUMBER(OFFSET('Hygiene Data'!$I$5,0,10*ROW('Hygiene Data'!I118))),'Data Summary'!ED124="Yes"),OFFSET('Hygiene Data'!$I$5,0,10*ROW('Hygiene Data'!I118)),NA())</f>
        <v>#N/A</v>
      </c>
      <c r="BP124" s="92" t="e">
        <f ca="true">+IF(AND(ISNUMBER(OFFSET('Hygiene Data'!$I$7,0,10*ROW('Hygiene Data'!I118))),'Data Summary'!EE124="Yes"),OFFSET('Hygiene Data'!$I$7,0,10*ROW('Hygiene Data'!I118)),NA())</f>
        <v>#N/A</v>
      </c>
      <c r="BQ124" s="92" t="e">
        <f ca="true">+IF(AND(ISNUMBER(OFFSET('Hygiene Data'!$I$9,0,10*ROW('Hygiene Data'!I118))),'Data Summary'!EF124="Yes"),OFFSET('Hygiene Data'!$I$9,0,10*ROW('Hygiene Data'!I118)),NA())</f>
        <v>#N/A</v>
      </c>
    </row>
    <row xmlns:x14ac="http://schemas.microsoft.com/office/spreadsheetml/2009/9/ac" r="125" x14ac:dyDescent="0.2">
      <c r="A125" s="340" t="e">
        <f ca="true">+RIGHT('Data Summary'!A125,LEN('Data Summary'!A125)-9)</f>
        <v>#VALUE!</v>
      </c>
      <c r="B125" s="34" t="str">
        <f ca="true">+IF(ISTEXT('Data Summary'!B125),'Data Summary'!B125,"")</f>
        <v/>
      </c>
      <c r="C125" s="339" t="e">
        <f ca="true">+VALUE('Data Summary'!C125)</f>
        <v>#VALUE!</v>
      </c>
      <c r="D125" s="90" t="e">
        <f ca="true">+IF(AND(ISNUMBER(OFFSET('Water Data'!$D$4,0,10*ROW('Water Data'!D119))),'Data Summary'!BS125="Yes"),100-OFFSET('Water Data'!$D$4,0,10*ROW('Water Data'!D119)),NA())</f>
        <v>#N/A</v>
      </c>
      <c r="E125" s="90" t="e">
        <f ca="true">+IF(AND(ISNUMBER(OFFSET('Water Data'!$D$6,0,10*ROW('Water Data'!D119))),'Data Summary'!BT125="Yes"),OFFSET('Water Data'!$D$6,0,10*ROW('Water Data'!D119)),NA())</f>
        <v>#N/A</v>
      </c>
      <c r="F125" s="90" t="e">
        <f ca="true">+IF(AND(ISNUMBER(OFFSET('Water Data'!$D$9,0,10*ROW('Water Data'!D119))),'Data Summary'!BU125="Yes"),OFFSET('Water Data'!$D$9,0,10*ROW('Water Data'!D119)),NA())</f>
        <v>#N/A</v>
      </c>
      <c r="G125" s="90" t="e">
        <f ca="true">+IF(AND(ISNUMBER(OFFSET('Water Data'!$E$4,0,10*ROW('Water Data'!E119))),'Data Summary'!BV125="Yes"),100-OFFSET('Water Data'!$E$4,0,10*ROW('Water Data'!E119)),NA())</f>
        <v>#N/A</v>
      </c>
      <c r="H125" s="90" t="e">
        <f ca="true">+IF(AND(ISNUMBER(OFFSET('Water Data'!$E$6,0,10*ROW('Water Data'!E119))),'Data Summary'!BW125="Yes"),OFFSET('Water Data'!$E$6,0,10*ROW('Water Data'!E119)),NA())</f>
        <v>#N/A</v>
      </c>
      <c r="I125" s="90" t="e">
        <f ca="true">+IF(AND(ISNUMBER(OFFSET('Water Data'!$E$9,0,10*ROW('Water Data'!E119))),'Data Summary'!BX125="Yes"),OFFSET('Water Data'!$E$9,0,10*ROW('Water Data'!E119)),NA())</f>
        <v>#N/A</v>
      </c>
      <c r="J125" s="90" t="e">
        <f ca="true">+IF(AND(ISNUMBER(OFFSET('Water Data'!$F$4,0,10*ROW('Water Data'!F119))),'Data Summary'!BY125="Yes"),100-OFFSET('Water Data'!$F$4,0,10*ROW('Water Data'!F119)),NA())</f>
        <v>#N/A</v>
      </c>
      <c r="K125" s="90" t="e">
        <f ca="true">+IF(AND(ISNUMBER(OFFSET('Water Data'!$F$6,0,10*ROW('Water Data'!F119))),'Data Summary'!BZ125="Yes"),OFFSET('Water Data'!$F$6,0,10*ROW('Water Data'!F119)),NA())</f>
        <v>#N/A</v>
      </c>
      <c r="L125" s="90" t="e">
        <f ca="true">+IF(AND(ISNUMBER(OFFSET('Water Data'!$F$9,0,10*ROW('Water Data'!F119))),'Data Summary'!CA125="Yes"),OFFSET('Water Data'!$F$9,0,10*ROW('Water Data'!F119)),NA())</f>
        <v>#N/A</v>
      </c>
      <c r="M125" s="90" t="e">
        <f ca="true">+IF(AND(ISNUMBER(OFFSET('Water Data'!$G$4,0,10*ROW('Water Data'!G119))),'Data Summary'!CB125="Yes"),100-OFFSET('Water Data'!$G$4,0,10*ROW('Water Data'!G119)),NA())</f>
        <v>#N/A</v>
      </c>
      <c r="N125" s="90" t="e">
        <f ca="true">+IF(AND(ISNUMBER(OFFSET('Water Data'!$G$6,0,10*ROW('Water Data'!G119))),'Data Summary'!CC125="Yes"),OFFSET('Water Data'!$G$6,0,10*ROW('Water Data'!G119)),NA())</f>
        <v>#N/A</v>
      </c>
      <c r="O125" s="90" t="e">
        <f ca="true">+IF(AND(ISNUMBER(OFFSET('Water Data'!$G$9,0,10*ROW('Water Data'!G119))),'Data Summary'!CD125="Yes"),OFFSET('Water Data'!$G$9,0,10*ROW('Water Data'!G119)),NA())</f>
        <v>#N/A</v>
      </c>
      <c r="P125" s="90" t="e">
        <f ca="true">+IF(AND(ISNUMBER(OFFSET('Water Data'!$H$4,0,10*ROW('Water Data'!H119))),'Data Summary'!CE125="Yes"),100-OFFSET('Water Data'!$H$4,0,10*ROW('Water Data'!H119)),NA())</f>
        <v>#N/A</v>
      </c>
      <c r="Q125" s="90" t="e">
        <f ca="true">+IF(AND(ISNUMBER(OFFSET('Water Data'!$H$6,0,10*ROW('Water Data'!H119))),'Data Summary'!CF125="Yes"),OFFSET('Water Data'!$H$6,0,10*ROW('Water Data'!H119)),NA())</f>
        <v>#N/A</v>
      </c>
      <c r="R125" s="90" t="e">
        <f ca="true">+IF(AND(ISNUMBER(OFFSET('Water Data'!$H$9,0,10*ROW('Water Data'!H119))),'Data Summary'!CG125="Yes"),OFFSET('Water Data'!$H$9,0,10*ROW('Water Data'!H119)),NA())</f>
        <v>#N/A</v>
      </c>
      <c r="S125" s="90" t="e">
        <f ca="true">+IF(AND(ISNUMBER(OFFSET('Water Data'!$I$4,0,10*ROW('Water Data'!I119))),'Data Summary'!CH125="Yes"),100-OFFSET('Water Data'!$I$4,0,10*ROW('Water Data'!I119)),NA())</f>
        <v>#N/A</v>
      </c>
      <c r="T125" s="90" t="e">
        <f ca="true">+IF(AND(ISNUMBER(OFFSET('Water Data'!$I$6,0,10*ROW('Water Data'!I119))),'Data Summary'!CI125="Yes"),OFFSET('Water Data'!$I$6,0,10*ROW('Water Data'!I119)),NA())</f>
        <v>#N/A</v>
      </c>
      <c r="U125" s="90" t="e">
        <f ca="true">+IF(AND(ISNUMBER(OFFSET('Water Data'!$I$9,0,10*ROW('Water Data'!I119))),'Data Summary'!CJ125="Yes"),OFFSET('Water Data'!$I$9,0,10*ROW('Water Data'!I119)),NA())</f>
        <v>#N/A</v>
      </c>
      <c r="V125" s="91" t="e">
        <f ca="true">+IF(AND(ISNUMBER(OFFSET('Sanitation Data'!$D$4,0,10*ROW('Sanitation Data'!D119))),'Data Summary'!CK125="Yes"),100-OFFSET('Sanitation Data'!$D$4,0,10*ROW('Sanitation Data'!D119)),NA())</f>
        <v>#N/A</v>
      </c>
      <c r="W125" s="91" t="e">
        <f ca="true">+IF(AND(ISNUMBER(OFFSET('Sanitation Data'!$D$6,0,10*ROW('Sanitation Data'!D119))),'Data Summary'!CL125="Yes"),OFFSET('Sanitation Data'!$D$6,0,10*ROW('Sanitation Data'!D119)),NA())</f>
        <v>#N/A</v>
      </c>
      <c r="X125" s="91" t="e">
        <f ca="true">+IF(AND(ISNUMBER(OFFSET('Sanitation Data'!$D$10,0,10*ROW('Sanitation Data'!D119))),'Data Summary'!CM125="Yes"),OFFSET('Sanitation Data'!$D$10,0,10*ROW('Sanitation Data'!D119)),NA())</f>
        <v>#N/A</v>
      </c>
      <c r="Y125" s="91" t="e">
        <f ca="true">+IF(AND(ISNUMBER(OFFSET('Sanitation Data'!$D$11,0,10*ROW('Sanitation Data'!D119))),'Data Summary'!CN125="Yes"),OFFSET('Sanitation Data'!$D$11,0,10*ROW('Sanitation Data'!D119)),NA())</f>
        <v>#N/A</v>
      </c>
      <c r="Z125" s="91" t="e">
        <f ca="true">+IF(AND(ISNUMBER(OFFSET('Sanitation Data'!$D$12,0,10*ROW('Sanitation Data'!D119))),'Data Summary'!CO125="Yes"),OFFSET('Sanitation Data'!$D$12,0,10*ROW('Sanitation Data'!D119)),NA())</f>
        <v>#N/A</v>
      </c>
      <c r="AA125" s="91" t="e">
        <f ca="true">+IF(AND(ISNUMBER(OFFSET('Sanitation Data'!$E$4,0,10*ROW('Sanitation Data'!E119))),'Data Summary'!CP125="Yes"),100-OFFSET('Sanitation Data'!$E$4,0,10*ROW('Sanitation Data'!E119)),NA())</f>
        <v>#N/A</v>
      </c>
      <c r="AB125" s="91" t="e">
        <f ca="true">+IF(AND(ISNUMBER(OFFSET('Sanitation Data'!$E$6,0,10*ROW('Sanitation Data'!E119))),'Data Summary'!CQ125="Yes"),OFFSET('Sanitation Data'!$E$6,0,10*ROW('Sanitation Data'!E119)),NA())</f>
        <v>#N/A</v>
      </c>
      <c r="AC125" s="91" t="e">
        <f ca="true">+IF(AND(ISNUMBER(OFFSET('Sanitation Data'!$E$10,0,10*ROW('Sanitation Data'!E119))),'Data Summary'!CR125="Yes"),OFFSET('Sanitation Data'!$E$10,0,10*ROW('Sanitation Data'!E119)),NA())</f>
        <v>#N/A</v>
      </c>
      <c r="AD125" s="91" t="e">
        <f ca="true">+IF(AND(ISNUMBER(OFFSET('Sanitation Data'!$E$11,0,10*ROW('Sanitation Data'!E119))),'Data Summary'!CS125="Yes"),OFFSET('Sanitation Data'!$E$11,0,10*ROW('Sanitation Data'!E119)),NA())</f>
        <v>#N/A</v>
      </c>
      <c r="AE125" s="91" t="e">
        <f ca="true">+IF(AND(ISNUMBER(OFFSET('Sanitation Data'!$E$12,0,10*ROW('Sanitation Data'!E119))),'Data Summary'!CT125="Yes"),OFFSET('Sanitation Data'!$E$12,0,10*ROW('Sanitation Data'!E119)),NA())</f>
        <v>#N/A</v>
      </c>
      <c r="AF125" s="91" t="e">
        <f ca="true">+IF(AND(ISNUMBER(OFFSET('Sanitation Data'!$F$4,0,10*ROW('Sanitation Data'!F119))),'Data Summary'!CU125="Yes"),100-OFFSET('Sanitation Data'!$F$4,0,10*ROW('Sanitation Data'!F119)),NA())</f>
        <v>#N/A</v>
      </c>
      <c r="AG125" s="91" t="e">
        <f ca="true">+IF(AND(ISNUMBER(OFFSET('Sanitation Data'!$F$6,0,10*ROW('Sanitation Data'!F119))),'Data Summary'!CV125="Yes"),OFFSET('Sanitation Data'!$F$6,0,10*ROW('Sanitation Data'!F119)),NA())</f>
        <v>#N/A</v>
      </c>
      <c r="AH125" s="91" t="e">
        <f ca="true">+IF(AND(ISNUMBER(OFFSET('Sanitation Data'!$F$10,0,10*ROW('Sanitation Data'!F119))),'Data Summary'!CW125="Yes"),OFFSET('Sanitation Data'!$F$10,0,10*ROW('Sanitation Data'!F119)),NA())</f>
        <v>#N/A</v>
      </c>
      <c r="AI125" s="91" t="e">
        <f ca="true">+IF(AND(ISNUMBER(OFFSET('Sanitation Data'!$F$11,0,10*ROW('Sanitation Data'!F119))),'Data Summary'!CX125="Yes"),OFFSET('Sanitation Data'!$F$11,0,10*ROW('Sanitation Data'!F119)),NA())</f>
        <v>#N/A</v>
      </c>
      <c r="AJ125" s="91" t="e">
        <f ca="true">+IF(AND(ISNUMBER(OFFSET('Sanitation Data'!$F$12,0,10*ROW('Sanitation Data'!F119))),'Data Summary'!CY125="Yes"),OFFSET('Sanitation Data'!$F$12,0,10*ROW('Sanitation Data'!F119)),NA())</f>
        <v>#N/A</v>
      </c>
      <c r="AK125" s="91" t="e">
        <f ca="true">+IF(AND(ISNUMBER(OFFSET('Sanitation Data'!$G$4,0,10*ROW('Sanitation Data'!G119))),'Data Summary'!CZ125="Yes"),100-OFFSET('Sanitation Data'!$G$4,0,10*ROW('Sanitation Data'!G119)),NA())</f>
        <v>#N/A</v>
      </c>
      <c r="AL125" s="91" t="e">
        <f ca="true">+IF(AND(ISNUMBER(OFFSET('Sanitation Data'!$G$6,0,10*ROW('Sanitation Data'!G119))),'Data Summary'!DA125="Yes"),OFFSET('Sanitation Data'!$G$6,0,10*ROW('Sanitation Data'!G119)),NA())</f>
        <v>#N/A</v>
      </c>
      <c r="AM125" s="91" t="e">
        <f ca="true">+IF(AND(ISNUMBER(OFFSET('Sanitation Data'!$G$10,0,10*ROW('Sanitation Data'!G119))),'Data Summary'!DB125="Yes"),OFFSET('Sanitation Data'!$G$10,0,10*ROW('Sanitation Data'!G119)),NA())</f>
        <v>#N/A</v>
      </c>
      <c r="AN125" s="91" t="e">
        <f ca="true">+IF(AND(ISNUMBER(OFFSET('Sanitation Data'!$G$11,0,10*ROW('Sanitation Data'!G119))),'Data Summary'!DC125="Yes"),OFFSET('Sanitation Data'!$G$11,0,10*ROW('Sanitation Data'!G119)),NA())</f>
        <v>#N/A</v>
      </c>
      <c r="AO125" s="91" t="e">
        <f ca="true">+IF(AND(ISNUMBER(OFFSET('Sanitation Data'!$G$12,0,10*ROW('Sanitation Data'!G119))),'Data Summary'!DD125="Yes"),OFFSET('Sanitation Data'!$G$12,0,10*ROW('Sanitation Data'!G119)),NA())</f>
        <v>#N/A</v>
      </c>
      <c r="AP125" s="91" t="e">
        <f ca="true">+IF(AND(ISNUMBER(OFFSET('Sanitation Data'!$H$4,0,10*ROW('Sanitation Data'!H119))),'Data Summary'!DE125="Yes"),100-OFFSET('Sanitation Data'!$H$4,0,10*ROW('Sanitation Data'!H119)),NA())</f>
        <v>#N/A</v>
      </c>
      <c r="AQ125" s="91" t="e">
        <f ca="true">+IF(AND(ISNUMBER(OFFSET('Sanitation Data'!$H$6,0,10*ROW('Sanitation Data'!H119))),'Data Summary'!DF125="Yes"),OFFSET('Sanitation Data'!$H$6,0,10*ROW('Sanitation Data'!H119)),NA())</f>
        <v>#N/A</v>
      </c>
      <c r="AR125" s="91" t="e">
        <f ca="true">+IF(AND(ISNUMBER(OFFSET('Sanitation Data'!$H$10,0,10*ROW('Sanitation Data'!H119))),'Data Summary'!DG125="Yes"),OFFSET('Sanitation Data'!$H$10,0,10*ROW('Sanitation Data'!H119)),NA())</f>
        <v>#N/A</v>
      </c>
      <c r="AS125" s="91" t="e">
        <f ca="true">+IF(AND(ISNUMBER(OFFSET('Sanitation Data'!$H$11,0,10*ROW('Sanitation Data'!H119))),'Data Summary'!DH125="Yes"),OFFSET('Sanitation Data'!$H$11,0,10*ROW('Sanitation Data'!H119)),NA())</f>
        <v>#N/A</v>
      </c>
      <c r="AT125" s="91" t="e">
        <f ca="true">+IF(AND(ISNUMBER(OFFSET('Sanitation Data'!$H$12,0,10*ROW('Sanitation Data'!H119))),'Data Summary'!DI125="Yes"),OFFSET('Sanitation Data'!$H$12,0,10*ROW('Sanitation Data'!H119)),NA())</f>
        <v>#N/A</v>
      </c>
      <c r="AU125" s="91" t="e">
        <f ca="true">+IF(AND(ISNUMBER(OFFSET('Sanitation Data'!$I$4,0,10*ROW('Sanitation Data'!I119))),'Data Summary'!DJ125="Yes"),100-OFFSET('Sanitation Data'!$I$4,0,10*ROW('Sanitation Data'!I119)),NA())</f>
        <v>#N/A</v>
      </c>
      <c r="AV125" s="91" t="e">
        <f ca="true">+IF(AND(ISNUMBER(OFFSET('Sanitation Data'!$I$6,0,10*ROW('Sanitation Data'!I119))),'Data Summary'!DK125="Yes"),OFFSET('Sanitation Data'!$I$6,0,10*ROW('Sanitation Data'!I119)),NA())</f>
        <v>#N/A</v>
      </c>
      <c r="AW125" s="91" t="e">
        <f ca="true">+IF(AND(ISNUMBER(OFFSET('Sanitation Data'!$I$10,0,10*ROW('Sanitation Data'!I119))),'Data Summary'!DL125="Yes"),OFFSET('Sanitation Data'!$I$10,0,10*ROW('Sanitation Data'!I119)),NA())</f>
        <v>#N/A</v>
      </c>
      <c r="AX125" s="91" t="e">
        <f ca="true">+IF(AND(ISNUMBER(OFFSET('Sanitation Data'!$I$11,0,10*ROW('Sanitation Data'!I119))),'Data Summary'!DM125="Yes"),OFFSET('Sanitation Data'!$I$11,0,10*ROW('Sanitation Data'!I119)),NA())</f>
        <v>#N/A</v>
      </c>
      <c r="AY125" s="91" t="e">
        <f ca="true">+IF(AND(ISNUMBER(OFFSET('Sanitation Data'!$I$12,0,10*ROW('Sanitation Data'!I119))),'Data Summary'!DN125="Yes"),OFFSET('Sanitation Data'!$I$12,0,10*ROW('Sanitation Data'!I119)),NA())</f>
        <v>#N/A</v>
      </c>
      <c r="AZ125" s="92" t="e">
        <f ca="true">+IF(AND(ISNUMBER(OFFSET('Hygiene Data'!$D$5,0,10*ROW('Hygiene Data'!D119))),'Data Summary'!DO125="Yes"),OFFSET('Hygiene Data'!$D$5,0,10*ROW('Hygiene Data'!D119)),NA())</f>
        <v>#N/A</v>
      </c>
      <c r="BA125" s="92" t="e">
        <f ca="true">+IF(AND(ISNUMBER(OFFSET('Hygiene Data'!$D$7,0,10*ROW('Hygiene Data'!D119))),'Data Summary'!DP125="Yes"),OFFSET('Hygiene Data'!$D$7,0,10*ROW('Hygiene Data'!D119)),NA())</f>
        <v>#N/A</v>
      </c>
      <c r="BB125" s="92" t="e">
        <f ca="true">+IF(AND(ISNUMBER(OFFSET('Hygiene Data'!$D$9,0,10*ROW('Hygiene Data'!D119))),'Data Summary'!DQ125="Yes"),OFFSET('Hygiene Data'!$D$9,0,10*ROW('Hygiene Data'!D119)),NA())</f>
        <v>#N/A</v>
      </c>
      <c r="BC125" s="92" t="e">
        <f ca="true">+IF(AND(ISNUMBER(OFFSET('Hygiene Data'!$E$5,0,10*ROW('Hygiene Data'!E119))),'Data Summary'!DR125="Yes"),OFFSET('Hygiene Data'!$E$5,0,10*ROW('Hygiene Data'!E119)),NA())</f>
        <v>#N/A</v>
      </c>
      <c r="BD125" s="92" t="e">
        <f ca="true">+IF(AND(ISNUMBER(OFFSET('Hygiene Data'!$E$7,0,10*ROW('Hygiene Data'!E119))),'Data Summary'!DS125="Yes"),OFFSET('Hygiene Data'!$E$7,0,10*ROW('Hygiene Data'!E119)),NA())</f>
        <v>#N/A</v>
      </c>
      <c r="BE125" s="92" t="e">
        <f ca="true">+IF(AND(ISNUMBER(OFFSET('Hygiene Data'!$E$9,0,10*ROW('Hygiene Data'!E119))),'Data Summary'!DT125="Yes"),OFFSET('Hygiene Data'!$E$9,0,10*ROW('Hygiene Data'!E119)),NA())</f>
        <v>#N/A</v>
      </c>
      <c r="BF125" s="92" t="e">
        <f ca="true">+IF(AND(ISNUMBER(OFFSET('Hygiene Data'!$F$5,0,10*ROW('Hygiene Data'!F119))),'Data Summary'!DU125="Yes"),OFFSET('Hygiene Data'!$F$5,0,10*ROW('Hygiene Data'!F119)),NA())</f>
        <v>#N/A</v>
      </c>
      <c r="BG125" s="92" t="e">
        <f ca="true">+IF(AND(ISNUMBER(OFFSET('Hygiene Data'!$F$7,0,10*ROW('Hygiene Data'!F119))),'Data Summary'!DV125="Yes"),OFFSET('Hygiene Data'!$F$7,0,10*ROW('Hygiene Data'!F119)),NA())</f>
        <v>#N/A</v>
      </c>
      <c r="BH125" s="92" t="e">
        <f ca="true">+IF(AND(ISNUMBER(OFFSET('Hygiene Data'!$F$9,0,10*ROW('Hygiene Data'!F119))),'Data Summary'!DW125="Yes"),OFFSET('Hygiene Data'!$F$9,0,10*ROW('Hygiene Data'!F119)),NA())</f>
        <v>#N/A</v>
      </c>
      <c r="BI125" s="92" t="e">
        <f ca="true">+IF(AND(ISNUMBER(OFFSET('Hygiene Data'!$G$5,0,10*ROW('Hygiene Data'!G119))),'Data Summary'!DX125="Yes"),OFFSET('Hygiene Data'!$G$5,0,10*ROW('Hygiene Data'!G119)),NA())</f>
        <v>#N/A</v>
      </c>
      <c r="BJ125" s="92" t="e">
        <f ca="true">+IF(AND(ISNUMBER(OFFSET('Hygiene Data'!$G$7,0,10*ROW('Hygiene Data'!G119))),'Data Summary'!DY125="Yes"),OFFSET('Hygiene Data'!$G$7,0,10*ROW('Hygiene Data'!G119)),NA())</f>
        <v>#N/A</v>
      </c>
      <c r="BK125" s="92" t="e">
        <f ca="true">+IF(AND(ISNUMBER(OFFSET('Hygiene Data'!$G$9,0,10*ROW('Hygiene Data'!G119))),'Data Summary'!DZ125="Yes"),OFFSET('Hygiene Data'!$G$9,0,10*ROW('Hygiene Data'!G119)),NA())</f>
        <v>#N/A</v>
      </c>
      <c r="BL125" s="92" t="e">
        <f ca="true">+IF(AND(ISNUMBER(OFFSET('Hygiene Data'!$H$5,0,10*ROW('Hygiene Data'!H119))),'Data Summary'!EA125="Yes"),OFFSET('Hygiene Data'!$H$5,0,10*ROW('Hygiene Data'!H119)),NA())</f>
        <v>#N/A</v>
      </c>
      <c r="BM125" s="92" t="e">
        <f ca="true">+IF(AND(ISNUMBER(OFFSET('Hygiene Data'!$H$7,0,10*ROW('Hygiene Data'!H119))),'Data Summary'!EB125="Yes"),OFFSET('Hygiene Data'!$H$7,0,10*ROW('Hygiene Data'!H119)),NA())</f>
        <v>#N/A</v>
      </c>
      <c r="BN125" s="92" t="e">
        <f ca="true">+IF(AND(ISNUMBER(OFFSET('Hygiene Data'!$H$9,0,10*ROW('Hygiene Data'!H119))),'Data Summary'!EC125="Yes"),OFFSET('Hygiene Data'!$H$9,0,10*ROW('Hygiene Data'!H119)),NA())</f>
        <v>#N/A</v>
      </c>
      <c r="BO125" s="92" t="e">
        <f ca="true">+IF(AND(ISNUMBER(OFFSET('Hygiene Data'!$I$5,0,10*ROW('Hygiene Data'!I119))),'Data Summary'!ED125="Yes"),OFFSET('Hygiene Data'!$I$5,0,10*ROW('Hygiene Data'!I119)),NA())</f>
        <v>#N/A</v>
      </c>
      <c r="BP125" s="92" t="e">
        <f ca="true">+IF(AND(ISNUMBER(OFFSET('Hygiene Data'!$I$7,0,10*ROW('Hygiene Data'!I119))),'Data Summary'!EE125="Yes"),OFFSET('Hygiene Data'!$I$7,0,10*ROW('Hygiene Data'!I119)),NA())</f>
        <v>#N/A</v>
      </c>
      <c r="BQ125" s="92" t="e">
        <f ca="true">+IF(AND(ISNUMBER(OFFSET('Hygiene Data'!$I$9,0,10*ROW('Hygiene Data'!I119))),'Data Summary'!EF125="Yes"),OFFSET('Hygiene Data'!$I$9,0,10*ROW('Hygiene Data'!I119)),NA())</f>
        <v>#N/A</v>
      </c>
    </row>
    <row xmlns:x14ac="http://schemas.microsoft.com/office/spreadsheetml/2009/9/ac" r="126" x14ac:dyDescent="0.2">
      <c r="A126" s="340" t="e">
        <f ca="true">+RIGHT('Data Summary'!A126,LEN('Data Summary'!A126)-9)</f>
        <v>#VALUE!</v>
      </c>
      <c r="B126" s="34" t="str">
        <f ca="true">+IF(ISTEXT('Data Summary'!B126),'Data Summary'!B126,"")</f>
        <v/>
      </c>
      <c r="C126" s="339" t="e">
        <f ca="true">+VALUE('Data Summary'!C126)</f>
        <v>#VALUE!</v>
      </c>
      <c r="D126" s="90" t="e">
        <f ca="true">+IF(AND(ISNUMBER(OFFSET('Water Data'!$D$4,0,10*ROW('Water Data'!D120))),'Data Summary'!BS126="Yes"),100-OFFSET('Water Data'!$D$4,0,10*ROW('Water Data'!D120)),NA())</f>
        <v>#N/A</v>
      </c>
      <c r="E126" s="90" t="e">
        <f ca="true">+IF(AND(ISNUMBER(OFFSET('Water Data'!$D$6,0,10*ROW('Water Data'!D120))),'Data Summary'!BT126="Yes"),OFFSET('Water Data'!$D$6,0,10*ROW('Water Data'!D120)),NA())</f>
        <v>#N/A</v>
      </c>
      <c r="F126" s="90" t="e">
        <f ca="true">+IF(AND(ISNUMBER(OFFSET('Water Data'!$D$9,0,10*ROW('Water Data'!D120))),'Data Summary'!BU126="Yes"),OFFSET('Water Data'!$D$9,0,10*ROW('Water Data'!D120)),NA())</f>
        <v>#N/A</v>
      </c>
      <c r="G126" s="90" t="e">
        <f ca="true">+IF(AND(ISNUMBER(OFFSET('Water Data'!$E$4,0,10*ROW('Water Data'!E120))),'Data Summary'!BV126="Yes"),100-OFFSET('Water Data'!$E$4,0,10*ROW('Water Data'!E120)),NA())</f>
        <v>#N/A</v>
      </c>
      <c r="H126" s="90" t="e">
        <f ca="true">+IF(AND(ISNUMBER(OFFSET('Water Data'!$E$6,0,10*ROW('Water Data'!E120))),'Data Summary'!BW126="Yes"),OFFSET('Water Data'!$E$6,0,10*ROW('Water Data'!E120)),NA())</f>
        <v>#N/A</v>
      </c>
      <c r="I126" s="90" t="e">
        <f ca="true">+IF(AND(ISNUMBER(OFFSET('Water Data'!$E$9,0,10*ROW('Water Data'!E120))),'Data Summary'!BX126="Yes"),OFFSET('Water Data'!$E$9,0,10*ROW('Water Data'!E120)),NA())</f>
        <v>#N/A</v>
      </c>
      <c r="J126" s="90" t="e">
        <f ca="true">+IF(AND(ISNUMBER(OFFSET('Water Data'!$F$4,0,10*ROW('Water Data'!F120))),'Data Summary'!BY126="Yes"),100-OFFSET('Water Data'!$F$4,0,10*ROW('Water Data'!F120)),NA())</f>
        <v>#N/A</v>
      </c>
      <c r="K126" s="90" t="e">
        <f ca="true">+IF(AND(ISNUMBER(OFFSET('Water Data'!$F$6,0,10*ROW('Water Data'!F120))),'Data Summary'!BZ126="Yes"),OFFSET('Water Data'!$F$6,0,10*ROW('Water Data'!F120)),NA())</f>
        <v>#N/A</v>
      </c>
      <c r="L126" s="90" t="e">
        <f ca="true">+IF(AND(ISNUMBER(OFFSET('Water Data'!$F$9,0,10*ROW('Water Data'!F120))),'Data Summary'!CA126="Yes"),OFFSET('Water Data'!$F$9,0,10*ROW('Water Data'!F120)),NA())</f>
        <v>#N/A</v>
      </c>
      <c r="M126" s="90" t="e">
        <f ca="true">+IF(AND(ISNUMBER(OFFSET('Water Data'!$G$4,0,10*ROW('Water Data'!G120))),'Data Summary'!CB126="Yes"),100-OFFSET('Water Data'!$G$4,0,10*ROW('Water Data'!G120)),NA())</f>
        <v>#N/A</v>
      </c>
      <c r="N126" s="90" t="e">
        <f ca="true">+IF(AND(ISNUMBER(OFFSET('Water Data'!$G$6,0,10*ROW('Water Data'!G120))),'Data Summary'!CC126="Yes"),OFFSET('Water Data'!$G$6,0,10*ROW('Water Data'!G120)),NA())</f>
        <v>#N/A</v>
      </c>
      <c r="O126" s="90" t="e">
        <f ca="true">+IF(AND(ISNUMBER(OFFSET('Water Data'!$G$9,0,10*ROW('Water Data'!G120))),'Data Summary'!CD126="Yes"),OFFSET('Water Data'!$G$9,0,10*ROW('Water Data'!G120)),NA())</f>
        <v>#N/A</v>
      </c>
      <c r="P126" s="90" t="e">
        <f ca="true">+IF(AND(ISNUMBER(OFFSET('Water Data'!$H$4,0,10*ROW('Water Data'!H120))),'Data Summary'!CE126="Yes"),100-OFFSET('Water Data'!$H$4,0,10*ROW('Water Data'!H120)),NA())</f>
        <v>#N/A</v>
      </c>
      <c r="Q126" s="90" t="e">
        <f ca="true">+IF(AND(ISNUMBER(OFFSET('Water Data'!$H$6,0,10*ROW('Water Data'!H120))),'Data Summary'!CF126="Yes"),OFFSET('Water Data'!$H$6,0,10*ROW('Water Data'!H120)),NA())</f>
        <v>#N/A</v>
      </c>
      <c r="R126" s="90" t="e">
        <f ca="true">+IF(AND(ISNUMBER(OFFSET('Water Data'!$H$9,0,10*ROW('Water Data'!H120))),'Data Summary'!CG126="Yes"),OFFSET('Water Data'!$H$9,0,10*ROW('Water Data'!H120)),NA())</f>
        <v>#N/A</v>
      </c>
      <c r="S126" s="90" t="e">
        <f ca="true">+IF(AND(ISNUMBER(OFFSET('Water Data'!$I$4,0,10*ROW('Water Data'!I120))),'Data Summary'!CH126="Yes"),100-OFFSET('Water Data'!$I$4,0,10*ROW('Water Data'!I120)),NA())</f>
        <v>#N/A</v>
      </c>
      <c r="T126" s="90" t="e">
        <f ca="true">+IF(AND(ISNUMBER(OFFSET('Water Data'!$I$6,0,10*ROW('Water Data'!I120))),'Data Summary'!CI126="Yes"),OFFSET('Water Data'!$I$6,0,10*ROW('Water Data'!I120)),NA())</f>
        <v>#N/A</v>
      </c>
      <c r="U126" s="90" t="e">
        <f ca="true">+IF(AND(ISNUMBER(OFFSET('Water Data'!$I$9,0,10*ROW('Water Data'!I120))),'Data Summary'!CJ126="Yes"),OFFSET('Water Data'!$I$9,0,10*ROW('Water Data'!I120)),NA())</f>
        <v>#N/A</v>
      </c>
      <c r="V126" s="91" t="e">
        <f ca="true">+IF(AND(ISNUMBER(OFFSET('Sanitation Data'!$D$4,0,10*ROW('Sanitation Data'!D120))),'Data Summary'!CK126="Yes"),100-OFFSET('Sanitation Data'!$D$4,0,10*ROW('Sanitation Data'!D120)),NA())</f>
        <v>#N/A</v>
      </c>
      <c r="W126" s="91" t="e">
        <f ca="true">+IF(AND(ISNUMBER(OFFSET('Sanitation Data'!$D$6,0,10*ROW('Sanitation Data'!D120))),'Data Summary'!CL126="Yes"),OFFSET('Sanitation Data'!$D$6,0,10*ROW('Sanitation Data'!D120)),NA())</f>
        <v>#N/A</v>
      </c>
      <c r="X126" s="91" t="e">
        <f ca="true">+IF(AND(ISNUMBER(OFFSET('Sanitation Data'!$D$10,0,10*ROW('Sanitation Data'!D120))),'Data Summary'!CM126="Yes"),OFFSET('Sanitation Data'!$D$10,0,10*ROW('Sanitation Data'!D120)),NA())</f>
        <v>#N/A</v>
      </c>
      <c r="Y126" s="91" t="e">
        <f ca="true">+IF(AND(ISNUMBER(OFFSET('Sanitation Data'!$D$11,0,10*ROW('Sanitation Data'!D120))),'Data Summary'!CN126="Yes"),OFFSET('Sanitation Data'!$D$11,0,10*ROW('Sanitation Data'!D120)),NA())</f>
        <v>#N/A</v>
      </c>
      <c r="Z126" s="91" t="e">
        <f ca="true">+IF(AND(ISNUMBER(OFFSET('Sanitation Data'!$D$12,0,10*ROW('Sanitation Data'!D120))),'Data Summary'!CO126="Yes"),OFFSET('Sanitation Data'!$D$12,0,10*ROW('Sanitation Data'!D120)),NA())</f>
        <v>#N/A</v>
      </c>
      <c r="AA126" s="91" t="e">
        <f ca="true">+IF(AND(ISNUMBER(OFFSET('Sanitation Data'!$E$4,0,10*ROW('Sanitation Data'!E120))),'Data Summary'!CP126="Yes"),100-OFFSET('Sanitation Data'!$E$4,0,10*ROW('Sanitation Data'!E120)),NA())</f>
        <v>#N/A</v>
      </c>
      <c r="AB126" s="91" t="e">
        <f ca="true">+IF(AND(ISNUMBER(OFFSET('Sanitation Data'!$E$6,0,10*ROW('Sanitation Data'!E120))),'Data Summary'!CQ126="Yes"),OFFSET('Sanitation Data'!$E$6,0,10*ROW('Sanitation Data'!E120)),NA())</f>
        <v>#N/A</v>
      </c>
      <c r="AC126" s="91" t="e">
        <f ca="true">+IF(AND(ISNUMBER(OFFSET('Sanitation Data'!$E$10,0,10*ROW('Sanitation Data'!E120))),'Data Summary'!CR126="Yes"),OFFSET('Sanitation Data'!$E$10,0,10*ROW('Sanitation Data'!E120)),NA())</f>
        <v>#N/A</v>
      </c>
      <c r="AD126" s="91" t="e">
        <f ca="true">+IF(AND(ISNUMBER(OFFSET('Sanitation Data'!$E$11,0,10*ROW('Sanitation Data'!E120))),'Data Summary'!CS126="Yes"),OFFSET('Sanitation Data'!$E$11,0,10*ROW('Sanitation Data'!E120)),NA())</f>
        <v>#N/A</v>
      </c>
      <c r="AE126" s="91" t="e">
        <f ca="true">+IF(AND(ISNUMBER(OFFSET('Sanitation Data'!$E$12,0,10*ROW('Sanitation Data'!E120))),'Data Summary'!CT126="Yes"),OFFSET('Sanitation Data'!$E$12,0,10*ROW('Sanitation Data'!E120)),NA())</f>
        <v>#N/A</v>
      </c>
      <c r="AF126" s="91" t="e">
        <f ca="true">+IF(AND(ISNUMBER(OFFSET('Sanitation Data'!$F$4,0,10*ROW('Sanitation Data'!F120))),'Data Summary'!CU126="Yes"),100-OFFSET('Sanitation Data'!$F$4,0,10*ROW('Sanitation Data'!F120)),NA())</f>
        <v>#N/A</v>
      </c>
      <c r="AG126" s="91" t="e">
        <f ca="true">+IF(AND(ISNUMBER(OFFSET('Sanitation Data'!$F$6,0,10*ROW('Sanitation Data'!F120))),'Data Summary'!CV126="Yes"),OFFSET('Sanitation Data'!$F$6,0,10*ROW('Sanitation Data'!F120)),NA())</f>
        <v>#N/A</v>
      </c>
      <c r="AH126" s="91" t="e">
        <f ca="true">+IF(AND(ISNUMBER(OFFSET('Sanitation Data'!$F$10,0,10*ROW('Sanitation Data'!F120))),'Data Summary'!CW126="Yes"),OFFSET('Sanitation Data'!$F$10,0,10*ROW('Sanitation Data'!F120)),NA())</f>
        <v>#N/A</v>
      </c>
      <c r="AI126" s="91" t="e">
        <f ca="true">+IF(AND(ISNUMBER(OFFSET('Sanitation Data'!$F$11,0,10*ROW('Sanitation Data'!F120))),'Data Summary'!CX126="Yes"),OFFSET('Sanitation Data'!$F$11,0,10*ROW('Sanitation Data'!F120)),NA())</f>
        <v>#N/A</v>
      </c>
      <c r="AJ126" s="91" t="e">
        <f ca="true">+IF(AND(ISNUMBER(OFFSET('Sanitation Data'!$F$12,0,10*ROW('Sanitation Data'!F120))),'Data Summary'!CY126="Yes"),OFFSET('Sanitation Data'!$F$12,0,10*ROW('Sanitation Data'!F120)),NA())</f>
        <v>#N/A</v>
      </c>
      <c r="AK126" s="91" t="e">
        <f ca="true">+IF(AND(ISNUMBER(OFFSET('Sanitation Data'!$G$4,0,10*ROW('Sanitation Data'!G120))),'Data Summary'!CZ126="Yes"),100-OFFSET('Sanitation Data'!$G$4,0,10*ROW('Sanitation Data'!G120)),NA())</f>
        <v>#N/A</v>
      </c>
      <c r="AL126" s="91" t="e">
        <f ca="true">+IF(AND(ISNUMBER(OFFSET('Sanitation Data'!$G$6,0,10*ROW('Sanitation Data'!G120))),'Data Summary'!DA126="Yes"),OFFSET('Sanitation Data'!$G$6,0,10*ROW('Sanitation Data'!G120)),NA())</f>
        <v>#N/A</v>
      </c>
      <c r="AM126" s="91" t="e">
        <f ca="true">+IF(AND(ISNUMBER(OFFSET('Sanitation Data'!$G$10,0,10*ROW('Sanitation Data'!G120))),'Data Summary'!DB126="Yes"),OFFSET('Sanitation Data'!$G$10,0,10*ROW('Sanitation Data'!G120)),NA())</f>
        <v>#N/A</v>
      </c>
      <c r="AN126" s="91" t="e">
        <f ca="true">+IF(AND(ISNUMBER(OFFSET('Sanitation Data'!$G$11,0,10*ROW('Sanitation Data'!G120))),'Data Summary'!DC126="Yes"),OFFSET('Sanitation Data'!$G$11,0,10*ROW('Sanitation Data'!G120)),NA())</f>
        <v>#N/A</v>
      </c>
      <c r="AO126" s="91" t="e">
        <f ca="true">+IF(AND(ISNUMBER(OFFSET('Sanitation Data'!$G$12,0,10*ROW('Sanitation Data'!G120))),'Data Summary'!DD126="Yes"),OFFSET('Sanitation Data'!$G$12,0,10*ROW('Sanitation Data'!G120)),NA())</f>
        <v>#N/A</v>
      </c>
      <c r="AP126" s="91" t="e">
        <f ca="true">+IF(AND(ISNUMBER(OFFSET('Sanitation Data'!$H$4,0,10*ROW('Sanitation Data'!H120))),'Data Summary'!DE126="Yes"),100-OFFSET('Sanitation Data'!$H$4,0,10*ROW('Sanitation Data'!H120)),NA())</f>
        <v>#N/A</v>
      </c>
      <c r="AQ126" s="91" t="e">
        <f ca="true">+IF(AND(ISNUMBER(OFFSET('Sanitation Data'!$H$6,0,10*ROW('Sanitation Data'!H120))),'Data Summary'!DF126="Yes"),OFFSET('Sanitation Data'!$H$6,0,10*ROW('Sanitation Data'!H120)),NA())</f>
        <v>#N/A</v>
      </c>
      <c r="AR126" s="91" t="e">
        <f ca="true">+IF(AND(ISNUMBER(OFFSET('Sanitation Data'!$H$10,0,10*ROW('Sanitation Data'!H120))),'Data Summary'!DG126="Yes"),OFFSET('Sanitation Data'!$H$10,0,10*ROW('Sanitation Data'!H120)),NA())</f>
        <v>#N/A</v>
      </c>
      <c r="AS126" s="91" t="e">
        <f ca="true">+IF(AND(ISNUMBER(OFFSET('Sanitation Data'!$H$11,0,10*ROW('Sanitation Data'!H120))),'Data Summary'!DH126="Yes"),OFFSET('Sanitation Data'!$H$11,0,10*ROW('Sanitation Data'!H120)),NA())</f>
        <v>#N/A</v>
      </c>
      <c r="AT126" s="91" t="e">
        <f ca="true">+IF(AND(ISNUMBER(OFFSET('Sanitation Data'!$H$12,0,10*ROW('Sanitation Data'!H120))),'Data Summary'!DI126="Yes"),OFFSET('Sanitation Data'!$H$12,0,10*ROW('Sanitation Data'!H120)),NA())</f>
        <v>#N/A</v>
      </c>
      <c r="AU126" s="91" t="e">
        <f ca="true">+IF(AND(ISNUMBER(OFFSET('Sanitation Data'!$I$4,0,10*ROW('Sanitation Data'!I120))),'Data Summary'!DJ126="Yes"),100-OFFSET('Sanitation Data'!$I$4,0,10*ROW('Sanitation Data'!I120)),NA())</f>
        <v>#N/A</v>
      </c>
      <c r="AV126" s="91" t="e">
        <f ca="true">+IF(AND(ISNUMBER(OFFSET('Sanitation Data'!$I$6,0,10*ROW('Sanitation Data'!I120))),'Data Summary'!DK126="Yes"),OFFSET('Sanitation Data'!$I$6,0,10*ROW('Sanitation Data'!I120)),NA())</f>
        <v>#N/A</v>
      </c>
      <c r="AW126" s="91" t="e">
        <f ca="true">+IF(AND(ISNUMBER(OFFSET('Sanitation Data'!$I$10,0,10*ROW('Sanitation Data'!I120))),'Data Summary'!DL126="Yes"),OFFSET('Sanitation Data'!$I$10,0,10*ROW('Sanitation Data'!I120)),NA())</f>
        <v>#N/A</v>
      </c>
      <c r="AX126" s="91" t="e">
        <f ca="true">+IF(AND(ISNUMBER(OFFSET('Sanitation Data'!$I$11,0,10*ROW('Sanitation Data'!I120))),'Data Summary'!DM126="Yes"),OFFSET('Sanitation Data'!$I$11,0,10*ROW('Sanitation Data'!I120)),NA())</f>
        <v>#N/A</v>
      </c>
      <c r="AY126" s="91" t="e">
        <f ca="true">+IF(AND(ISNUMBER(OFFSET('Sanitation Data'!$I$12,0,10*ROW('Sanitation Data'!I120))),'Data Summary'!DN126="Yes"),OFFSET('Sanitation Data'!$I$12,0,10*ROW('Sanitation Data'!I120)),NA())</f>
        <v>#N/A</v>
      </c>
      <c r="AZ126" s="92" t="e">
        <f ca="true">+IF(AND(ISNUMBER(OFFSET('Hygiene Data'!$D$5,0,10*ROW('Hygiene Data'!D120))),'Data Summary'!DO126="Yes"),OFFSET('Hygiene Data'!$D$5,0,10*ROW('Hygiene Data'!D120)),NA())</f>
        <v>#N/A</v>
      </c>
      <c r="BA126" s="92" t="e">
        <f ca="true">+IF(AND(ISNUMBER(OFFSET('Hygiene Data'!$D$7,0,10*ROW('Hygiene Data'!D120))),'Data Summary'!DP126="Yes"),OFFSET('Hygiene Data'!$D$7,0,10*ROW('Hygiene Data'!D120)),NA())</f>
        <v>#N/A</v>
      </c>
      <c r="BB126" s="92" t="e">
        <f ca="true">+IF(AND(ISNUMBER(OFFSET('Hygiene Data'!$D$9,0,10*ROW('Hygiene Data'!D120))),'Data Summary'!DQ126="Yes"),OFFSET('Hygiene Data'!$D$9,0,10*ROW('Hygiene Data'!D120)),NA())</f>
        <v>#N/A</v>
      </c>
      <c r="BC126" s="92" t="e">
        <f ca="true">+IF(AND(ISNUMBER(OFFSET('Hygiene Data'!$E$5,0,10*ROW('Hygiene Data'!E120))),'Data Summary'!DR126="Yes"),OFFSET('Hygiene Data'!$E$5,0,10*ROW('Hygiene Data'!E120)),NA())</f>
        <v>#N/A</v>
      </c>
      <c r="BD126" s="92" t="e">
        <f ca="true">+IF(AND(ISNUMBER(OFFSET('Hygiene Data'!$E$7,0,10*ROW('Hygiene Data'!E120))),'Data Summary'!DS126="Yes"),OFFSET('Hygiene Data'!$E$7,0,10*ROW('Hygiene Data'!E120)),NA())</f>
        <v>#N/A</v>
      </c>
      <c r="BE126" s="92" t="e">
        <f ca="true">+IF(AND(ISNUMBER(OFFSET('Hygiene Data'!$E$9,0,10*ROW('Hygiene Data'!E120))),'Data Summary'!DT126="Yes"),OFFSET('Hygiene Data'!$E$9,0,10*ROW('Hygiene Data'!E120)),NA())</f>
        <v>#N/A</v>
      </c>
      <c r="BF126" s="92" t="e">
        <f ca="true">+IF(AND(ISNUMBER(OFFSET('Hygiene Data'!$F$5,0,10*ROW('Hygiene Data'!F120))),'Data Summary'!DU126="Yes"),OFFSET('Hygiene Data'!$F$5,0,10*ROW('Hygiene Data'!F120)),NA())</f>
        <v>#N/A</v>
      </c>
      <c r="BG126" s="92" t="e">
        <f ca="true">+IF(AND(ISNUMBER(OFFSET('Hygiene Data'!$F$7,0,10*ROW('Hygiene Data'!F120))),'Data Summary'!DV126="Yes"),OFFSET('Hygiene Data'!$F$7,0,10*ROW('Hygiene Data'!F120)),NA())</f>
        <v>#N/A</v>
      </c>
      <c r="BH126" s="92" t="e">
        <f ca="true">+IF(AND(ISNUMBER(OFFSET('Hygiene Data'!$F$9,0,10*ROW('Hygiene Data'!F120))),'Data Summary'!DW126="Yes"),OFFSET('Hygiene Data'!$F$9,0,10*ROW('Hygiene Data'!F120)),NA())</f>
        <v>#N/A</v>
      </c>
      <c r="BI126" s="92" t="e">
        <f ca="true">+IF(AND(ISNUMBER(OFFSET('Hygiene Data'!$G$5,0,10*ROW('Hygiene Data'!G120))),'Data Summary'!DX126="Yes"),OFFSET('Hygiene Data'!$G$5,0,10*ROW('Hygiene Data'!G120)),NA())</f>
        <v>#N/A</v>
      </c>
      <c r="BJ126" s="92" t="e">
        <f ca="true">+IF(AND(ISNUMBER(OFFSET('Hygiene Data'!$G$7,0,10*ROW('Hygiene Data'!G120))),'Data Summary'!DY126="Yes"),OFFSET('Hygiene Data'!$G$7,0,10*ROW('Hygiene Data'!G120)),NA())</f>
        <v>#N/A</v>
      </c>
      <c r="BK126" s="92" t="e">
        <f ca="true">+IF(AND(ISNUMBER(OFFSET('Hygiene Data'!$G$9,0,10*ROW('Hygiene Data'!G120))),'Data Summary'!DZ126="Yes"),OFFSET('Hygiene Data'!$G$9,0,10*ROW('Hygiene Data'!G120)),NA())</f>
        <v>#N/A</v>
      </c>
      <c r="BL126" s="92" t="e">
        <f ca="true">+IF(AND(ISNUMBER(OFFSET('Hygiene Data'!$H$5,0,10*ROW('Hygiene Data'!H120))),'Data Summary'!EA126="Yes"),OFFSET('Hygiene Data'!$H$5,0,10*ROW('Hygiene Data'!H120)),NA())</f>
        <v>#N/A</v>
      </c>
      <c r="BM126" s="92" t="e">
        <f ca="true">+IF(AND(ISNUMBER(OFFSET('Hygiene Data'!$H$7,0,10*ROW('Hygiene Data'!H120))),'Data Summary'!EB126="Yes"),OFFSET('Hygiene Data'!$H$7,0,10*ROW('Hygiene Data'!H120)),NA())</f>
        <v>#N/A</v>
      </c>
      <c r="BN126" s="92" t="e">
        <f ca="true">+IF(AND(ISNUMBER(OFFSET('Hygiene Data'!$H$9,0,10*ROW('Hygiene Data'!H120))),'Data Summary'!EC126="Yes"),OFFSET('Hygiene Data'!$H$9,0,10*ROW('Hygiene Data'!H120)),NA())</f>
        <v>#N/A</v>
      </c>
      <c r="BO126" s="92" t="e">
        <f ca="true">+IF(AND(ISNUMBER(OFFSET('Hygiene Data'!$I$5,0,10*ROW('Hygiene Data'!I120))),'Data Summary'!ED126="Yes"),OFFSET('Hygiene Data'!$I$5,0,10*ROW('Hygiene Data'!I120)),NA())</f>
        <v>#N/A</v>
      </c>
      <c r="BP126" s="92" t="e">
        <f ca="true">+IF(AND(ISNUMBER(OFFSET('Hygiene Data'!$I$7,0,10*ROW('Hygiene Data'!I120))),'Data Summary'!EE126="Yes"),OFFSET('Hygiene Data'!$I$7,0,10*ROW('Hygiene Data'!I120)),NA())</f>
        <v>#N/A</v>
      </c>
      <c r="BQ126" s="92" t="e">
        <f ca="true">+IF(AND(ISNUMBER(OFFSET('Hygiene Data'!$I$9,0,10*ROW('Hygiene Data'!I120))),'Data Summary'!EF126="Yes"),OFFSET('Hygiene Data'!$I$9,0,10*ROW('Hygiene Data'!I120)),NA())</f>
        <v>#N/A</v>
      </c>
    </row>
    <row xmlns:x14ac="http://schemas.microsoft.com/office/spreadsheetml/2009/9/ac" r="127" x14ac:dyDescent="0.2">
      <c r="A127" s="340" t="e">
        <f ca="true">+RIGHT('Data Summary'!A127,LEN('Data Summary'!A127)-9)</f>
        <v>#VALUE!</v>
      </c>
      <c r="B127" s="34" t="str">
        <f ca="true">+IF(ISTEXT('Data Summary'!B127),'Data Summary'!B127,"")</f>
        <v/>
      </c>
      <c r="C127" s="339" t="e">
        <f ca="true">+VALUE('Data Summary'!C127)</f>
        <v>#VALUE!</v>
      </c>
      <c r="D127" s="90" t="e">
        <f ca="true">+IF(AND(ISNUMBER(OFFSET('Water Data'!$D$4,0,10*ROW('Water Data'!D121))),'Data Summary'!BS127="Yes"),100-OFFSET('Water Data'!$D$4,0,10*ROW('Water Data'!D121)),NA())</f>
        <v>#N/A</v>
      </c>
      <c r="E127" s="90" t="e">
        <f ca="true">+IF(AND(ISNUMBER(OFFSET('Water Data'!$D$6,0,10*ROW('Water Data'!D121))),'Data Summary'!BT127="Yes"),OFFSET('Water Data'!$D$6,0,10*ROW('Water Data'!D121)),NA())</f>
        <v>#N/A</v>
      </c>
      <c r="F127" s="90" t="e">
        <f ca="true">+IF(AND(ISNUMBER(OFFSET('Water Data'!$D$9,0,10*ROW('Water Data'!D121))),'Data Summary'!BU127="Yes"),OFFSET('Water Data'!$D$9,0,10*ROW('Water Data'!D121)),NA())</f>
        <v>#N/A</v>
      </c>
      <c r="G127" s="90" t="e">
        <f ca="true">+IF(AND(ISNUMBER(OFFSET('Water Data'!$E$4,0,10*ROW('Water Data'!E121))),'Data Summary'!BV127="Yes"),100-OFFSET('Water Data'!$E$4,0,10*ROW('Water Data'!E121)),NA())</f>
        <v>#N/A</v>
      </c>
      <c r="H127" s="90" t="e">
        <f ca="true">+IF(AND(ISNUMBER(OFFSET('Water Data'!$E$6,0,10*ROW('Water Data'!E121))),'Data Summary'!BW127="Yes"),OFFSET('Water Data'!$E$6,0,10*ROW('Water Data'!E121)),NA())</f>
        <v>#N/A</v>
      </c>
      <c r="I127" s="90" t="e">
        <f ca="true">+IF(AND(ISNUMBER(OFFSET('Water Data'!$E$9,0,10*ROW('Water Data'!E121))),'Data Summary'!BX127="Yes"),OFFSET('Water Data'!$E$9,0,10*ROW('Water Data'!E121)),NA())</f>
        <v>#N/A</v>
      </c>
      <c r="J127" s="90" t="e">
        <f ca="true">+IF(AND(ISNUMBER(OFFSET('Water Data'!$F$4,0,10*ROW('Water Data'!F121))),'Data Summary'!BY127="Yes"),100-OFFSET('Water Data'!$F$4,0,10*ROW('Water Data'!F121)),NA())</f>
        <v>#N/A</v>
      </c>
      <c r="K127" s="90" t="e">
        <f ca="true">+IF(AND(ISNUMBER(OFFSET('Water Data'!$F$6,0,10*ROW('Water Data'!F121))),'Data Summary'!BZ127="Yes"),OFFSET('Water Data'!$F$6,0,10*ROW('Water Data'!F121)),NA())</f>
        <v>#N/A</v>
      </c>
      <c r="L127" s="90" t="e">
        <f ca="true">+IF(AND(ISNUMBER(OFFSET('Water Data'!$F$9,0,10*ROW('Water Data'!F121))),'Data Summary'!CA127="Yes"),OFFSET('Water Data'!$F$9,0,10*ROW('Water Data'!F121)),NA())</f>
        <v>#N/A</v>
      </c>
      <c r="M127" s="90" t="e">
        <f ca="true">+IF(AND(ISNUMBER(OFFSET('Water Data'!$G$4,0,10*ROW('Water Data'!G121))),'Data Summary'!CB127="Yes"),100-OFFSET('Water Data'!$G$4,0,10*ROW('Water Data'!G121)),NA())</f>
        <v>#N/A</v>
      </c>
      <c r="N127" s="90" t="e">
        <f ca="true">+IF(AND(ISNUMBER(OFFSET('Water Data'!$G$6,0,10*ROW('Water Data'!G121))),'Data Summary'!CC127="Yes"),OFFSET('Water Data'!$G$6,0,10*ROW('Water Data'!G121)),NA())</f>
        <v>#N/A</v>
      </c>
      <c r="O127" s="90" t="e">
        <f ca="true">+IF(AND(ISNUMBER(OFFSET('Water Data'!$G$9,0,10*ROW('Water Data'!G121))),'Data Summary'!CD127="Yes"),OFFSET('Water Data'!$G$9,0,10*ROW('Water Data'!G121)),NA())</f>
        <v>#N/A</v>
      </c>
      <c r="P127" s="90" t="e">
        <f ca="true">+IF(AND(ISNUMBER(OFFSET('Water Data'!$H$4,0,10*ROW('Water Data'!H121))),'Data Summary'!CE127="Yes"),100-OFFSET('Water Data'!$H$4,0,10*ROW('Water Data'!H121)),NA())</f>
        <v>#N/A</v>
      </c>
      <c r="Q127" s="90" t="e">
        <f ca="true">+IF(AND(ISNUMBER(OFFSET('Water Data'!$H$6,0,10*ROW('Water Data'!H121))),'Data Summary'!CF127="Yes"),OFFSET('Water Data'!$H$6,0,10*ROW('Water Data'!H121)),NA())</f>
        <v>#N/A</v>
      </c>
      <c r="R127" s="90" t="e">
        <f ca="true">+IF(AND(ISNUMBER(OFFSET('Water Data'!$H$9,0,10*ROW('Water Data'!H121))),'Data Summary'!CG127="Yes"),OFFSET('Water Data'!$H$9,0,10*ROW('Water Data'!H121)),NA())</f>
        <v>#N/A</v>
      </c>
      <c r="S127" s="90" t="e">
        <f ca="true">+IF(AND(ISNUMBER(OFFSET('Water Data'!$I$4,0,10*ROW('Water Data'!I121))),'Data Summary'!CH127="Yes"),100-OFFSET('Water Data'!$I$4,0,10*ROW('Water Data'!I121)),NA())</f>
        <v>#N/A</v>
      </c>
      <c r="T127" s="90" t="e">
        <f ca="true">+IF(AND(ISNUMBER(OFFSET('Water Data'!$I$6,0,10*ROW('Water Data'!I121))),'Data Summary'!CI127="Yes"),OFFSET('Water Data'!$I$6,0,10*ROW('Water Data'!I121)),NA())</f>
        <v>#N/A</v>
      </c>
      <c r="U127" s="90" t="e">
        <f ca="true">+IF(AND(ISNUMBER(OFFSET('Water Data'!$I$9,0,10*ROW('Water Data'!I121))),'Data Summary'!CJ127="Yes"),OFFSET('Water Data'!$I$9,0,10*ROW('Water Data'!I121)),NA())</f>
        <v>#N/A</v>
      </c>
      <c r="V127" s="91" t="e">
        <f ca="true">+IF(AND(ISNUMBER(OFFSET('Sanitation Data'!$D$4,0,10*ROW('Sanitation Data'!D121))),'Data Summary'!CK127="Yes"),100-OFFSET('Sanitation Data'!$D$4,0,10*ROW('Sanitation Data'!D121)),NA())</f>
        <v>#N/A</v>
      </c>
      <c r="W127" s="91" t="e">
        <f ca="true">+IF(AND(ISNUMBER(OFFSET('Sanitation Data'!$D$6,0,10*ROW('Sanitation Data'!D121))),'Data Summary'!CL127="Yes"),OFFSET('Sanitation Data'!$D$6,0,10*ROW('Sanitation Data'!D121)),NA())</f>
        <v>#N/A</v>
      </c>
      <c r="X127" s="91" t="e">
        <f ca="true">+IF(AND(ISNUMBER(OFFSET('Sanitation Data'!$D$10,0,10*ROW('Sanitation Data'!D121))),'Data Summary'!CM127="Yes"),OFFSET('Sanitation Data'!$D$10,0,10*ROW('Sanitation Data'!D121)),NA())</f>
        <v>#N/A</v>
      </c>
      <c r="Y127" s="91" t="e">
        <f ca="true">+IF(AND(ISNUMBER(OFFSET('Sanitation Data'!$D$11,0,10*ROW('Sanitation Data'!D121))),'Data Summary'!CN127="Yes"),OFFSET('Sanitation Data'!$D$11,0,10*ROW('Sanitation Data'!D121)),NA())</f>
        <v>#N/A</v>
      </c>
      <c r="Z127" s="91" t="e">
        <f ca="true">+IF(AND(ISNUMBER(OFFSET('Sanitation Data'!$D$12,0,10*ROW('Sanitation Data'!D121))),'Data Summary'!CO127="Yes"),OFFSET('Sanitation Data'!$D$12,0,10*ROW('Sanitation Data'!D121)),NA())</f>
        <v>#N/A</v>
      </c>
      <c r="AA127" s="91" t="e">
        <f ca="true">+IF(AND(ISNUMBER(OFFSET('Sanitation Data'!$E$4,0,10*ROW('Sanitation Data'!E121))),'Data Summary'!CP127="Yes"),100-OFFSET('Sanitation Data'!$E$4,0,10*ROW('Sanitation Data'!E121)),NA())</f>
        <v>#N/A</v>
      </c>
      <c r="AB127" s="91" t="e">
        <f ca="true">+IF(AND(ISNUMBER(OFFSET('Sanitation Data'!$E$6,0,10*ROW('Sanitation Data'!E121))),'Data Summary'!CQ127="Yes"),OFFSET('Sanitation Data'!$E$6,0,10*ROW('Sanitation Data'!E121)),NA())</f>
        <v>#N/A</v>
      </c>
      <c r="AC127" s="91" t="e">
        <f ca="true">+IF(AND(ISNUMBER(OFFSET('Sanitation Data'!$E$10,0,10*ROW('Sanitation Data'!E121))),'Data Summary'!CR127="Yes"),OFFSET('Sanitation Data'!$E$10,0,10*ROW('Sanitation Data'!E121)),NA())</f>
        <v>#N/A</v>
      </c>
      <c r="AD127" s="91" t="e">
        <f ca="true">+IF(AND(ISNUMBER(OFFSET('Sanitation Data'!$E$11,0,10*ROW('Sanitation Data'!E121))),'Data Summary'!CS127="Yes"),OFFSET('Sanitation Data'!$E$11,0,10*ROW('Sanitation Data'!E121)),NA())</f>
        <v>#N/A</v>
      </c>
      <c r="AE127" s="91" t="e">
        <f ca="true">+IF(AND(ISNUMBER(OFFSET('Sanitation Data'!$E$12,0,10*ROW('Sanitation Data'!E121))),'Data Summary'!CT127="Yes"),OFFSET('Sanitation Data'!$E$12,0,10*ROW('Sanitation Data'!E121)),NA())</f>
        <v>#N/A</v>
      </c>
      <c r="AF127" s="91" t="e">
        <f ca="true">+IF(AND(ISNUMBER(OFFSET('Sanitation Data'!$F$4,0,10*ROW('Sanitation Data'!F121))),'Data Summary'!CU127="Yes"),100-OFFSET('Sanitation Data'!$F$4,0,10*ROW('Sanitation Data'!F121)),NA())</f>
        <v>#N/A</v>
      </c>
      <c r="AG127" s="91" t="e">
        <f ca="true">+IF(AND(ISNUMBER(OFFSET('Sanitation Data'!$F$6,0,10*ROW('Sanitation Data'!F121))),'Data Summary'!CV127="Yes"),OFFSET('Sanitation Data'!$F$6,0,10*ROW('Sanitation Data'!F121)),NA())</f>
        <v>#N/A</v>
      </c>
      <c r="AH127" s="91" t="e">
        <f ca="true">+IF(AND(ISNUMBER(OFFSET('Sanitation Data'!$F$10,0,10*ROW('Sanitation Data'!F121))),'Data Summary'!CW127="Yes"),OFFSET('Sanitation Data'!$F$10,0,10*ROW('Sanitation Data'!F121)),NA())</f>
        <v>#N/A</v>
      </c>
      <c r="AI127" s="91" t="e">
        <f ca="true">+IF(AND(ISNUMBER(OFFSET('Sanitation Data'!$F$11,0,10*ROW('Sanitation Data'!F121))),'Data Summary'!CX127="Yes"),OFFSET('Sanitation Data'!$F$11,0,10*ROW('Sanitation Data'!F121)),NA())</f>
        <v>#N/A</v>
      </c>
      <c r="AJ127" s="91" t="e">
        <f ca="true">+IF(AND(ISNUMBER(OFFSET('Sanitation Data'!$F$12,0,10*ROW('Sanitation Data'!F121))),'Data Summary'!CY127="Yes"),OFFSET('Sanitation Data'!$F$12,0,10*ROW('Sanitation Data'!F121)),NA())</f>
        <v>#N/A</v>
      </c>
      <c r="AK127" s="91" t="e">
        <f ca="true">+IF(AND(ISNUMBER(OFFSET('Sanitation Data'!$G$4,0,10*ROW('Sanitation Data'!G121))),'Data Summary'!CZ127="Yes"),100-OFFSET('Sanitation Data'!$G$4,0,10*ROW('Sanitation Data'!G121)),NA())</f>
        <v>#N/A</v>
      </c>
      <c r="AL127" s="91" t="e">
        <f ca="true">+IF(AND(ISNUMBER(OFFSET('Sanitation Data'!$G$6,0,10*ROW('Sanitation Data'!G121))),'Data Summary'!DA127="Yes"),OFFSET('Sanitation Data'!$G$6,0,10*ROW('Sanitation Data'!G121)),NA())</f>
        <v>#N/A</v>
      </c>
      <c r="AM127" s="91" t="e">
        <f ca="true">+IF(AND(ISNUMBER(OFFSET('Sanitation Data'!$G$10,0,10*ROW('Sanitation Data'!G121))),'Data Summary'!DB127="Yes"),OFFSET('Sanitation Data'!$G$10,0,10*ROW('Sanitation Data'!G121)),NA())</f>
        <v>#N/A</v>
      </c>
      <c r="AN127" s="91" t="e">
        <f ca="true">+IF(AND(ISNUMBER(OFFSET('Sanitation Data'!$G$11,0,10*ROW('Sanitation Data'!G121))),'Data Summary'!DC127="Yes"),OFFSET('Sanitation Data'!$G$11,0,10*ROW('Sanitation Data'!G121)),NA())</f>
        <v>#N/A</v>
      </c>
      <c r="AO127" s="91" t="e">
        <f ca="true">+IF(AND(ISNUMBER(OFFSET('Sanitation Data'!$G$12,0,10*ROW('Sanitation Data'!G121))),'Data Summary'!DD127="Yes"),OFFSET('Sanitation Data'!$G$12,0,10*ROW('Sanitation Data'!G121)),NA())</f>
        <v>#N/A</v>
      </c>
      <c r="AP127" s="91" t="e">
        <f ca="true">+IF(AND(ISNUMBER(OFFSET('Sanitation Data'!$H$4,0,10*ROW('Sanitation Data'!H121))),'Data Summary'!DE127="Yes"),100-OFFSET('Sanitation Data'!$H$4,0,10*ROW('Sanitation Data'!H121)),NA())</f>
        <v>#N/A</v>
      </c>
      <c r="AQ127" s="91" t="e">
        <f ca="true">+IF(AND(ISNUMBER(OFFSET('Sanitation Data'!$H$6,0,10*ROW('Sanitation Data'!H121))),'Data Summary'!DF127="Yes"),OFFSET('Sanitation Data'!$H$6,0,10*ROW('Sanitation Data'!H121)),NA())</f>
        <v>#N/A</v>
      </c>
      <c r="AR127" s="91" t="e">
        <f ca="true">+IF(AND(ISNUMBER(OFFSET('Sanitation Data'!$H$10,0,10*ROW('Sanitation Data'!H121))),'Data Summary'!DG127="Yes"),OFFSET('Sanitation Data'!$H$10,0,10*ROW('Sanitation Data'!H121)),NA())</f>
        <v>#N/A</v>
      </c>
      <c r="AS127" s="91" t="e">
        <f ca="true">+IF(AND(ISNUMBER(OFFSET('Sanitation Data'!$H$11,0,10*ROW('Sanitation Data'!H121))),'Data Summary'!DH127="Yes"),OFFSET('Sanitation Data'!$H$11,0,10*ROW('Sanitation Data'!H121)),NA())</f>
        <v>#N/A</v>
      </c>
      <c r="AT127" s="91" t="e">
        <f ca="true">+IF(AND(ISNUMBER(OFFSET('Sanitation Data'!$H$12,0,10*ROW('Sanitation Data'!H121))),'Data Summary'!DI127="Yes"),OFFSET('Sanitation Data'!$H$12,0,10*ROW('Sanitation Data'!H121)),NA())</f>
        <v>#N/A</v>
      </c>
      <c r="AU127" s="91" t="e">
        <f ca="true">+IF(AND(ISNUMBER(OFFSET('Sanitation Data'!$I$4,0,10*ROW('Sanitation Data'!I121))),'Data Summary'!DJ127="Yes"),100-OFFSET('Sanitation Data'!$I$4,0,10*ROW('Sanitation Data'!I121)),NA())</f>
        <v>#N/A</v>
      </c>
      <c r="AV127" s="91" t="e">
        <f ca="true">+IF(AND(ISNUMBER(OFFSET('Sanitation Data'!$I$6,0,10*ROW('Sanitation Data'!I121))),'Data Summary'!DK127="Yes"),OFFSET('Sanitation Data'!$I$6,0,10*ROW('Sanitation Data'!I121)),NA())</f>
        <v>#N/A</v>
      </c>
      <c r="AW127" s="91" t="e">
        <f ca="true">+IF(AND(ISNUMBER(OFFSET('Sanitation Data'!$I$10,0,10*ROW('Sanitation Data'!I121))),'Data Summary'!DL127="Yes"),OFFSET('Sanitation Data'!$I$10,0,10*ROW('Sanitation Data'!I121)),NA())</f>
        <v>#N/A</v>
      </c>
      <c r="AX127" s="91" t="e">
        <f ca="true">+IF(AND(ISNUMBER(OFFSET('Sanitation Data'!$I$11,0,10*ROW('Sanitation Data'!I121))),'Data Summary'!DM127="Yes"),OFFSET('Sanitation Data'!$I$11,0,10*ROW('Sanitation Data'!I121)),NA())</f>
        <v>#N/A</v>
      </c>
      <c r="AY127" s="91" t="e">
        <f ca="true">+IF(AND(ISNUMBER(OFFSET('Sanitation Data'!$I$12,0,10*ROW('Sanitation Data'!I121))),'Data Summary'!DN127="Yes"),OFFSET('Sanitation Data'!$I$12,0,10*ROW('Sanitation Data'!I121)),NA())</f>
        <v>#N/A</v>
      </c>
      <c r="AZ127" s="92" t="e">
        <f ca="true">+IF(AND(ISNUMBER(OFFSET('Hygiene Data'!$D$5,0,10*ROW('Hygiene Data'!D121))),'Data Summary'!DO127="Yes"),OFFSET('Hygiene Data'!$D$5,0,10*ROW('Hygiene Data'!D121)),NA())</f>
        <v>#N/A</v>
      </c>
      <c r="BA127" s="92" t="e">
        <f ca="true">+IF(AND(ISNUMBER(OFFSET('Hygiene Data'!$D$7,0,10*ROW('Hygiene Data'!D121))),'Data Summary'!DP127="Yes"),OFFSET('Hygiene Data'!$D$7,0,10*ROW('Hygiene Data'!D121)),NA())</f>
        <v>#N/A</v>
      </c>
      <c r="BB127" s="92" t="e">
        <f ca="true">+IF(AND(ISNUMBER(OFFSET('Hygiene Data'!$D$9,0,10*ROW('Hygiene Data'!D121))),'Data Summary'!DQ127="Yes"),OFFSET('Hygiene Data'!$D$9,0,10*ROW('Hygiene Data'!D121)),NA())</f>
        <v>#N/A</v>
      </c>
      <c r="BC127" s="92" t="e">
        <f ca="true">+IF(AND(ISNUMBER(OFFSET('Hygiene Data'!$E$5,0,10*ROW('Hygiene Data'!E121))),'Data Summary'!DR127="Yes"),OFFSET('Hygiene Data'!$E$5,0,10*ROW('Hygiene Data'!E121)),NA())</f>
        <v>#N/A</v>
      </c>
      <c r="BD127" s="92" t="e">
        <f ca="true">+IF(AND(ISNUMBER(OFFSET('Hygiene Data'!$E$7,0,10*ROW('Hygiene Data'!E121))),'Data Summary'!DS127="Yes"),OFFSET('Hygiene Data'!$E$7,0,10*ROW('Hygiene Data'!E121)),NA())</f>
        <v>#N/A</v>
      </c>
      <c r="BE127" s="92" t="e">
        <f ca="true">+IF(AND(ISNUMBER(OFFSET('Hygiene Data'!$E$9,0,10*ROW('Hygiene Data'!E121))),'Data Summary'!DT127="Yes"),OFFSET('Hygiene Data'!$E$9,0,10*ROW('Hygiene Data'!E121)),NA())</f>
        <v>#N/A</v>
      </c>
      <c r="BF127" s="92" t="e">
        <f ca="true">+IF(AND(ISNUMBER(OFFSET('Hygiene Data'!$F$5,0,10*ROW('Hygiene Data'!F121))),'Data Summary'!DU127="Yes"),OFFSET('Hygiene Data'!$F$5,0,10*ROW('Hygiene Data'!F121)),NA())</f>
        <v>#N/A</v>
      </c>
      <c r="BG127" s="92" t="e">
        <f ca="true">+IF(AND(ISNUMBER(OFFSET('Hygiene Data'!$F$7,0,10*ROW('Hygiene Data'!F121))),'Data Summary'!DV127="Yes"),OFFSET('Hygiene Data'!$F$7,0,10*ROW('Hygiene Data'!F121)),NA())</f>
        <v>#N/A</v>
      </c>
      <c r="BH127" s="92" t="e">
        <f ca="true">+IF(AND(ISNUMBER(OFFSET('Hygiene Data'!$F$9,0,10*ROW('Hygiene Data'!F121))),'Data Summary'!DW127="Yes"),OFFSET('Hygiene Data'!$F$9,0,10*ROW('Hygiene Data'!F121)),NA())</f>
        <v>#N/A</v>
      </c>
      <c r="BI127" s="92" t="e">
        <f ca="true">+IF(AND(ISNUMBER(OFFSET('Hygiene Data'!$G$5,0,10*ROW('Hygiene Data'!G121))),'Data Summary'!DX127="Yes"),OFFSET('Hygiene Data'!$G$5,0,10*ROW('Hygiene Data'!G121)),NA())</f>
        <v>#N/A</v>
      </c>
      <c r="BJ127" s="92" t="e">
        <f ca="true">+IF(AND(ISNUMBER(OFFSET('Hygiene Data'!$G$7,0,10*ROW('Hygiene Data'!G121))),'Data Summary'!DY127="Yes"),OFFSET('Hygiene Data'!$G$7,0,10*ROW('Hygiene Data'!G121)),NA())</f>
        <v>#N/A</v>
      </c>
      <c r="BK127" s="92" t="e">
        <f ca="true">+IF(AND(ISNUMBER(OFFSET('Hygiene Data'!$G$9,0,10*ROW('Hygiene Data'!G121))),'Data Summary'!DZ127="Yes"),OFFSET('Hygiene Data'!$G$9,0,10*ROW('Hygiene Data'!G121)),NA())</f>
        <v>#N/A</v>
      </c>
      <c r="BL127" s="92" t="e">
        <f ca="true">+IF(AND(ISNUMBER(OFFSET('Hygiene Data'!$H$5,0,10*ROW('Hygiene Data'!H121))),'Data Summary'!EA127="Yes"),OFFSET('Hygiene Data'!$H$5,0,10*ROW('Hygiene Data'!H121)),NA())</f>
        <v>#N/A</v>
      </c>
      <c r="BM127" s="92" t="e">
        <f ca="true">+IF(AND(ISNUMBER(OFFSET('Hygiene Data'!$H$7,0,10*ROW('Hygiene Data'!H121))),'Data Summary'!EB127="Yes"),OFFSET('Hygiene Data'!$H$7,0,10*ROW('Hygiene Data'!H121)),NA())</f>
        <v>#N/A</v>
      </c>
      <c r="BN127" s="92" t="e">
        <f ca="true">+IF(AND(ISNUMBER(OFFSET('Hygiene Data'!$H$9,0,10*ROW('Hygiene Data'!H121))),'Data Summary'!EC127="Yes"),OFFSET('Hygiene Data'!$H$9,0,10*ROW('Hygiene Data'!H121)),NA())</f>
        <v>#N/A</v>
      </c>
      <c r="BO127" s="92" t="e">
        <f ca="true">+IF(AND(ISNUMBER(OFFSET('Hygiene Data'!$I$5,0,10*ROW('Hygiene Data'!I121))),'Data Summary'!ED127="Yes"),OFFSET('Hygiene Data'!$I$5,0,10*ROW('Hygiene Data'!I121)),NA())</f>
        <v>#N/A</v>
      </c>
      <c r="BP127" s="92" t="e">
        <f ca="true">+IF(AND(ISNUMBER(OFFSET('Hygiene Data'!$I$7,0,10*ROW('Hygiene Data'!I121))),'Data Summary'!EE127="Yes"),OFFSET('Hygiene Data'!$I$7,0,10*ROW('Hygiene Data'!I121)),NA())</f>
        <v>#N/A</v>
      </c>
      <c r="BQ127" s="92" t="e">
        <f ca="true">+IF(AND(ISNUMBER(OFFSET('Hygiene Data'!$I$9,0,10*ROW('Hygiene Data'!I121))),'Data Summary'!EF127="Yes"),OFFSET('Hygiene Data'!$I$9,0,10*ROW('Hygiene Data'!I121)),NA())</f>
        <v>#N/A</v>
      </c>
    </row>
    <row xmlns:x14ac="http://schemas.microsoft.com/office/spreadsheetml/2009/9/ac" r="128" x14ac:dyDescent="0.2">
      <c r="A128" s="340" t="e">
        <f ca="true">+RIGHT('Data Summary'!A128,LEN('Data Summary'!A128)-9)</f>
        <v>#VALUE!</v>
      </c>
      <c r="B128" s="34" t="str">
        <f ca="true">+IF(ISTEXT('Data Summary'!B128),'Data Summary'!B128,"")</f>
        <v/>
      </c>
      <c r="C128" s="339" t="e">
        <f ca="true">+VALUE('Data Summary'!C128)</f>
        <v>#VALUE!</v>
      </c>
      <c r="D128" s="90" t="e">
        <f ca="true">+IF(AND(ISNUMBER(OFFSET('Water Data'!$D$4,0,10*ROW('Water Data'!D122))),'Data Summary'!BS128="Yes"),100-OFFSET('Water Data'!$D$4,0,10*ROW('Water Data'!D122)),NA())</f>
        <v>#N/A</v>
      </c>
      <c r="E128" s="90" t="e">
        <f ca="true">+IF(AND(ISNUMBER(OFFSET('Water Data'!$D$6,0,10*ROW('Water Data'!D122))),'Data Summary'!BT128="Yes"),OFFSET('Water Data'!$D$6,0,10*ROW('Water Data'!D122)),NA())</f>
        <v>#N/A</v>
      </c>
      <c r="F128" s="90" t="e">
        <f ca="true">+IF(AND(ISNUMBER(OFFSET('Water Data'!$D$9,0,10*ROW('Water Data'!D122))),'Data Summary'!BU128="Yes"),OFFSET('Water Data'!$D$9,0,10*ROW('Water Data'!D122)),NA())</f>
        <v>#N/A</v>
      </c>
      <c r="G128" s="90" t="e">
        <f ca="true">+IF(AND(ISNUMBER(OFFSET('Water Data'!$E$4,0,10*ROW('Water Data'!E122))),'Data Summary'!BV128="Yes"),100-OFFSET('Water Data'!$E$4,0,10*ROW('Water Data'!E122)),NA())</f>
        <v>#N/A</v>
      </c>
      <c r="H128" s="90" t="e">
        <f ca="true">+IF(AND(ISNUMBER(OFFSET('Water Data'!$E$6,0,10*ROW('Water Data'!E122))),'Data Summary'!BW128="Yes"),OFFSET('Water Data'!$E$6,0,10*ROW('Water Data'!E122)),NA())</f>
        <v>#N/A</v>
      </c>
      <c r="I128" s="90" t="e">
        <f ca="true">+IF(AND(ISNUMBER(OFFSET('Water Data'!$E$9,0,10*ROW('Water Data'!E122))),'Data Summary'!BX128="Yes"),OFFSET('Water Data'!$E$9,0,10*ROW('Water Data'!E122)),NA())</f>
        <v>#N/A</v>
      </c>
      <c r="J128" s="90" t="e">
        <f ca="true">+IF(AND(ISNUMBER(OFFSET('Water Data'!$F$4,0,10*ROW('Water Data'!F122))),'Data Summary'!BY128="Yes"),100-OFFSET('Water Data'!$F$4,0,10*ROW('Water Data'!F122)),NA())</f>
        <v>#N/A</v>
      </c>
      <c r="K128" s="90" t="e">
        <f ca="true">+IF(AND(ISNUMBER(OFFSET('Water Data'!$F$6,0,10*ROW('Water Data'!F122))),'Data Summary'!BZ128="Yes"),OFFSET('Water Data'!$F$6,0,10*ROW('Water Data'!F122)),NA())</f>
        <v>#N/A</v>
      </c>
      <c r="L128" s="90" t="e">
        <f ca="true">+IF(AND(ISNUMBER(OFFSET('Water Data'!$F$9,0,10*ROW('Water Data'!F122))),'Data Summary'!CA128="Yes"),OFFSET('Water Data'!$F$9,0,10*ROW('Water Data'!F122)),NA())</f>
        <v>#N/A</v>
      </c>
      <c r="M128" s="90" t="e">
        <f ca="true">+IF(AND(ISNUMBER(OFFSET('Water Data'!$G$4,0,10*ROW('Water Data'!G122))),'Data Summary'!CB128="Yes"),100-OFFSET('Water Data'!$G$4,0,10*ROW('Water Data'!G122)),NA())</f>
        <v>#N/A</v>
      </c>
      <c r="N128" s="90" t="e">
        <f ca="true">+IF(AND(ISNUMBER(OFFSET('Water Data'!$G$6,0,10*ROW('Water Data'!G122))),'Data Summary'!CC128="Yes"),OFFSET('Water Data'!$G$6,0,10*ROW('Water Data'!G122)),NA())</f>
        <v>#N/A</v>
      </c>
      <c r="O128" s="90" t="e">
        <f ca="true">+IF(AND(ISNUMBER(OFFSET('Water Data'!$G$9,0,10*ROW('Water Data'!G122))),'Data Summary'!CD128="Yes"),OFFSET('Water Data'!$G$9,0,10*ROW('Water Data'!G122)),NA())</f>
        <v>#N/A</v>
      </c>
      <c r="P128" s="90" t="e">
        <f ca="true">+IF(AND(ISNUMBER(OFFSET('Water Data'!$H$4,0,10*ROW('Water Data'!H122))),'Data Summary'!CE128="Yes"),100-OFFSET('Water Data'!$H$4,0,10*ROW('Water Data'!H122)),NA())</f>
        <v>#N/A</v>
      </c>
      <c r="Q128" s="90" t="e">
        <f ca="true">+IF(AND(ISNUMBER(OFFSET('Water Data'!$H$6,0,10*ROW('Water Data'!H122))),'Data Summary'!CF128="Yes"),OFFSET('Water Data'!$H$6,0,10*ROW('Water Data'!H122)),NA())</f>
        <v>#N/A</v>
      </c>
      <c r="R128" s="90" t="e">
        <f ca="true">+IF(AND(ISNUMBER(OFFSET('Water Data'!$H$9,0,10*ROW('Water Data'!H122))),'Data Summary'!CG128="Yes"),OFFSET('Water Data'!$H$9,0,10*ROW('Water Data'!H122)),NA())</f>
        <v>#N/A</v>
      </c>
      <c r="S128" s="90" t="e">
        <f ca="true">+IF(AND(ISNUMBER(OFFSET('Water Data'!$I$4,0,10*ROW('Water Data'!I122))),'Data Summary'!CH128="Yes"),100-OFFSET('Water Data'!$I$4,0,10*ROW('Water Data'!I122)),NA())</f>
        <v>#N/A</v>
      </c>
      <c r="T128" s="90" t="e">
        <f ca="true">+IF(AND(ISNUMBER(OFFSET('Water Data'!$I$6,0,10*ROW('Water Data'!I122))),'Data Summary'!CI128="Yes"),OFFSET('Water Data'!$I$6,0,10*ROW('Water Data'!I122)),NA())</f>
        <v>#N/A</v>
      </c>
      <c r="U128" s="90" t="e">
        <f ca="true">+IF(AND(ISNUMBER(OFFSET('Water Data'!$I$9,0,10*ROW('Water Data'!I122))),'Data Summary'!CJ128="Yes"),OFFSET('Water Data'!$I$9,0,10*ROW('Water Data'!I122)),NA())</f>
        <v>#N/A</v>
      </c>
      <c r="V128" s="91" t="e">
        <f ca="true">+IF(AND(ISNUMBER(OFFSET('Sanitation Data'!$D$4,0,10*ROW('Sanitation Data'!D122))),'Data Summary'!CK128="Yes"),100-OFFSET('Sanitation Data'!$D$4,0,10*ROW('Sanitation Data'!D122)),NA())</f>
        <v>#N/A</v>
      </c>
      <c r="W128" s="91" t="e">
        <f ca="true">+IF(AND(ISNUMBER(OFFSET('Sanitation Data'!$D$6,0,10*ROW('Sanitation Data'!D122))),'Data Summary'!CL128="Yes"),OFFSET('Sanitation Data'!$D$6,0,10*ROW('Sanitation Data'!D122)),NA())</f>
        <v>#N/A</v>
      </c>
      <c r="X128" s="91" t="e">
        <f ca="true">+IF(AND(ISNUMBER(OFFSET('Sanitation Data'!$D$10,0,10*ROW('Sanitation Data'!D122))),'Data Summary'!CM128="Yes"),OFFSET('Sanitation Data'!$D$10,0,10*ROW('Sanitation Data'!D122)),NA())</f>
        <v>#N/A</v>
      </c>
      <c r="Y128" s="91" t="e">
        <f ca="true">+IF(AND(ISNUMBER(OFFSET('Sanitation Data'!$D$11,0,10*ROW('Sanitation Data'!D122))),'Data Summary'!CN128="Yes"),OFFSET('Sanitation Data'!$D$11,0,10*ROW('Sanitation Data'!D122)),NA())</f>
        <v>#N/A</v>
      </c>
      <c r="Z128" s="91" t="e">
        <f ca="true">+IF(AND(ISNUMBER(OFFSET('Sanitation Data'!$D$12,0,10*ROW('Sanitation Data'!D122))),'Data Summary'!CO128="Yes"),OFFSET('Sanitation Data'!$D$12,0,10*ROW('Sanitation Data'!D122)),NA())</f>
        <v>#N/A</v>
      </c>
      <c r="AA128" s="91" t="e">
        <f ca="true">+IF(AND(ISNUMBER(OFFSET('Sanitation Data'!$E$4,0,10*ROW('Sanitation Data'!E122))),'Data Summary'!CP128="Yes"),100-OFFSET('Sanitation Data'!$E$4,0,10*ROW('Sanitation Data'!E122)),NA())</f>
        <v>#N/A</v>
      </c>
      <c r="AB128" s="91" t="e">
        <f ca="true">+IF(AND(ISNUMBER(OFFSET('Sanitation Data'!$E$6,0,10*ROW('Sanitation Data'!E122))),'Data Summary'!CQ128="Yes"),OFFSET('Sanitation Data'!$E$6,0,10*ROW('Sanitation Data'!E122)),NA())</f>
        <v>#N/A</v>
      </c>
      <c r="AC128" s="91" t="e">
        <f ca="true">+IF(AND(ISNUMBER(OFFSET('Sanitation Data'!$E$10,0,10*ROW('Sanitation Data'!E122))),'Data Summary'!CR128="Yes"),OFFSET('Sanitation Data'!$E$10,0,10*ROW('Sanitation Data'!E122)),NA())</f>
        <v>#N/A</v>
      </c>
      <c r="AD128" s="91" t="e">
        <f ca="true">+IF(AND(ISNUMBER(OFFSET('Sanitation Data'!$E$11,0,10*ROW('Sanitation Data'!E122))),'Data Summary'!CS128="Yes"),OFFSET('Sanitation Data'!$E$11,0,10*ROW('Sanitation Data'!E122)),NA())</f>
        <v>#N/A</v>
      </c>
      <c r="AE128" s="91" t="e">
        <f ca="true">+IF(AND(ISNUMBER(OFFSET('Sanitation Data'!$E$12,0,10*ROW('Sanitation Data'!E122))),'Data Summary'!CT128="Yes"),OFFSET('Sanitation Data'!$E$12,0,10*ROW('Sanitation Data'!E122)),NA())</f>
        <v>#N/A</v>
      </c>
      <c r="AF128" s="91" t="e">
        <f ca="true">+IF(AND(ISNUMBER(OFFSET('Sanitation Data'!$F$4,0,10*ROW('Sanitation Data'!F122))),'Data Summary'!CU128="Yes"),100-OFFSET('Sanitation Data'!$F$4,0,10*ROW('Sanitation Data'!F122)),NA())</f>
        <v>#N/A</v>
      </c>
      <c r="AG128" s="91" t="e">
        <f ca="true">+IF(AND(ISNUMBER(OFFSET('Sanitation Data'!$F$6,0,10*ROW('Sanitation Data'!F122))),'Data Summary'!CV128="Yes"),OFFSET('Sanitation Data'!$F$6,0,10*ROW('Sanitation Data'!F122)),NA())</f>
        <v>#N/A</v>
      </c>
      <c r="AH128" s="91" t="e">
        <f ca="true">+IF(AND(ISNUMBER(OFFSET('Sanitation Data'!$F$10,0,10*ROW('Sanitation Data'!F122))),'Data Summary'!CW128="Yes"),OFFSET('Sanitation Data'!$F$10,0,10*ROW('Sanitation Data'!F122)),NA())</f>
        <v>#N/A</v>
      </c>
      <c r="AI128" s="91" t="e">
        <f ca="true">+IF(AND(ISNUMBER(OFFSET('Sanitation Data'!$F$11,0,10*ROW('Sanitation Data'!F122))),'Data Summary'!CX128="Yes"),OFFSET('Sanitation Data'!$F$11,0,10*ROW('Sanitation Data'!F122)),NA())</f>
        <v>#N/A</v>
      </c>
      <c r="AJ128" s="91" t="e">
        <f ca="true">+IF(AND(ISNUMBER(OFFSET('Sanitation Data'!$F$12,0,10*ROW('Sanitation Data'!F122))),'Data Summary'!CY128="Yes"),OFFSET('Sanitation Data'!$F$12,0,10*ROW('Sanitation Data'!F122)),NA())</f>
        <v>#N/A</v>
      </c>
      <c r="AK128" s="91" t="e">
        <f ca="true">+IF(AND(ISNUMBER(OFFSET('Sanitation Data'!$G$4,0,10*ROW('Sanitation Data'!G122))),'Data Summary'!CZ128="Yes"),100-OFFSET('Sanitation Data'!$G$4,0,10*ROW('Sanitation Data'!G122)),NA())</f>
        <v>#N/A</v>
      </c>
      <c r="AL128" s="91" t="e">
        <f ca="true">+IF(AND(ISNUMBER(OFFSET('Sanitation Data'!$G$6,0,10*ROW('Sanitation Data'!G122))),'Data Summary'!DA128="Yes"),OFFSET('Sanitation Data'!$G$6,0,10*ROW('Sanitation Data'!G122)),NA())</f>
        <v>#N/A</v>
      </c>
      <c r="AM128" s="91" t="e">
        <f ca="true">+IF(AND(ISNUMBER(OFFSET('Sanitation Data'!$G$10,0,10*ROW('Sanitation Data'!G122))),'Data Summary'!DB128="Yes"),OFFSET('Sanitation Data'!$G$10,0,10*ROW('Sanitation Data'!G122)),NA())</f>
        <v>#N/A</v>
      </c>
      <c r="AN128" s="91" t="e">
        <f ca="true">+IF(AND(ISNUMBER(OFFSET('Sanitation Data'!$G$11,0,10*ROW('Sanitation Data'!G122))),'Data Summary'!DC128="Yes"),OFFSET('Sanitation Data'!$G$11,0,10*ROW('Sanitation Data'!G122)),NA())</f>
        <v>#N/A</v>
      </c>
      <c r="AO128" s="91" t="e">
        <f ca="true">+IF(AND(ISNUMBER(OFFSET('Sanitation Data'!$G$12,0,10*ROW('Sanitation Data'!G122))),'Data Summary'!DD128="Yes"),OFFSET('Sanitation Data'!$G$12,0,10*ROW('Sanitation Data'!G122)),NA())</f>
        <v>#N/A</v>
      </c>
      <c r="AP128" s="91" t="e">
        <f ca="true">+IF(AND(ISNUMBER(OFFSET('Sanitation Data'!$H$4,0,10*ROW('Sanitation Data'!H122))),'Data Summary'!DE128="Yes"),100-OFFSET('Sanitation Data'!$H$4,0,10*ROW('Sanitation Data'!H122)),NA())</f>
        <v>#N/A</v>
      </c>
      <c r="AQ128" s="91" t="e">
        <f ca="true">+IF(AND(ISNUMBER(OFFSET('Sanitation Data'!$H$6,0,10*ROW('Sanitation Data'!H122))),'Data Summary'!DF128="Yes"),OFFSET('Sanitation Data'!$H$6,0,10*ROW('Sanitation Data'!H122)),NA())</f>
        <v>#N/A</v>
      </c>
      <c r="AR128" s="91" t="e">
        <f ca="true">+IF(AND(ISNUMBER(OFFSET('Sanitation Data'!$H$10,0,10*ROW('Sanitation Data'!H122))),'Data Summary'!DG128="Yes"),OFFSET('Sanitation Data'!$H$10,0,10*ROW('Sanitation Data'!H122)),NA())</f>
        <v>#N/A</v>
      </c>
      <c r="AS128" s="91" t="e">
        <f ca="true">+IF(AND(ISNUMBER(OFFSET('Sanitation Data'!$H$11,0,10*ROW('Sanitation Data'!H122))),'Data Summary'!DH128="Yes"),OFFSET('Sanitation Data'!$H$11,0,10*ROW('Sanitation Data'!H122)),NA())</f>
        <v>#N/A</v>
      </c>
      <c r="AT128" s="91" t="e">
        <f ca="true">+IF(AND(ISNUMBER(OFFSET('Sanitation Data'!$H$12,0,10*ROW('Sanitation Data'!H122))),'Data Summary'!DI128="Yes"),OFFSET('Sanitation Data'!$H$12,0,10*ROW('Sanitation Data'!H122)),NA())</f>
        <v>#N/A</v>
      </c>
      <c r="AU128" s="91" t="e">
        <f ca="true">+IF(AND(ISNUMBER(OFFSET('Sanitation Data'!$I$4,0,10*ROW('Sanitation Data'!I122))),'Data Summary'!DJ128="Yes"),100-OFFSET('Sanitation Data'!$I$4,0,10*ROW('Sanitation Data'!I122)),NA())</f>
        <v>#N/A</v>
      </c>
      <c r="AV128" s="91" t="e">
        <f ca="true">+IF(AND(ISNUMBER(OFFSET('Sanitation Data'!$I$6,0,10*ROW('Sanitation Data'!I122))),'Data Summary'!DK128="Yes"),OFFSET('Sanitation Data'!$I$6,0,10*ROW('Sanitation Data'!I122)),NA())</f>
        <v>#N/A</v>
      </c>
      <c r="AW128" s="91" t="e">
        <f ca="true">+IF(AND(ISNUMBER(OFFSET('Sanitation Data'!$I$10,0,10*ROW('Sanitation Data'!I122))),'Data Summary'!DL128="Yes"),OFFSET('Sanitation Data'!$I$10,0,10*ROW('Sanitation Data'!I122)),NA())</f>
        <v>#N/A</v>
      </c>
      <c r="AX128" s="91" t="e">
        <f ca="true">+IF(AND(ISNUMBER(OFFSET('Sanitation Data'!$I$11,0,10*ROW('Sanitation Data'!I122))),'Data Summary'!DM128="Yes"),OFFSET('Sanitation Data'!$I$11,0,10*ROW('Sanitation Data'!I122)),NA())</f>
        <v>#N/A</v>
      </c>
      <c r="AY128" s="91" t="e">
        <f ca="true">+IF(AND(ISNUMBER(OFFSET('Sanitation Data'!$I$12,0,10*ROW('Sanitation Data'!I122))),'Data Summary'!DN128="Yes"),OFFSET('Sanitation Data'!$I$12,0,10*ROW('Sanitation Data'!I122)),NA())</f>
        <v>#N/A</v>
      </c>
      <c r="AZ128" s="92" t="e">
        <f ca="true">+IF(AND(ISNUMBER(OFFSET('Hygiene Data'!$D$5,0,10*ROW('Hygiene Data'!D122))),'Data Summary'!DO128="Yes"),OFFSET('Hygiene Data'!$D$5,0,10*ROW('Hygiene Data'!D122)),NA())</f>
        <v>#N/A</v>
      </c>
      <c r="BA128" s="92" t="e">
        <f ca="true">+IF(AND(ISNUMBER(OFFSET('Hygiene Data'!$D$7,0,10*ROW('Hygiene Data'!D122))),'Data Summary'!DP128="Yes"),OFFSET('Hygiene Data'!$D$7,0,10*ROW('Hygiene Data'!D122)),NA())</f>
        <v>#N/A</v>
      </c>
      <c r="BB128" s="92" t="e">
        <f ca="true">+IF(AND(ISNUMBER(OFFSET('Hygiene Data'!$D$9,0,10*ROW('Hygiene Data'!D122))),'Data Summary'!DQ128="Yes"),OFFSET('Hygiene Data'!$D$9,0,10*ROW('Hygiene Data'!D122)),NA())</f>
        <v>#N/A</v>
      </c>
      <c r="BC128" s="92" t="e">
        <f ca="true">+IF(AND(ISNUMBER(OFFSET('Hygiene Data'!$E$5,0,10*ROW('Hygiene Data'!E122))),'Data Summary'!DR128="Yes"),OFFSET('Hygiene Data'!$E$5,0,10*ROW('Hygiene Data'!E122)),NA())</f>
        <v>#N/A</v>
      </c>
      <c r="BD128" s="92" t="e">
        <f ca="true">+IF(AND(ISNUMBER(OFFSET('Hygiene Data'!$E$7,0,10*ROW('Hygiene Data'!E122))),'Data Summary'!DS128="Yes"),OFFSET('Hygiene Data'!$E$7,0,10*ROW('Hygiene Data'!E122)),NA())</f>
        <v>#N/A</v>
      </c>
      <c r="BE128" s="92" t="e">
        <f ca="true">+IF(AND(ISNUMBER(OFFSET('Hygiene Data'!$E$9,0,10*ROW('Hygiene Data'!E122))),'Data Summary'!DT128="Yes"),OFFSET('Hygiene Data'!$E$9,0,10*ROW('Hygiene Data'!E122)),NA())</f>
        <v>#N/A</v>
      </c>
      <c r="BF128" s="92" t="e">
        <f ca="true">+IF(AND(ISNUMBER(OFFSET('Hygiene Data'!$F$5,0,10*ROW('Hygiene Data'!F122))),'Data Summary'!DU128="Yes"),OFFSET('Hygiene Data'!$F$5,0,10*ROW('Hygiene Data'!F122)),NA())</f>
        <v>#N/A</v>
      </c>
      <c r="BG128" s="92" t="e">
        <f ca="true">+IF(AND(ISNUMBER(OFFSET('Hygiene Data'!$F$7,0,10*ROW('Hygiene Data'!F122))),'Data Summary'!DV128="Yes"),OFFSET('Hygiene Data'!$F$7,0,10*ROW('Hygiene Data'!F122)),NA())</f>
        <v>#N/A</v>
      </c>
      <c r="BH128" s="92" t="e">
        <f ca="true">+IF(AND(ISNUMBER(OFFSET('Hygiene Data'!$F$9,0,10*ROW('Hygiene Data'!F122))),'Data Summary'!DW128="Yes"),OFFSET('Hygiene Data'!$F$9,0,10*ROW('Hygiene Data'!F122)),NA())</f>
        <v>#N/A</v>
      </c>
      <c r="BI128" s="92" t="e">
        <f ca="true">+IF(AND(ISNUMBER(OFFSET('Hygiene Data'!$G$5,0,10*ROW('Hygiene Data'!G122))),'Data Summary'!DX128="Yes"),OFFSET('Hygiene Data'!$G$5,0,10*ROW('Hygiene Data'!G122)),NA())</f>
        <v>#N/A</v>
      </c>
      <c r="BJ128" s="92" t="e">
        <f ca="true">+IF(AND(ISNUMBER(OFFSET('Hygiene Data'!$G$7,0,10*ROW('Hygiene Data'!G122))),'Data Summary'!DY128="Yes"),OFFSET('Hygiene Data'!$G$7,0,10*ROW('Hygiene Data'!G122)),NA())</f>
        <v>#N/A</v>
      </c>
      <c r="BK128" s="92" t="e">
        <f ca="true">+IF(AND(ISNUMBER(OFFSET('Hygiene Data'!$G$9,0,10*ROW('Hygiene Data'!G122))),'Data Summary'!DZ128="Yes"),OFFSET('Hygiene Data'!$G$9,0,10*ROW('Hygiene Data'!G122)),NA())</f>
        <v>#N/A</v>
      </c>
      <c r="BL128" s="92" t="e">
        <f ca="true">+IF(AND(ISNUMBER(OFFSET('Hygiene Data'!$H$5,0,10*ROW('Hygiene Data'!H122))),'Data Summary'!EA128="Yes"),OFFSET('Hygiene Data'!$H$5,0,10*ROW('Hygiene Data'!H122)),NA())</f>
        <v>#N/A</v>
      </c>
      <c r="BM128" s="92" t="e">
        <f ca="true">+IF(AND(ISNUMBER(OFFSET('Hygiene Data'!$H$7,0,10*ROW('Hygiene Data'!H122))),'Data Summary'!EB128="Yes"),OFFSET('Hygiene Data'!$H$7,0,10*ROW('Hygiene Data'!H122)),NA())</f>
        <v>#N/A</v>
      </c>
      <c r="BN128" s="92" t="e">
        <f ca="true">+IF(AND(ISNUMBER(OFFSET('Hygiene Data'!$H$9,0,10*ROW('Hygiene Data'!H122))),'Data Summary'!EC128="Yes"),OFFSET('Hygiene Data'!$H$9,0,10*ROW('Hygiene Data'!H122)),NA())</f>
        <v>#N/A</v>
      </c>
      <c r="BO128" s="92" t="e">
        <f ca="true">+IF(AND(ISNUMBER(OFFSET('Hygiene Data'!$I$5,0,10*ROW('Hygiene Data'!I122))),'Data Summary'!ED128="Yes"),OFFSET('Hygiene Data'!$I$5,0,10*ROW('Hygiene Data'!I122)),NA())</f>
        <v>#N/A</v>
      </c>
      <c r="BP128" s="92" t="e">
        <f ca="true">+IF(AND(ISNUMBER(OFFSET('Hygiene Data'!$I$7,0,10*ROW('Hygiene Data'!I122))),'Data Summary'!EE128="Yes"),OFFSET('Hygiene Data'!$I$7,0,10*ROW('Hygiene Data'!I122)),NA())</f>
        <v>#N/A</v>
      </c>
      <c r="BQ128" s="92" t="e">
        <f ca="true">+IF(AND(ISNUMBER(OFFSET('Hygiene Data'!$I$9,0,10*ROW('Hygiene Data'!I122))),'Data Summary'!EF128="Yes"),OFFSET('Hygiene Data'!$I$9,0,10*ROW('Hygiene Data'!I122)),NA())</f>
        <v>#N/A</v>
      </c>
    </row>
    <row xmlns:x14ac="http://schemas.microsoft.com/office/spreadsheetml/2009/9/ac" r="129" x14ac:dyDescent="0.2">
      <c r="A129" s="340" t="e">
        <f ca="true">+RIGHT('Data Summary'!A129,LEN('Data Summary'!A129)-9)</f>
        <v>#VALUE!</v>
      </c>
      <c r="B129" s="34" t="str">
        <f ca="true">+IF(ISTEXT('Data Summary'!B129),'Data Summary'!B129,"")</f>
        <v/>
      </c>
      <c r="C129" s="339" t="e">
        <f ca="true">+VALUE('Data Summary'!C129)</f>
        <v>#VALUE!</v>
      </c>
      <c r="D129" s="90" t="e">
        <f ca="true">+IF(AND(ISNUMBER(OFFSET('Water Data'!$D$4,0,10*ROW('Water Data'!D123))),'Data Summary'!BS129="Yes"),100-OFFSET('Water Data'!$D$4,0,10*ROW('Water Data'!D123)),NA())</f>
        <v>#N/A</v>
      </c>
      <c r="E129" s="90" t="e">
        <f ca="true">+IF(AND(ISNUMBER(OFFSET('Water Data'!$D$6,0,10*ROW('Water Data'!D123))),'Data Summary'!BT129="Yes"),OFFSET('Water Data'!$D$6,0,10*ROW('Water Data'!D123)),NA())</f>
        <v>#N/A</v>
      </c>
      <c r="F129" s="90" t="e">
        <f ca="true">+IF(AND(ISNUMBER(OFFSET('Water Data'!$D$9,0,10*ROW('Water Data'!D123))),'Data Summary'!BU129="Yes"),OFFSET('Water Data'!$D$9,0,10*ROW('Water Data'!D123)),NA())</f>
        <v>#N/A</v>
      </c>
      <c r="G129" s="90" t="e">
        <f ca="true">+IF(AND(ISNUMBER(OFFSET('Water Data'!$E$4,0,10*ROW('Water Data'!E123))),'Data Summary'!BV129="Yes"),100-OFFSET('Water Data'!$E$4,0,10*ROW('Water Data'!E123)),NA())</f>
        <v>#N/A</v>
      </c>
      <c r="H129" s="90" t="e">
        <f ca="true">+IF(AND(ISNUMBER(OFFSET('Water Data'!$E$6,0,10*ROW('Water Data'!E123))),'Data Summary'!BW129="Yes"),OFFSET('Water Data'!$E$6,0,10*ROW('Water Data'!E123)),NA())</f>
        <v>#N/A</v>
      </c>
      <c r="I129" s="90" t="e">
        <f ca="true">+IF(AND(ISNUMBER(OFFSET('Water Data'!$E$9,0,10*ROW('Water Data'!E123))),'Data Summary'!BX129="Yes"),OFFSET('Water Data'!$E$9,0,10*ROW('Water Data'!E123)),NA())</f>
        <v>#N/A</v>
      </c>
      <c r="J129" s="90" t="e">
        <f ca="true">+IF(AND(ISNUMBER(OFFSET('Water Data'!$F$4,0,10*ROW('Water Data'!F123))),'Data Summary'!BY129="Yes"),100-OFFSET('Water Data'!$F$4,0,10*ROW('Water Data'!F123)),NA())</f>
        <v>#N/A</v>
      </c>
      <c r="K129" s="90" t="e">
        <f ca="true">+IF(AND(ISNUMBER(OFFSET('Water Data'!$F$6,0,10*ROW('Water Data'!F123))),'Data Summary'!BZ129="Yes"),OFFSET('Water Data'!$F$6,0,10*ROW('Water Data'!F123)),NA())</f>
        <v>#N/A</v>
      </c>
      <c r="L129" s="90" t="e">
        <f ca="true">+IF(AND(ISNUMBER(OFFSET('Water Data'!$F$9,0,10*ROW('Water Data'!F123))),'Data Summary'!CA129="Yes"),OFFSET('Water Data'!$F$9,0,10*ROW('Water Data'!F123)),NA())</f>
        <v>#N/A</v>
      </c>
      <c r="M129" s="90" t="e">
        <f ca="true">+IF(AND(ISNUMBER(OFFSET('Water Data'!$G$4,0,10*ROW('Water Data'!G123))),'Data Summary'!CB129="Yes"),100-OFFSET('Water Data'!$G$4,0,10*ROW('Water Data'!G123)),NA())</f>
        <v>#N/A</v>
      </c>
      <c r="N129" s="90" t="e">
        <f ca="true">+IF(AND(ISNUMBER(OFFSET('Water Data'!$G$6,0,10*ROW('Water Data'!G123))),'Data Summary'!CC129="Yes"),OFFSET('Water Data'!$G$6,0,10*ROW('Water Data'!G123)),NA())</f>
        <v>#N/A</v>
      </c>
      <c r="O129" s="90" t="e">
        <f ca="true">+IF(AND(ISNUMBER(OFFSET('Water Data'!$G$9,0,10*ROW('Water Data'!G123))),'Data Summary'!CD129="Yes"),OFFSET('Water Data'!$G$9,0,10*ROW('Water Data'!G123)),NA())</f>
        <v>#N/A</v>
      </c>
      <c r="P129" s="90" t="e">
        <f ca="true">+IF(AND(ISNUMBER(OFFSET('Water Data'!$H$4,0,10*ROW('Water Data'!H123))),'Data Summary'!CE129="Yes"),100-OFFSET('Water Data'!$H$4,0,10*ROW('Water Data'!H123)),NA())</f>
        <v>#N/A</v>
      </c>
      <c r="Q129" s="90" t="e">
        <f ca="true">+IF(AND(ISNUMBER(OFFSET('Water Data'!$H$6,0,10*ROW('Water Data'!H123))),'Data Summary'!CF129="Yes"),OFFSET('Water Data'!$H$6,0,10*ROW('Water Data'!H123)),NA())</f>
        <v>#N/A</v>
      </c>
      <c r="R129" s="90" t="e">
        <f ca="true">+IF(AND(ISNUMBER(OFFSET('Water Data'!$H$9,0,10*ROW('Water Data'!H123))),'Data Summary'!CG129="Yes"),OFFSET('Water Data'!$H$9,0,10*ROW('Water Data'!H123)),NA())</f>
        <v>#N/A</v>
      </c>
      <c r="S129" s="90" t="e">
        <f ca="true">+IF(AND(ISNUMBER(OFFSET('Water Data'!$I$4,0,10*ROW('Water Data'!I123))),'Data Summary'!CH129="Yes"),100-OFFSET('Water Data'!$I$4,0,10*ROW('Water Data'!I123)),NA())</f>
        <v>#N/A</v>
      </c>
      <c r="T129" s="90" t="e">
        <f ca="true">+IF(AND(ISNUMBER(OFFSET('Water Data'!$I$6,0,10*ROW('Water Data'!I123))),'Data Summary'!CI129="Yes"),OFFSET('Water Data'!$I$6,0,10*ROW('Water Data'!I123)),NA())</f>
        <v>#N/A</v>
      </c>
      <c r="U129" s="90" t="e">
        <f ca="true">+IF(AND(ISNUMBER(OFFSET('Water Data'!$I$9,0,10*ROW('Water Data'!I123))),'Data Summary'!CJ129="Yes"),OFFSET('Water Data'!$I$9,0,10*ROW('Water Data'!I123)),NA())</f>
        <v>#N/A</v>
      </c>
      <c r="V129" s="91" t="e">
        <f ca="true">+IF(AND(ISNUMBER(OFFSET('Sanitation Data'!$D$4,0,10*ROW('Sanitation Data'!D123))),'Data Summary'!CK129="Yes"),100-OFFSET('Sanitation Data'!$D$4,0,10*ROW('Sanitation Data'!D123)),NA())</f>
        <v>#N/A</v>
      </c>
      <c r="W129" s="91" t="e">
        <f ca="true">+IF(AND(ISNUMBER(OFFSET('Sanitation Data'!$D$6,0,10*ROW('Sanitation Data'!D123))),'Data Summary'!CL129="Yes"),OFFSET('Sanitation Data'!$D$6,0,10*ROW('Sanitation Data'!D123)),NA())</f>
        <v>#N/A</v>
      </c>
      <c r="X129" s="91" t="e">
        <f ca="true">+IF(AND(ISNUMBER(OFFSET('Sanitation Data'!$D$10,0,10*ROW('Sanitation Data'!D123))),'Data Summary'!CM129="Yes"),OFFSET('Sanitation Data'!$D$10,0,10*ROW('Sanitation Data'!D123)),NA())</f>
        <v>#N/A</v>
      </c>
      <c r="Y129" s="91" t="e">
        <f ca="true">+IF(AND(ISNUMBER(OFFSET('Sanitation Data'!$D$11,0,10*ROW('Sanitation Data'!D123))),'Data Summary'!CN129="Yes"),OFFSET('Sanitation Data'!$D$11,0,10*ROW('Sanitation Data'!D123)),NA())</f>
        <v>#N/A</v>
      </c>
      <c r="Z129" s="91" t="e">
        <f ca="true">+IF(AND(ISNUMBER(OFFSET('Sanitation Data'!$D$12,0,10*ROW('Sanitation Data'!D123))),'Data Summary'!CO129="Yes"),OFFSET('Sanitation Data'!$D$12,0,10*ROW('Sanitation Data'!D123)),NA())</f>
        <v>#N/A</v>
      </c>
      <c r="AA129" s="91" t="e">
        <f ca="true">+IF(AND(ISNUMBER(OFFSET('Sanitation Data'!$E$4,0,10*ROW('Sanitation Data'!E123))),'Data Summary'!CP129="Yes"),100-OFFSET('Sanitation Data'!$E$4,0,10*ROW('Sanitation Data'!E123)),NA())</f>
        <v>#N/A</v>
      </c>
      <c r="AB129" s="91" t="e">
        <f ca="true">+IF(AND(ISNUMBER(OFFSET('Sanitation Data'!$E$6,0,10*ROW('Sanitation Data'!E123))),'Data Summary'!CQ129="Yes"),OFFSET('Sanitation Data'!$E$6,0,10*ROW('Sanitation Data'!E123)),NA())</f>
        <v>#N/A</v>
      </c>
      <c r="AC129" s="91" t="e">
        <f ca="true">+IF(AND(ISNUMBER(OFFSET('Sanitation Data'!$E$10,0,10*ROW('Sanitation Data'!E123))),'Data Summary'!CR129="Yes"),OFFSET('Sanitation Data'!$E$10,0,10*ROW('Sanitation Data'!E123)),NA())</f>
        <v>#N/A</v>
      </c>
      <c r="AD129" s="91" t="e">
        <f ca="true">+IF(AND(ISNUMBER(OFFSET('Sanitation Data'!$E$11,0,10*ROW('Sanitation Data'!E123))),'Data Summary'!CS129="Yes"),OFFSET('Sanitation Data'!$E$11,0,10*ROW('Sanitation Data'!E123)),NA())</f>
        <v>#N/A</v>
      </c>
      <c r="AE129" s="91" t="e">
        <f ca="true">+IF(AND(ISNUMBER(OFFSET('Sanitation Data'!$E$12,0,10*ROW('Sanitation Data'!E123))),'Data Summary'!CT129="Yes"),OFFSET('Sanitation Data'!$E$12,0,10*ROW('Sanitation Data'!E123)),NA())</f>
        <v>#N/A</v>
      </c>
      <c r="AF129" s="91" t="e">
        <f ca="true">+IF(AND(ISNUMBER(OFFSET('Sanitation Data'!$F$4,0,10*ROW('Sanitation Data'!F123))),'Data Summary'!CU129="Yes"),100-OFFSET('Sanitation Data'!$F$4,0,10*ROW('Sanitation Data'!F123)),NA())</f>
        <v>#N/A</v>
      </c>
      <c r="AG129" s="91" t="e">
        <f ca="true">+IF(AND(ISNUMBER(OFFSET('Sanitation Data'!$F$6,0,10*ROW('Sanitation Data'!F123))),'Data Summary'!CV129="Yes"),OFFSET('Sanitation Data'!$F$6,0,10*ROW('Sanitation Data'!F123)),NA())</f>
        <v>#N/A</v>
      </c>
      <c r="AH129" s="91" t="e">
        <f ca="true">+IF(AND(ISNUMBER(OFFSET('Sanitation Data'!$F$10,0,10*ROW('Sanitation Data'!F123))),'Data Summary'!CW129="Yes"),OFFSET('Sanitation Data'!$F$10,0,10*ROW('Sanitation Data'!F123)),NA())</f>
        <v>#N/A</v>
      </c>
      <c r="AI129" s="91" t="e">
        <f ca="true">+IF(AND(ISNUMBER(OFFSET('Sanitation Data'!$F$11,0,10*ROW('Sanitation Data'!F123))),'Data Summary'!CX129="Yes"),OFFSET('Sanitation Data'!$F$11,0,10*ROW('Sanitation Data'!F123)),NA())</f>
        <v>#N/A</v>
      </c>
      <c r="AJ129" s="91" t="e">
        <f ca="true">+IF(AND(ISNUMBER(OFFSET('Sanitation Data'!$F$12,0,10*ROW('Sanitation Data'!F123))),'Data Summary'!CY129="Yes"),OFFSET('Sanitation Data'!$F$12,0,10*ROW('Sanitation Data'!F123)),NA())</f>
        <v>#N/A</v>
      </c>
      <c r="AK129" s="91" t="e">
        <f ca="true">+IF(AND(ISNUMBER(OFFSET('Sanitation Data'!$G$4,0,10*ROW('Sanitation Data'!G123))),'Data Summary'!CZ129="Yes"),100-OFFSET('Sanitation Data'!$G$4,0,10*ROW('Sanitation Data'!G123)),NA())</f>
        <v>#N/A</v>
      </c>
      <c r="AL129" s="91" t="e">
        <f ca="true">+IF(AND(ISNUMBER(OFFSET('Sanitation Data'!$G$6,0,10*ROW('Sanitation Data'!G123))),'Data Summary'!DA129="Yes"),OFFSET('Sanitation Data'!$G$6,0,10*ROW('Sanitation Data'!G123)),NA())</f>
        <v>#N/A</v>
      </c>
      <c r="AM129" s="91" t="e">
        <f ca="true">+IF(AND(ISNUMBER(OFFSET('Sanitation Data'!$G$10,0,10*ROW('Sanitation Data'!G123))),'Data Summary'!DB129="Yes"),OFFSET('Sanitation Data'!$G$10,0,10*ROW('Sanitation Data'!G123)),NA())</f>
        <v>#N/A</v>
      </c>
      <c r="AN129" s="91" t="e">
        <f ca="true">+IF(AND(ISNUMBER(OFFSET('Sanitation Data'!$G$11,0,10*ROW('Sanitation Data'!G123))),'Data Summary'!DC129="Yes"),OFFSET('Sanitation Data'!$G$11,0,10*ROW('Sanitation Data'!G123)),NA())</f>
        <v>#N/A</v>
      </c>
      <c r="AO129" s="91" t="e">
        <f ca="true">+IF(AND(ISNUMBER(OFFSET('Sanitation Data'!$G$12,0,10*ROW('Sanitation Data'!G123))),'Data Summary'!DD129="Yes"),OFFSET('Sanitation Data'!$G$12,0,10*ROW('Sanitation Data'!G123)),NA())</f>
        <v>#N/A</v>
      </c>
      <c r="AP129" s="91" t="e">
        <f ca="true">+IF(AND(ISNUMBER(OFFSET('Sanitation Data'!$H$4,0,10*ROW('Sanitation Data'!H123))),'Data Summary'!DE129="Yes"),100-OFFSET('Sanitation Data'!$H$4,0,10*ROW('Sanitation Data'!H123)),NA())</f>
        <v>#N/A</v>
      </c>
      <c r="AQ129" s="91" t="e">
        <f ca="true">+IF(AND(ISNUMBER(OFFSET('Sanitation Data'!$H$6,0,10*ROW('Sanitation Data'!H123))),'Data Summary'!DF129="Yes"),OFFSET('Sanitation Data'!$H$6,0,10*ROW('Sanitation Data'!H123)),NA())</f>
        <v>#N/A</v>
      </c>
      <c r="AR129" s="91" t="e">
        <f ca="true">+IF(AND(ISNUMBER(OFFSET('Sanitation Data'!$H$10,0,10*ROW('Sanitation Data'!H123))),'Data Summary'!DG129="Yes"),OFFSET('Sanitation Data'!$H$10,0,10*ROW('Sanitation Data'!H123)),NA())</f>
        <v>#N/A</v>
      </c>
      <c r="AS129" s="91" t="e">
        <f ca="true">+IF(AND(ISNUMBER(OFFSET('Sanitation Data'!$H$11,0,10*ROW('Sanitation Data'!H123))),'Data Summary'!DH129="Yes"),OFFSET('Sanitation Data'!$H$11,0,10*ROW('Sanitation Data'!H123)),NA())</f>
        <v>#N/A</v>
      </c>
      <c r="AT129" s="91" t="e">
        <f ca="true">+IF(AND(ISNUMBER(OFFSET('Sanitation Data'!$H$12,0,10*ROW('Sanitation Data'!H123))),'Data Summary'!DI129="Yes"),OFFSET('Sanitation Data'!$H$12,0,10*ROW('Sanitation Data'!H123)),NA())</f>
        <v>#N/A</v>
      </c>
      <c r="AU129" s="91" t="e">
        <f ca="true">+IF(AND(ISNUMBER(OFFSET('Sanitation Data'!$I$4,0,10*ROW('Sanitation Data'!I123))),'Data Summary'!DJ129="Yes"),100-OFFSET('Sanitation Data'!$I$4,0,10*ROW('Sanitation Data'!I123)),NA())</f>
        <v>#N/A</v>
      </c>
      <c r="AV129" s="91" t="e">
        <f ca="true">+IF(AND(ISNUMBER(OFFSET('Sanitation Data'!$I$6,0,10*ROW('Sanitation Data'!I123))),'Data Summary'!DK129="Yes"),OFFSET('Sanitation Data'!$I$6,0,10*ROW('Sanitation Data'!I123)),NA())</f>
        <v>#N/A</v>
      </c>
      <c r="AW129" s="91" t="e">
        <f ca="true">+IF(AND(ISNUMBER(OFFSET('Sanitation Data'!$I$10,0,10*ROW('Sanitation Data'!I123))),'Data Summary'!DL129="Yes"),OFFSET('Sanitation Data'!$I$10,0,10*ROW('Sanitation Data'!I123)),NA())</f>
        <v>#N/A</v>
      </c>
      <c r="AX129" s="91" t="e">
        <f ca="true">+IF(AND(ISNUMBER(OFFSET('Sanitation Data'!$I$11,0,10*ROW('Sanitation Data'!I123))),'Data Summary'!DM129="Yes"),OFFSET('Sanitation Data'!$I$11,0,10*ROW('Sanitation Data'!I123)),NA())</f>
        <v>#N/A</v>
      </c>
      <c r="AY129" s="91" t="e">
        <f ca="true">+IF(AND(ISNUMBER(OFFSET('Sanitation Data'!$I$12,0,10*ROW('Sanitation Data'!I123))),'Data Summary'!DN129="Yes"),OFFSET('Sanitation Data'!$I$12,0,10*ROW('Sanitation Data'!I123)),NA())</f>
        <v>#N/A</v>
      </c>
      <c r="AZ129" s="92" t="e">
        <f ca="true">+IF(AND(ISNUMBER(OFFSET('Hygiene Data'!$D$5,0,10*ROW('Hygiene Data'!D123))),'Data Summary'!DO129="Yes"),OFFSET('Hygiene Data'!$D$5,0,10*ROW('Hygiene Data'!D123)),NA())</f>
        <v>#N/A</v>
      </c>
      <c r="BA129" s="92" t="e">
        <f ca="true">+IF(AND(ISNUMBER(OFFSET('Hygiene Data'!$D$7,0,10*ROW('Hygiene Data'!D123))),'Data Summary'!DP129="Yes"),OFFSET('Hygiene Data'!$D$7,0,10*ROW('Hygiene Data'!D123)),NA())</f>
        <v>#N/A</v>
      </c>
      <c r="BB129" s="92" t="e">
        <f ca="true">+IF(AND(ISNUMBER(OFFSET('Hygiene Data'!$D$9,0,10*ROW('Hygiene Data'!D123))),'Data Summary'!DQ129="Yes"),OFFSET('Hygiene Data'!$D$9,0,10*ROW('Hygiene Data'!D123)),NA())</f>
        <v>#N/A</v>
      </c>
      <c r="BC129" s="92" t="e">
        <f ca="true">+IF(AND(ISNUMBER(OFFSET('Hygiene Data'!$E$5,0,10*ROW('Hygiene Data'!E123))),'Data Summary'!DR129="Yes"),OFFSET('Hygiene Data'!$E$5,0,10*ROW('Hygiene Data'!E123)),NA())</f>
        <v>#N/A</v>
      </c>
      <c r="BD129" s="92" t="e">
        <f ca="true">+IF(AND(ISNUMBER(OFFSET('Hygiene Data'!$E$7,0,10*ROW('Hygiene Data'!E123))),'Data Summary'!DS129="Yes"),OFFSET('Hygiene Data'!$E$7,0,10*ROW('Hygiene Data'!E123)),NA())</f>
        <v>#N/A</v>
      </c>
      <c r="BE129" s="92" t="e">
        <f ca="true">+IF(AND(ISNUMBER(OFFSET('Hygiene Data'!$E$9,0,10*ROW('Hygiene Data'!E123))),'Data Summary'!DT129="Yes"),OFFSET('Hygiene Data'!$E$9,0,10*ROW('Hygiene Data'!E123)),NA())</f>
        <v>#N/A</v>
      </c>
      <c r="BF129" s="92" t="e">
        <f ca="true">+IF(AND(ISNUMBER(OFFSET('Hygiene Data'!$F$5,0,10*ROW('Hygiene Data'!F123))),'Data Summary'!DU129="Yes"),OFFSET('Hygiene Data'!$F$5,0,10*ROW('Hygiene Data'!F123)),NA())</f>
        <v>#N/A</v>
      </c>
      <c r="BG129" s="92" t="e">
        <f ca="true">+IF(AND(ISNUMBER(OFFSET('Hygiene Data'!$F$7,0,10*ROW('Hygiene Data'!F123))),'Data Summary'!DV129="Yes"),OFFSET('Hygiene Data'!$F$7,0,10*ROW('Hygiene Data'!F123)),NA())</f>
        <v>#N/A</v>
      </c>
      <c r="BH129" s="92" t="e">
        <f ca="true">+IF(AND(ISNUMBER(OFFSET('Hygiene Data'!$F$9,0,10*ROW('Hygiene Data'!F123))),'Data Summary'!DW129="Yes"),OFFSET('Hygiene Data'!$F$9,0,10*ROW('Hygiene Data'!F123)),NA())</f>
        <v>#N/A</v>
      </c>
      <c r="BI129" s="92" t="e">
        <f ca="true">+IF(AND(ISNUMBER(OFFSET('Hygiene Data'!$G$5,0,10*ROW('Hygiene Data'!G123))),'Data Summary'!DX129="Yes"),OFFSET('Hygiene Data'!$G$5,0,10*ROW('Hygiene Data'!G123)),NA())</f>
        <v>#N/A</v>
      </c>
      <c r="BJ129" s="92" t="e">
        <f ca="true">+IF(AND(ISNUMBER(OFFSET('Hygiene Data'!$G$7,0,10*ROW('Hygiene Data'!G123))),'Data Summary'!DY129="Yes"),OFFSET('Hygiene Data'!$G$7,0,10*ROW('Hygiene Data'!G123)),NA())</f>
        <v>#N/A</v>
      </c>
      <c r="BK129" s="92" t="e">
        <f ca="true">+IF(AND(ISNUMBER(OFFSET('Hygiene Data'!$G$9,0,10*ROW('Hygiene Data'!G123))),'Data Summary'!DZ129="Yes"),OFFSET('Hygiene Data'!$G$9,0,10*ROW('Hygiene Data'!G123)),NA())</f>
        <v>#N/A</v>
      </c>
      <c r="BL129" s="92" t="e">
        <f ca="true">+IF(AND(ISNUMBER(OFFSET('Hygiene Data'!$H$5,0,10*ROW('Hygiene Data'!H123))),'Data Summary'!EA129="Yes"),OFFSET('Hygiene Data'!$H$5,0,10*ROW('Hygiene Data'!H123)),NA())</f>
        <v>#N/A</v>
      </c>
      <c r="BM129" s="92" t="e">
        <f ca="true">+IF(AND(ISNUMBER(OFFSET('Hygiene Data'!$H$7,0,10*ROW('Hygiene Data'!H123))),'Data Summary'!EB129="Yes"),OFFSET('Hygiene Data'!$H$7,0,10*ROW('Hygiene Data'!H123)),NA())</f>
        <v>#N/A</v>
      </c>
      <c r="BN129" s="92" t="e">
        <f ca="true">+IF(AND(ISNUMBER(OFFSET('Hygiene Data'!$H$9,0,10*ROW('Hygiene Data'!H123))),'Data Summary'!EC129="Yes"),OFFSET('Hygiene Data'!$H$9,0,10*ROW('Hygiene Data'!H123)),NA())</f>
        <v>#N/A</v>
      </c>
      <c r="BO129" s="92" t="e">
        <f ca="true">+IF(AND(ISNUMBER(OFFSET('Hygiene Data'!$I$5,0,10*ROW('Hygiene Data'!I123))),'Data Summary'!ED129="Yes"),OFFSET('Hygiene Data'!$I$5,0,10*ROW('Hygiene Data'!I123)),NA())</f>
        <v>#N/A</v>
      </c>
      <c r="BP129" s="92" t="e">
        <f ca="true">+IF(AND(ISNUMBER(OFFSET('Hygiene Data'!$I$7,0,10*ROW('Hygiene Data'!I123))),'Data Summary'!EE129="Yes"),OFFSET('Hygiene Data'!$I$7,0,10*ROW('Hygiene Data'!I123)),NA())</f>
        <v>#N/A</v>
      </c>
      <c r="BQ129" s="92" t="e">
        <f ca="true">+IF(AND(ISNUMBER(OFFSET('Hygiene Data'!$I$9,0,10*ROW('Hygiene Data'!I123))),'Data Summary'!EF129="Yes"),OFFSET('Hygiene Data'!$I$9,0,10*ROW('Hygiene Data'!I123)),NA())</f>
        <v>#N/A</v>
      </c>
    </row>
    <row xmlns:x14ac="http://schemas.microsoft.com/office/spreadsheetml/2009/9/ac" r="130" x14ac:dyDescent="0.2">
      <c r="A130" s="340" t="e">
        <f ca="true">+RIGHT('Data Summary'!A130,LEN('Data Summary'!A130)-9)</f>
        <v>#VALUE!</v>
      </c>
      <c r="B130" s="34" t="str">
        <f ca="true">+IF(ISTEXT('Data Summary'!B130),'Data Summary'!B130,"")</f>
        <v/>
      </c>
      <c r="C130" s="339" t="e">
        <f ca="true">+VALUE('Data Summary'!C130)</f>
        <v>#VALUE!</v>
      </c>
      <c r="D130" s="90" t="e">
        <f ca="true">+IF(AND(ISNUMBER(OFFSET('Water Data'!$D$4,0,10*ROW('Water Data'!D124))),'Data Summary'!BS130="Yes"),100-OFFSET('Water Data'!$D$4,0,10*ROW('Water Data'!D124)),NA())</f>
        <v>#N/A</v>
      </c>
      <c r="E130" s="90" t="e">
        <f ca="true">+IF(AND(ISNUMBER(OFFSET('Water Data'!$D$6,0,10*ROW('Water Data'!D124))),'Data Summary'!BT130="Yes"),OFFSET('Water Data'!$D$6,0,10*ROW('Water Data'!D124)),NA())</f>
        <v>#N/A</v>
      </c>
      <c r="F130" s="90" t="e">
        <f ca="true">+IF(AND(ISNUMBER(OFFSET('Water Data'!$D$9,0,10*ROW('Water Data'!D124))),'Data Summary'!BU130="Yes"),OFFSET('Water Data'!$D$9,0,10*ROW('Water Data'!D124)),NA())</f>
        <v>#N/A</v>
      </c>
      <c r="G130" s="90" t="e">
        <f ca="true">+IF(AND(ISNUMBER(OFFSET('Water Data'!$E$4,0,10*ROW('Water Data'!E124))),'Data Summary'!BV130="Yes"),100-OFFSET('Water Data'!$E$4,0,10*ROW('Water Data'!E124)),NA())</f>
        <v>#N/A</v>
      </c>
      <c r="H130" s="90" t="e">
        <f ca="true">+IF(AND(ISNUMBER(OFFSET('Water Data'!$E$6,0,10*ROW('Water Data'!E124))),'Data Summary'!BW130="Yes"),OFFSET('Water Data'!$E$6,0,10*ROW('Water Data'!E124)),NA())</f>
        <v>#N/A</v>
      </c>
      <c r="I130" s="90" t="e">
        <f ca="true">+IF(AND(ISNUMBER(OFFSET('Water Data'!$E$9,0,10*ROW('Water Data'!E124))),'Data Summary'!BX130="Yes"),OFFSET('Water Data'!$E$9,0,10*ROW('Water Data'!E124)),NA())</f>
        <v>#N/A</v>
      </c>
      <c r="J130" s="90" t="e">
        <f ca="true">+IF(AND(ISNUMBER(OFFSET('Water Data'!$F$4,0,10*ROW('Water Data'!F124))),'Data Summary'!BY130="Yes"),100-OFFSET('Water Data'!$F$4,0,10*ROW('Water Data'!F124)),NA())</f>
        <v>#N/A</v>
      </c>
      <c r="K130" s="90" t="e">
        <f ca="true">+IF(AND(ISNUMBER(OFFSET('Water Data'!$F$6,0,10*ROW('Water Data'!F124))),'Data Summary'!BZ130="Yes"),OFFSET('Water Data'!$F$6,0,10*ROW('Water Data'!F124)),NA())</f>
        <v>#N/A</v>
      </c>
      <c r="L130" s="90" t="e">
        <f ca="true">+IF(AND(ISNUMBER(OFFSET('Water Data'!$F$9,0,10*ROW('Water Data'!F124))),'Data Summary'!CA130="Yes"),OFFSET('Water Data'!$F$9,0,10*ROW('Water Data'!F124)),NA())</f>
        <v>#N/A</v>
      </c>
      <c r="M130" s="90" t="e">
        <f ca="true">+IF(AND(ISNUMBER(OFFSET('Water Data'!$G$4,0,10*ROW('Water Data'!G124))),'Data Summary'!CB130="Yes"),100-OFFSET('Water Data'!$G$4,0,10*ROW('Water Data'!G124)),NA())</f>
        <v>#N/A</v>
      </c>
      <c r="N130" s="90" t="e">
        <f ca="true">+IF(AND(ISNUMBER(OFFSET('Water Data'!$G$6,0,10*ROW('Water Data'!G124))),'Data Summary'!CC130="Yes"),OFFSET('Water Data'!$G$6,0,10*ROW('Water Data'!G124)),NA())</f>
        <v>#N/A</v>
      </c>
      <c r="O130" s="90" t="e">
        <f ca="true">+IF(AND(ISNUMBER(OFFSET('Water Data'!$G$9,0,10*ROW('Water Data'!G124))),'Data Summary'!CD130="Yes"),OFFSET('Water Data'!$G$9,0,10*ROW('Water Data'!G124)),NA())</f>
        <v>#N/A</v>
      </c>
      <c r="P130" s="90" t="e">
        <f ca="true">+IF(AND(ISNUMBER(OFFSET('Water Data'!$H$4,0,10*ROW('Water Data'!H124))),'Data Summary'!CE130="Yes"),100-OFFSET('Water Data'!$H$4,0,10*ROW('Water Data'!H124)),NA())</f>
        <v>#N/A</v>
      </c>
      <c r="Q130" s="90" t="e">
        <f ca="true">+IF(AND(ISNUMBER(OFFSET('Water Data'!$H$6,0,10*ROW('Water Data'!H124))),'Data Summary'!CF130="Yes"),OFFSET('Water Data'!$H$6,0,10*ROW('Water Data'!H124)),NA())</f>
        <v>#N/A</v>
      </c>
      <c r="R130" s="90" t="e">
        <f ca="true">+IF(AND(ISNUMBER(OFFSET('Water Data'!$H$9,0,10*ROW('Water Data'!H124))),'Data Summary'!CG130="Yes"),OFFSET('Water Data'!$H$9,0,10*ROW('Water Data'!H124)),NA())</f>
        <v>#N/A</v>
      </c>
      <c r="S130" s="90" t="e">
        <f ca="true">+IF(AND(ISNUMBER(OFFSET('Water Data'!$I$4,0,10*ROW('Water Data'!I124))),'Data Summary'!CH130="Yes"),100-OFFSET('Water Data'!$I$4,0,10*ROW('Water Data'!I124)),NA())</f>
        <v>#N/A</v>
      </c>
      <c r="T130" s="90" t="e">
        <f ca="true">+IF(AND(ISNUMBER(OFFSET('Water Data'!$I$6,0,10*ROW('Water Data'!I124))),'Data Summary'!CI130="Yes"),OFFSET('Water Data'!$I$6,0,10*ROW('Water Data'!I124)),NA())</f>
        <v>#N/A</v>
      </c>
      <c r="U130" s="90" t="e">
        <f ca="true">+IF(AND(ISNUMBER(OFFSET('Water Data'!$I$9,0,10*ROW('Water Data'!I124))),'Data Summary'!CJ130="Yes"),OFFSET('Water Data'!$I$9,0,10*ROW('Water Data'!I124)),NA())</f>
        <v>#N/A</v>
      </c>
      <c r="V130" s="91" t="e">
        <f ca="true">+IF(AND(ISNUMBER(OFFSET('Sanitation Data'!$D$4,0,10*ROW('Sanitation Data'!D124))),'Data Summary'!CK130="Yes"),100-OFFSET('Sanitation Data'!$D$4,0,10*ROW('Sanitation Data'!D124)),NA())</f>
        <v>#N/A</v>
      </c>
      <c r="W130" s="91" t="e">
        <f ca="true">+IF(AND(ISNUMBER(OFFSET('Sanitation Data'!$D$6,0,10*ROW('Sanitation Data'!D124))),'Data Summary'!CL130="Yes"),OFFSET('Sanitation Data'!$D$6,0,10*ROW('Sanitation Data'!D124)),NA())</f>
        <v>#N/A</v>
      </c>
      <c r="X130" s="91" t="e">
        <f ca="true">+IF(AND(ISNUMBER(OFFSET('Sanitation Data'!$D$10,0,10*ROW('Sanitation Data'!D124))),'Data Summary'!CM130="Yes"),OFFSET('Sanitation Data'!$D$10,0,10*ROW('Sanitation Data'!D124)),NA())</f>
        <v>#N/A</v>
      </c>
      <c r="Y130" s="91" t="e">
        <f ca="true">+IF(AND(ISNUMBER(OFFSET('Sanitation Data'!$D$11,0,10*ROW('Sanitation Data'!D124))),'Data Summary'!CN130="Yes"),OFFSET('Sanitation Data'!$D$11,0,10*ROW('Sanitation Data'!D124)),NA())</f>
        <v>#N/A</v>
      </c>
      <c r="Z130" s="91" t="e">
        <f ca="true">+IF(AND(ISNUMBER(OFFSET('Sanitation Data'!$D$12,0,10*ROW('Sanitation Data'!D124))),'Data Summary'!CO130="Yes"),OFFSET('Sanitation Data'!$D$12,0,10*ROW('Sanitation Data'!D124)),NA())</f>
        <v>#N/A</v>
      </c>
      <c r="AA130" s="91" t="e">
        <f ca="true">+IF(AND(ISNUMBER(OFFSET('Sanitation Data'!$E$4,0,10*ROW('Sanitation Data'!E124))),'Data Summary'!CP130="Yes"),100-OFFSET('Sanitation Data'!$E$4,0,10*ROW('Sanitation Data'!E124)),NA())</f>
        <v>#N/A</v>
      </c>
      <c r="AB130" s="91" t="e">
        <f ca="true">+IF(AND(ISNUMBER(OFFSET('Sanitation Data'!$E$6,0,10*ROW('Sanitation Data'!E124))),'Data Summary'!CQ130="Yes"),OFFSET('Sanitation Data'!$E$6,0,10*ROW('Sanitation Data'!E124)),NA())</f>
        <v>#N/A</v>
      </c>
      <c r="AC130" s="91" t="e">
        <f ca="true">+IF(AND(ISNUMBER(OFFSET('Sanitation Data'!$E$10,0,10*ROW('Sanitation Data'!E124))),'Data Summary'!CR130="Yes"),OFFSET('Sanitation Data'!$E$10,0,10*ROW('Sanitation Data'!E124)),NA())</f>
        <v>#N/A</v>
      </c>
      <c r="AD130" s="91" t="e">
        <f ca="true">+IF(AND(ISNUMBER(OFFSET('Sanitation Data'!$E$11,0,10*ROW('Sanitation Data'!E124))),'Data Summary'!CS130="Yes"),OFFSET('Sanitation Data'!$E$11,0,10*ROW('Sanitation Data'!E124)),NA())</f>
        <v>#N/A</v>
      </c>
      <c r="AE130" s="91" t="e">
        <f ca="true">+IF(AND(ISNUMBER(OFFSET('Sanitation Data'!$E$12,0,10*ROW('Sanitation Data'!E124))),'Data Summary'!CT130="Yes"),OFFSET('Sanitation Data'!$E$12,0,10*ROW('Sanitation Data'!E124)),NA())</f>
        <v>#N/A</v>
      </c>
      <c r="AF130" s="91" t="e">
        <f ca="true">+IF(AND(ISNUMBER(OFFSET('Sanitation Data'!$F$4,0,10*ROW('Sanitation Data'!F124))),'Data Summary'!CU130="Yes"),100-OFFSET('Sanitation Data'!$F$4,0,10*ROW('Sanitation Data'!F124)),NA())</f>
        <v>#N/A</v>
      </c>
      <c r="AG130" s="91" t="e">
        <f ca="true">+IF(AND(ISNUMBER(OFFSET('Sanitation Data'!$F$6,0,10*ROW('Sanitation Data'!F124))),'Data Summary'!CV130="Yes"),OFFSET('Sanitation Data'!$F$6,0,10*ROW('Sanitation Data'!F124)),NA())</f>
        <v>#N/A</v>
      </c>
      <c r="AH130" s="91" t="e">
        <f ca="true">+IF(AND(ISNUMBER(OFFSET('Sanitation Data'!$F$10,0,10*ROW('Sanitation Data'!F124))),'Data Summary'!CW130="Yes"),OFFSET('Sanitation Data'!$F$10,0,10*ROW('Sanitation Data'!F124)),NA())</f>
        <v>#N/A</v>
      </c>
      <c r="AI130" s="91" t="e">
        <f ca="true">+IF(AND(ISNUMBER(OFFSET('Sanitation Data'!$F$11,0,10*ROW('Sanitation Data'!F124))),'Data Summary'!CX130="Yes"),OFFSET('Sanitation Data'!$F$11,0,10*ROW('Sanitation Data'!F124)),NA())</f>
        <v>#N/A</v>
      </c>
      <c r="AJ130" s="91" t="e">
        <f ca="true">+IF(AND(ISNUMBER(OFFSET('Sanitation Data'!$F$12,0,10*ROW('Sanitation Data'!F124))),'Data Summary'!CY130="Yes"),OFFSET('Sanitation Data'!$F$12,0,10*ROW('Sanitation Data'!F124)),NA())</f>
        <v>#N/A</v>
      </c>
      <c r="AK130" s="91" t="e">
        <f ca="true">+IF(AND(ISNUMBER(OFFSET('Sanitation Data'!$G$4,0,10*ROW('Sanitation Data'!G124))),'Data Summary'!CZ130="Yes"),100-OFFSET('Sanitation Data'!$G$4,0,10*ROW('Sanitation Data'!G124)),NA())</f>
        <v>#N/A</v>
      </c>
      <c r="AL130" s="91" t="e">
        <f ca="true">+IF(AND(ISNUMBER(OFFSET('Sanitation Data'!$G$6,0,10*ROW('Sanitation Data'!G124))),'Data Summary'!DA130="Yes"),OFFSET('Sanitation Data'!$G$6,0,10*ROW('Sanitation Data'!G124)),NA())</f>
        <v>#N/A</v>
      </c>
      <c r="AM130" s="91" t="e">
        <f ca="true">+IF(AND(ISNUMBER(OFFSET('Sanitation Data'!$G$10,0,10*ROW('Sanitation Data'!G124))),'Data Summary'!DB130="Yes"),OFFSET('Sanitation Data'!$G$10,0,10*ROW('Sanitation Data'!G124)),NA())</f>
        <v>#N/A</v>
      </c>
      <c r="AN130" s="91" t="e">
        <f ca="true">+IF(AND(ISNUMBER(OFFSET('Sanitation Data'!$G$11,0,10*ROW('Sanitation Data'!G124))),'Data Summary'!DC130="Yes"),OFFSET('Sanitation Data'!$G$11,0,10*ROW('Sanitation Data'!G124)),NA())</f>
        <v>#N/A</v>
      </c>
      <c r="AO130" s="91" t="e">
        <f ca="true">+IF(AND(ISNUMBER(OFFSET('Sanitation Data'!$G$12,0,10*ROW('Sanitation Data'!G124))),'Data Summary'!DD130="Yes"),OFFSET('Sanitation Data'!$G$12,0,10*ROW('Sanitation Data'!G124)),NA())</f>
        <v>#N/A</v>
      </c>
      <c r="AP130" s="91" t="e">
        <f ca="true">+IF(AND(ISNUMBER(OFFSET('Sanitation Data'!$H$4,0,10*ROW('Sanitation Data'!H124))),'Data Summary'!DE130="Yes"),100-OFFSET('Sanitation Data'!$H$4,0,10*ROW('Sanitation Data'!H124)),NA())</f>
        <v>#N/A</v>
      </c>
      <c r="AQ130" s="91" t="e">
        <f ca="true">+IF(AND(ISNUMBER(OFFSET('Sanitation Data'!$H$6,0,10*ROW('Sanitation Data'!H124))),'Data Summary'!DF130="Yes"),OFFSET('Sanitation Data'!$H$6,0,10*ROW('Sanitation Data'!H124)),NA())</f>
        <v>#N/A</v>
      </c>
      <c r="AR130" s="91" t="e">
        <f ca="true">+IF(AND(ISNUMBER(OFFSET('Sanitation Data'!$H$10,0,10*ROW('Sanitation Data'!H124))),'Data Summary'!DG130="Yes"),OFFSET('Sanitation Data'!$H$10,0,10*ROW('Sanitation Data'!H124)),NA())</f>
        <v>#N/A</v>
      </c>
      <c r="AS130" s="91" t="e">
        <f ca="true">+IF(AND(ISNUMBER(OFFSET('Sanitation Data'!$H$11,0,10*ROW('Sanitation Data'!H124))),'Data Summary'!DH130="Yes"),OFFSET('Sanitation Data'!$H$11,0,10*ROW('Sanitation Data'!H124)),NA())</f>
        <v>#N/A</v>
      </c>
      <c r="AT130" s="91" t="e">
        <f ca="true">+IF(AND(ISNUMBER(OFFSET('Sanitation Data'!$H$12,0,10*ROW('Sanitation Data'!H124))),'Data Summary'!DI130="Yes"),OFFSET('Sanitation Data'!$H$12,0,10*ROW('Sanitation Data'!H124)),NA())</f>
        <v>#N/A</v>
      </c>
      <c r="AU130" s="91" t="e">
        <f ca="true">+IF(AND(ISNUMBER(OFFSET('Sanitation Data'!$I$4,0,10*ROW('Sanitation Data'!I124))),'Data Summary'!DJ130="Yes"),100-OFFSET('Sanitation Data'!$I$4,0,10*ROW('Sanitation Data'!I124)),NA())</f>
        <v>#N/A</v>
      </c>
      <c r="AV130" s="91" t="e">
        <f ca="true">+IF(AND(ISNUMBER(OFFSET('Sanitation Data'!$I$6,0,10*ROW('Sanitation Data'!I124))),'Data Summary'!DK130="Yes"),OFFSET('Sanitation Data'!$I$6,0,10*ROW('Sanitation Data'!I124)),NA())</f>
        <v>#N/A</v>
      </c>
      <c r="AW130" s="91" t="e">
        <f ca="true">+IF(AND(ISNUMBER(OFFSET('Sanitation Data'!$I$10,0,10*ROW('Sanitation Data'!I124))),'Data Summary'!DL130="Yes"),OFFSET('Sanitation Data'!$I$10,0,10*ROW('Sanitation Data'!I124)),NA())</f>
        <v>#N/A</v>
      </c>
      <c r="AX130" s="91" t="e">
        <f ca="true">+IF(AND(ISNUMBER(OFFSET('Sanitation Data'!$I$11,0,10*ROW('Sanitation Data'!I124))),'Data Summary'!DM130="Yes"),OFFSET('Sanitation Data'!$I$11,0,10*ROW('Sanitation Data'!I124)),NA())</f>
        <v>#N/A</v>
      </c>
      <c r="AY130" s="91" t="e">
        <f ca="true">+IF(AND(ISNUMBER(OFFSET('Sanitation Data'!$I$12,0,10*ROW('Sanitation Data'!I124))),'Data Summary'!DN130="Yes"),OFFSET('Sanitation Data'!$I$12,0,10*ROW('Sanitation Data'!I124)),NA())</f>
        <v>#N/A</v>
      </c>
      <c r="AZ130" s="92" t="e">
        <f ca="true">+IF(AND(ISNUMBER(OFFSET('Hygiene Data'!$D$5,0,10*ROW('Hygiene Data'!D124))),'Data Summary'!DO130="Yes"),OFFSET('Hygiene Data'!$D$5,0,10*ROW('Hygiene Data'!D124)),NA())</f>
        <v>#N/A</v>
      </c>
      <c r="BA130" s="92" t="e">
        <f ca="true">+IF(AND(ISNUMBER(OFFSET('Hygiene Data'!$D$7,0,10*ROW('Hygiene Data'!D124))),'Data Summary'!DP130="Yes"),OFFSET('Hygiene Data'!$D$7,0,10*ROW('Hygiene Data'!D124)),NA())</f>
        <v>#N/A</v>
      </c>
      <c r="BB130" s="92" t="e">
        <f ca="true">+IF(AND(ISNUMBER(OFFSET('Hygiene Data'!$D$9,0,10*ROW('Hygiene Data'!D124))),'Data Summary'!DQ130="Yes"),OFFSET('Hygiene Data'!$D$9,0,10*ROW('Hygiene Data'!D124)),NA())</f>
        <v>#N/A</v>
      </c>
      <c r="BC130" s="92" t="e">
        <f ca="true">+IF(AND(ISNUMBER(OFFSET('Hygiene Data'!$E$5,0,10*ROW('Hygiene Data'!E124))),'Data Summary'!DR130="Yes"),OFFSET('Hygiene Data'!$E$5,0,10*ROW('Hygiene Data'!E124)),NA())</f>
        <v>#N/A</v>
      </c>
      <c r="BD130" s="92" t="e">
        <f ca="true">+IF(AND(ISNUMBER(OFFSET('Hygiene Data'!$E$7,0,10*ROW('Hygiene Data'!E124))),'Data Summary'!DS130="Yes"),OFFSET('Hygiene Data'!$E$7,0,10*ROW('Hygiene Data'!E124)),NA())</f>
        <v>#N/A</v>
      </c>
      <c r="BE130" s="92" t="e">
        <f ca="true">+IF(AND(ISNUMBER(OFFSET('Hygiene Data'!$E$9,0,10*ROW('Hygiene Data'!E124))),'Data Summary'!DT130="Yes"),OFFSET('Hygiene Data'!$E$9,0,10*ROW('Hygiene Data'!E124)),NA())</f>
        <v>#N/A</v>
      </c>
      <c r="BF130" s="92" t="e">
        <f ca="true">+IF(AND(ISNUMBER(OFFSET('Hygiene Data'!$F$5,0,10*ROW('Hygiene Data'!F124))),'Data Summary'!DU130="Yes"),OFFSET('Hygiene Data'!$F$5,0,10*ROW('Hygiene Data'!F124)),NA())</f>
        <v>#N/A</v>
      </c>
      <c r="BG130" s="92" t="e">
        <f ca="true">+IF(AND(ISNUMBER(OFFSET('Hygiene Data'!$F$7,0,10*ROW('Hygiene Data'!F124))),'Data Summary'!DV130="Yes"),OFFSET('Hygiene Data'!$F$7,0,10*ROW('Hygiene Data'!F124)),NA())</f>
        <v>#N/A</v>
      </c>
      <c r="BH130" s="92" t="e">
        <f ca="true">+IF(AND(ISNUMBER(OFFSET('Hygiene Data'!$F$9,0,10*ROW('Hygiene Data'!F124))),'Data Summary'!DW130="Yes"),OFFSET('Hygiene Data'!$F$9,0,10*ROW('Hygiene Data'!F124)),NA())</f>
        <v>#N/A</v>
      </c>
      <c r="BI130" s="92" t="e">
        <f ca="true">+IF(AND(ISNUMBER(OFFSET('Hygiene Data'!$G$5,0,10*ROW('Hygiene Data'!G124))),'Data Summary'!DX130="Yes"),OFFSET('Hygiene Data'!$G$5,0,10*ROW('Hygiene Data'!G124)),NA())</f>
        <v>#N/A</v>
      </c>
      <c r="BJ130" s="92" t="e">
        <f ca="true">+IF(AND(ISNUMBER(OFFSET('Hygiene Data'!$G$7,0,10*ROW('Hygiene Data'!G124))),'Data Summary'!DY130="Yes"),OFFSET('Hygiene Data'!$G$7,0,10*ROW('Hygiene Data'!G124)),NA())</f>
        <v>#N/A</v>
      </c>
      <c r="BK130" s="92" t="e">
        <f ca="true">+IF(AND(ISNUMBER(OFFSET('Hygiene Data'!$G$9,0,10*ROW('Hygiene Data'!G124))),'Data Summary'!DZ130="Yes"),OFFSET('Hygiene Data'!$G$9,0,10*ROW('Hygiene Data'!G124)),NA())</f>
        <v>#N/A</v>
      </c>
      <c r="BL130" s="92" t="e">
        <f ca="true">+IF(AND(ISNUMBER(OFFSET('Hygiene Data'!$H$5,0,10*ROW('Hygiene Data'!H124))),'Data Summary'!EA130="Yes"),OFFSET('Hygiene Data'!$H$5,0,10*ROW('Hygiene Data'!H124)),NA())</f>
        <v>#N/A</v>
      </c>
      <c r="BM130" s="92" t="e">
        <f ca="true">+IF(AND(ISNUMBER(OFFSET('Hygiene Data'!$H$7,0,10*ROW('Hygiene Data'!H124))),'Data Summary'!EB130="Yes"),OFFSET('Hygiene Data'!$H$7,0,10*ROW('Hygiene Data'!H124)),NA())</f>
        <v>#N/A</v>
      </c>
      <c r="BN130" s="92" t="e">
        <f ca="true">+IF(AND(ISNUMBER(OFFSET('Hygiene Data'!$H$9,0,10*ROW('Hygiene Data'!H124))),'Data Summary'!EC130="Yes"),OFFSET('Hygiene Data'!$H$9,0,10*ROW('Hygiene Data'!H124)),NA())</f>
        <v>#N/A</v>
      </c>
      <c r="BO130" s="92" t="e">
        <f ca="true">+IF(AND(ISNUMBER(OFFSET('Hygiene Data'!$I$5,0,10*ROW('Hygiene Data'!I124))),'Data Summary'!ED130="Yes"),OFFSET('Hygiene Data'!$I$5,0,10*ROW('Hygiene Data'!I124)),NA())</f>
        <v>#N/A</v>
      </c>
      <c r="BP130" s="92" t="e">
        <f ca="true">+IF(AND(ISNUMBER(OFFSET('Hygiene Data'!$I$7,0,10*ROW('Hygiene Data'!I124))),'Data Summary'!EE130="Yes"),OFFSET('Hygiene Data'!$I$7,0,10*ROW('Hygiene Data'!I124)),NA())</f>
        <v>#N/A</v>
      </c>
      <c r="BQ130" s="92" t="e">
        <f ca="true">+IF(AND(ISNUMBER(OFFSET('Hygiene Data'!$I$9,0,10*ROW('Hygiene Data'!I124))),'Data Summary'!EF130="Yes"),OFFSET('Hygiene Data'!$I$9,0,10*ROW('Hygiene Data'!I124)),NA())</f>
        <v>#N/A</v>
      </c>
    </row>
    <row xmlns:x14ac="http://schemas.microsoft.com/office/spreadsheetml/2009/9/ac" r="131" x14ac:dyDescent="0.2">
      <c r="A131" s="340" t="e">
        <f ca="true">+RIGHT('Data Summary'!A131,LEN('Data Summary'!A131)-9)</f>
        <v>#VALUE!</v>
      </c>
      <c r="B131" s="34" t="str">
        <f ca="true">+IF(ISTEXT('Data Summary'!B131),'Data Summary'!B131,"")</f>
        <v/>
      </c>
      <c r="C131" s="339" t="e">
        <f ca="true">+VALUE('Data Summary'!C131)</f>
        <v>#VALUE!</v>
      </c>
      <c r="D131" s="90" t="e">
        <f ca="true">+IF(AND(ISNUMBER(OFFSET('Water Data'!$D$4,0,10*ROW('Water Data'!D125))),'Data Summary'!BS131="Yes"),100-OFFSET('Water Data'!$D$4,0,10*ROW('Water Data'!D125)),NA())</f>
        <v>#N/A</v>
      </c>
      <c r="E131" s="90" t="e">
        <f ca="true">+IF(AND(ISNUMBER(OFFSET('Water Data'!$D$6,0,10*ROW('Water Data'!D125))),'Data Summary'!BT131="Yes"),OFFSET('Water Data'!$D$6,0,10*ROW('Water Data'!D125)),NA())</f>
        <v>#N/A</v>
      </c>
      <c r="F131" s="90" t="e">
        <f ca="true">+IF(AND(ISNUMBER(OFFSET('Water Data'!$D$9,0,10*ROW('Water Data'!D125))),'Data Summary'!BU131="Yes"),OFFSET('Water Data'!$D$9,0,10*ROW('Water Data'!D125)),NA())</f>
        <v>#N/A</v>
      </c>
      <c r="G131" s="90" t="e">
        <f ca="true">+IF(AND(ISNUMBER(OFFSET('Water Data'!$E$4,0,10*ROW('Water Data'!E125))),'Data Summary'!BV131="Yes"),100-OFFSET('Water Data'!$E$4,0,10*ROW('Water Data'!E125)),NA())</f>
        <v>#N/A</v>
      </c>
      <c r="H131" s="90" t="e">
        <f ca="true">+IF(AND(ISNUMBER(OFFSET('Water Data'!$E$6,0,10*ROW('Water Data'!E125))),'Data Summary'!BW131="Yes"),OFFSET('Water Data'!$E$6,0,10*ROW('Water Data'!E125)),NA())</f>
        <v>#N/A</v>
      </c>
      <c r="I131" s="90" t="e">
        <f ca="true">+IF(AND(ISNUMBER(OFFSET('Water Data'!$E$9,0,10*ROW('Water Data'!E125))),'Data Summary'!BX131="Yes"),OFFSET('Water Data'!$E$9,0,10*ROW('Water Data'!E125)),NA())</f>
        <v>#N/A</v>
      </c>
      <c r="J131" s="90" t="e">
        <f ca="true">+IF(AND(ISNUMBER(OFFSET('Water Data'!$F$4,0,10*ROW('Water Data'!F125))),'Data Summary'!BY131="Yes"),100-OFFSET('Water Data'!$F$4,0,10*ROW('Water Data'!F125)),NA())</f>
        <v>#N/A</v>
      </c>
      <c r="K131" s="90" t="e">
        <f ca="true">+IF(AND(ISNUMBER(OFFSET('Water Data'!$F$6,0,10*ROW('Water Data'!F125))),'Data Summary'!BZ131="Yes"),OFFSET('Water Data'!$F$6,0,10*ROW('Water Data'!F125)),NA())</f>
        <v>#N/A</v>
      </c>
      <c r="L131" s="90" t="e">
        <f ca="true">+IF(AND(ISNUMBER(OFFSET('Water Data'!$F$9,0,10*ROW('Water Data'!F125))),'Data Summary'!CA131="Yes"),OFFSET('Water Data'!$F$9,0,10*ROW('Water Data'!F125)),NA())</f>
        <v>#N/A</v>
      </c>
      <c r="M131" s="90" t="e">
        <f ca="true">+IF(AND(ISNUMBER(OFFSET('Water Data'!$G$4,0,10*ROW('Water Data'!G125))),'Data Summary'!CB131="Yes"),100-OFFSET('Water Data'!$G$4,0,10*ROW('Water Data'!G125)),NA())</f>
        <v>#N/A</v>
      </c>
      <c r="N131" s="90" t="e">
        <f ca="true">+IF(AND(ISNUMBER(OFFSET('Water Data'!$G$6,0,10*ROW('Water Data'!G125))),'Data Summary'!CC131="Yes"),OFFSET('Water Data'!$G$6,0,10*ROW('Water Data'!G125)),NA())</f>
        <v>#N/A</v>
      </c>
      <c r="O131" s="90" t="e">
        <f ca="true">+IF(AND(ISNUMBER(OFFSET('Water Data'!$G$9,0,10*ROW('Water Data'!G125))),'Data Summary'!CD131="Yes"),OFFSET('Water Data'!$G$9,0,10*ROW('Water Data'!G125)),NA())</f>
        <v>#N/A</v>
      </c>
      <c r="P131" s="90" t="e">
        <f ca="true">+IF(AND(ISNUMBER(OFFSET('Water Data'!$H$4,0,10*ROW('Water Data'!H125))),'Data Summary'!CE131="Yes"),100-OFFSET('Water Data'!$H$4,0,10*ROW('Water Data'!H125)),NA())</f>
        <v>#N/A</v>
      </c>
      <c r="Q131" s="90" t="e">
        <f ca="true">+IF(AND(ISNUMBER(OFFSET('Water Data'!$H$6,0,10*ROW('Water Data'!H125))),'Data Summary'!CF131="Yes"),OFFSET('Water Data'!$H$6,0,10*ROW('Water Data'!H125)),NA())</f>
        <v>#N/A</v>
      </c>
      <c r="R131" s="90" t="e">
        <f ca="true">+IF(AND(ISNUMBER(OFFSET('Water Data'!$H$9,0,10*ROW('Water Data'!H125))),'Data Summary'!CG131="Yes"),OFFSET('Water Data'!$H$9,0,10*ROW('Water Data'!H125)),NA())</f>
        <v>#N/A</v>
      </c>
      <c r="S131" s="90" t="e">
        <f ca="true">+IF(AND(ISNUMBER(OFFSET('Water Data'!$I$4,0,10*ROW('Water Data'!I125))),'Data Summary'!CH131="Yes"),100-OFFSET('Water Data'!$I$4,0,10*ROW('Water Data'!I125)),NA())</f>
        <v>#N/A</v>
      </c>
      <c r="T131" s="90" t="e">
        <f ca="true">+IF(AND(ISNUMBER(OFFSET('Water Data'!$I$6,0,10*ROW('Water Data'!I125))),'Data Summary'!CI131="Yes"),OFFSET('Water Data'!$I$6,0,10*ROW('Water Data'!I125)),NA())</f>
        <v>#N/A</v>
      </c>
      <c r="U131" s="90" t="e">
        <f ca="true">+IF(AND(ISNUMBER(OFFSET('Water Data'!$I$9,0,10*ROW('Water Data'!I125))),'Data Summary'!CJ131="Yes"),OFFSET('Water Data'!$I$9,0,10*ROW('Water Data'!I125)),NA())</f>
        <v>#N/A</v>
      </c>
      <c r="V131" s="91" t="e">
        <f ca="true">+IF(AND(ISNUMBER(OFFSET('Sanitation Data'!$D$4,0,10*ROW('Sanitation Data'!D125))),'Data Summary'!CK131="Yes"),100-OFFSET('Sanitation Data'!$D$4,0,10*ROW('Sanitation Data'!D125)),NA())</f>
        <v>#N/A</v>
      </c>
      <c r="W131" s="91" t="e">
        <f ca="true">+IF(AND(ISNUMBER(OFFSET('Sanitation Data'!$D$6,0,10*ROW('Sanitation Data'!D125))),'Data Summary'!CL131="Yes"),OFFSET('Sanitation Data'!$D$6,0,10*ROW('Sanitation Data'!D125)),NA())</f>
        <v>#N/A</v>
      </c>
      <c r="X131" s="91" t="e">
        <f ca="true">+IF(AND(ISNUMBER(OFFSET('Sanitation Data'!$D$10,0,10*ROW('Sanitation Data'!D125))),'Data Summary'!CM131="Yes"),OFFSET('Sanitation Data'!$D$10,0,10*ROW('Sanitation Data'!D125)),NA())</f>
        <v>#N/A</v>
      </c>
      <c r="Y131" s="91" t="e">
        <f ca="true">+IF(AND(ISNUMBER(OFFSET('Sanitation Data'!$D$11,0,10*ROW('Sanitation Data'!D125))),'Data Summary'!CN131="Yes"),OFFSET('Sanitation Data'!$D$11,0,10*ROW('Sanitation Data'!D125)),NA())</f>
        <v>#N/A</v>
      </c>
      <c r="Z131" s="91" t="e">
        <f ca="true">+IF(AND(ISNUMBER(OFFSET('Sanitation Data'!$D$12,0,10*ROW('Sanitation Data'!D125))),'Data Summary'!CO131="Yes"),OFFSET('Sanitation Data'!$D$12,0,10*ROW('Sanitation Data'!D125)),NA())</f>
        <v>#N/A</v>
      </c>
      <c r="AA131" s="91" t="e">
        <f ca="true">+IF(AND(ISNUMBER(OFFSET('Sanitation Data'!$E$4,0,10*ROW('Sanitation Data'!E125))),'Data Summary'!CP131="Yes"),100-OFFSET('Sanitation Data'!$E$4,0,10*ROW('Sanitation Data'!E125)),NA())</f>
        <v>#N/A</v>
      </c>
      <c r="AB131" s="91" t="e">
        <f ca="true">+IF(AND(ISNUMBER(OFFSET('Sanitation Data'!$E$6,0,10*ROW('Sanitation Data'!E125))),'Data Summary'!CQ131="Yes"),OFFSET('Sanitation Data'!$E$6,0,10*ROW('Sanitation Data'!E125)),NA())</f>
        <v>#N/A</v>
      </c>
      <c r="AC131" s="91" t="e">
        <f ca="true">+IF(AND(ISNUMBER(OFFSET('Sanitation Data'!$E$10,0,10*ROW('Sanitation Data'!E125))),'Data Summary'!CR131="Yes"),OFFSET('Sanitation Data'!$E$10,0,10*ROW('Sanitation Data'!E125)),NA())</f>
        <v>#N/A</v>
      </c>
      <c r="AD131" s="91" t="e">
        <f ca="true">+IF(AND(ISNUMBER(OFFSET('Sanitation Data'!$E$11,0,10*ROW('Sanitation Data'!E125))),'Data Summary'!CS131="Yes"),OFFSET('Sanitation Data'!$E$11,0,10*ROW('Sanitation Data'!E125)),NA())</f>
        <v>#N/A</v>
      </c>
      <c r="AE131" s="91" t="e">
        <f ca="true">+IF(AND(ISNUMBER(OFFSET('Sanitation Data'!$E$12,0,10*ROW('Sanitation Data'!E125))),'Data Summary'!CT131="Yes"),OFFSET('Sanitation Data'!$E$12,0,10*ROW('Sanitation Data'!E125)),NA())</f>
        <v>#N/A</v>
      </c>
      <c r="AF131" s="91" t="e">
        <f ca="true">+IF(AND(ISNUMBER(OFFSET('Sanitation Data'!$F$4,0,10*ROW('Sanitation Data'!F125))),'Data Summary'!CU131="Yes"),100-OFFSET('Sanitation Data'!$F$4,0,10*ROW('Sanitation Data'!F125)),NA())</f>
        <v>#N/A</v>
      </c>
      <c r="AG131" s="91" t="e">
        <f ca="true">+IF(AND(ISNUMBER(OFFSET('Sanitation Data'!$F$6,0,10*ROW('Sanitation Data'!F125))),'Data Summary'!CV131="Yes"),OFFSET('Sanitation Data'!$F$6,0,10*ROW('Sanitation Data'!F125)),NA())</f>
        <v>#N/A</v>
      </c>
      <c r="AH131" s="91" t="e">
        <f ca="true">+IF(AND(ISNUMBER(OFFSET('Sanitation Data'!$F$10,0,10*ROW('Sanitation Data'!F125))),'Data Summary'!CW131="Yes"),OFFSET('Sanitation Data'!$F$10,0,10*ROW('Sanitation Data'!F125)),NA())</f>
        <v>#N/A</v>
      </c>
      <c r="AI131" s="91" t="e">
        <f ca="true">+IF(AND(ISNUMBER(OFFSET('Sanitation Data'!$F$11,0,10*ROW('Sanitation Data'!F125))),'Data Summary'!CX131="Yes"),OFFSET('Sanitation Data'!$F$11,0,10*ROW('Sanitation Data'!F125)),NA())</f>
        <v>#N/A</v>
      </c>
      <c r="AJ131" s="91" t="e">
        <f ca="true">+IF(AND(ISNUMBER(OFFSET('Sanitation Data'!$F$12,0,10*ROW('Sanitation Data'!F125))),'Data Summary'!CY131="Yes"),OFFSET('Sanitation Data'!$F$12,0,10*ROW('Sanitation Data'!F125)),NA())</f>
        <v>#N/A</v>
      </c>
      <c r="AK131" s="91" t="e">
        <f ca="true">+IF(AND(ISNUMBER(OFFSET('Sanitation Data'!$G$4,0,10*ROW('Sanitation Data'!G125))),'Data Summary'!CZ131="Yes"),100-OFFSET('Sanitation Data'!$G$4,0,10*ROW('Sanitation Data'!G125)),NA())</f>
        <v>#N/A</v>
      </c>
      <c r="AL131" s="91" t="e">
        <f ca="true">+IF(AND(ISNUMBER(OFFSET('Sanitation Data'!$G$6,0,10*ROW('Sanitation Data'!G125))),'Data Summary'!DA131="Yes"),OFFSET('Sanitation Data'!$G$6,0,10*ROW('Sanitation Data'!G125)),NA())</f>
        <v>#N/A</v>
      </c>
      <c r="AM131" s="91" t="e">
        <f ca="true">+IF(AND(ISNUMBER(OFFSET('Sanitation Data'!$G$10,0,10*ROW('Sanitation Data'!G125))),'Data Summary'!DB131="Yes"),OFFSET('Sanitation Data'!$G$10,0,10*ROW('Sanitation Data'!G125)),NA())</f>
        <v>#N/A</v>
      </c>
      <c r="AN131" s="91" t="e">
        <f ca="true">+IF(AND(ISNUMBER(OFFSET('Sanitation Data'!$G$11,0,10*ROW('Sanitation Data'!G125))),'Data Summary'!DC131="Yes"),OFFSET('Sanitation Data'!$G$11,0,10*ROW('Sanitation Data'!G125)),NA())</f>
        <v>#N/A</v>
      </c>
      <c r="AO131" s="91" t="e">
        <f ca="true">+IF(AND(ISNUMBER(OFFSET('Sanitation Data'!$G$12,0,10*ROW('Sanitation Data'!G125))),'Data Summary'!DD131="Yes"),OFFSET('Sanitation Data'!$G$12,0,10*ROW('Sanitation Data'!G125)),NA())</f>
        <v>#N/A</v>
      </c>
      <c r="AP131" s="91" t="e">
        <f ca="true">+IF(AND(ISNUMBER(OFFSET('Sanitation Data'!$H$4,0,10*ROW('Sanitation Data'!H125))),'Data Summary'!DE131="Yes"),100-OFFSET('Sanitation Data'!$H$4,0,10*ROW('Sanitation Data'!H125)),NA())</f>
        <v>#N/A</v>
      </c>
      <c r="AQ131" s="91" t="e">
        <f ca="true">+IF(AND(ISNUMBER(OFFSET('Sanitation Data'!$H$6,0,10*ROW('Sanitation Data'!H125))),'Data Summary'!DF131="Yes"),OFFSET('Sanitation Data'!$H$6,0,10*ROW('Sanitation Data'!H125)),NA())</f>
        <v>#N/A</v>
      </c>
      <c r="AR131" s="91" t="e">
        <f ca="true">+IF(AND(ISNUMBER(OFFSET('Sanitation Data'!$H$10,0,10*ROW('Sanitation Data'!H125))),'Data Summary'!DG131="Yes"),OFFSET('Sanitation Data'!$H$10,0,10*ROW('Sanitation Data'!H125)),NA())</f>
        <v>#N/A</v>
      </c>
      <c r="AS131" s="91" t="e">
        <f ca="true">+IF(AND(ISNUMBER(OFFSET('Sanitation Data'!$H$11,0,10*ROW('Sanitation Data'!H125))),'Data Summary'!DH131="Yes"),OFFSET('Sanitation Data'!$H$11,0,10*ROW('Sanitation Data'!H125)),NA())</f>
        <v>#N/A</v>
      </c>
      <c r="AT131" s="91" t="e">
        <f ca="true">+IF(AND(ISNUMBER(OFFSET('Sanitation Data'!$H$12,0,10*ROW('Sanitation Data'!H125))),'Data Summary'!DI131="Yes"),OFFSET('Sanitation Data'!$H$12,0,10*ROW('Sanitation Data'!H125)),NA())</f>
        <v>#N/A</v>
      </c>
      <c r="AU131" s="91" t="e">
        <f ca="true">+IF(AND(ISNUMBER(OFFSET('Sanitation Data'!$I$4,0,10*ROW('Sanitation Data'!I125))),'Data Summary'!DJ131="Yes"),100-OFFSET('Sanitation Data'!$I$4,0,10*ROW('Sanitation Data'!I125)),NA())</f>
        <v>#N/A</v>
      </c>
      <c r="AV131" s="91" t="e">
        <f ca="true">+IF(AND(ISNUMBER(OFFSET('Sanitation Data'!$I$6,0,10*ROW('Sanitation Data'!I125))),'Data Summary'!DK131="Yes"),OFFSET('Sanitation Data'!$I$6,0,10*ROW('Sanitation Data'!I125)),NA())</f>
        <v>#N/A</v>
      </c>
      <c r="AW131" s="91" t="e">
        <f ca="true">+IF(AND(ISNUMBER(OFFSET('Sanitation Data'!$I$10,0,10*ROW('Sanitation Data'!I125))),'Data Summary'!DL131="Yes"),OFFSET('Sanitation Data'!$I$10,0,10*ROW('Sanitation Data'!I125)),NA())</f>
        <v>#N/A</v>
      </c>
      <c r="AX131" s="91" t="e">
        <f ca="true">+IF(AND(ISNUMBER(OFFSET('Sanitation Data'!$I$11,0,10*ROW('Sanitation Data'!I125))),'Data Summary'!DM131="Yes"),OFFSET('Sanitation Data'!$I$11,0,10*ROW('Sanitation Data'!I125)),NA())</f>
        <v>#N/A</v>
      </c>
      <c r="AY131" s="91" t="e">
        <f ca="true">+IF(AND(ISNUMBER(OFFSET('Sanitation Data'!$I$12,0,10*ROW('Sanitation Data'!I125))),'Data Summary'!DN131="Yes"),OFFSET('Sanitation Data'!$I$12,0,10*ROW('Sanitation Data'!I125)),NA())</f>
        <v>#N/A</v>
      </c>
      <c r="AZ131" s="92" t="e">
        <f ca="true">+IF(AND(ISNUMBER(OFFSET('Hygiene Data'!$D$5,0,10*ROW('Hygiene Data'!D125))),'Data Summary'!DO131="Yes"),OFFSET('Hygiene Data'!$D$5,0,10*ROW('Hygiene Data'!D125)),NA())</f>
        <v>#N/A</v>
      </c>
      <c r="BA131" s="92" t="e">
        <f ca="true">+IF(AND(ISNUMBER(OFFSET('Hygiene Data'!$D$7,0,10*ROW('Hygiene Data'!D125))),'Data Summary'!DP131="Yes"),OFFSET('Hygiene Data'!$D$7,0,10*ROW('Hygiene Data'!D125)),NA())</f>
        <v>#N/A</v>
      </c>
      <c r="BB131" s="92" t="e">
        <f ca="true">+IF(AND(ISNUMBER(OFFSET('Hygiene Data'!$D$9,0,10*ROW('Hygiene Data'!D125))),'Data Summary'!DQ131="Yes"),OFFSET('Hygiene Data'!$D$9,0,10*ROW('Hygiene Data'!D125)),NA())</f>
        <v>#N/A</v>
      </c>
      <c r="BC131" s="92" t="e">
        <f ca="true">+IF(AND(ISNUMBER(OFFSET('Hygiene Data'!$E$5,0,10*ROW('Hygiene Data'!E125))),'Data Summary'!DR131="Yes"),OFFSET('Hygiene Data'!$E$5,0,10*ROW('Hygiene Data'!E125)),NA())</f>
        <v>#N/A</v>
      </c>
      <c r="BD131" s="92" t="e">
        <f ca="true">+IF(AND(ISNUMBER(OFFSET('Hygiene Data'!$E$7,0,10*ROW('Hygiene Data'!E125))),'Data Summary'!DS131="Yes"),OFFSET('Hygiene Data'!$E$7,0,10*ROW('Hygiene Data'!E125)),NA())</f>
        <v>#N/A</v>
      </c>
      <c r="BE131" s="92" t="e">
        <f ca="true">+IF(AND(ISNUMBER(OFFSET('Hygiene Data'!$E$9,0,10*ROW('Hygiene Data'!E125))),'Data Summary'!DT131="Yes"),OFFSET('Hygiene Data'!$E$9,0,10*ROW('Hygiene Data'!E125)),NA())</f>
        <v>#N/A</v>
      </c>
      <c r="BF131" s="92" t="e">
        <f ca="true">+IF(AND(ISNUMBER(OFFSET('Hygiene Data'!$F$5,0,10*ROW('Hygiene Data'!F125))),'Data Summary'!DU131="Yes"),OFFSET('Hygiene Data'!$F$5,0,10*ROW('Hygiene Data'!F125)),NA())</f>
        <v>#N/A</v>
      </c>
      <c r="BG131" s="92" t="e">
        <f ca="true">+IF(AND(ISNUMBER(OFFSET('Hygiene Data'!$F$7,0,10*ROW('Hygiene Data'!F125))),'Data Summary'!DV131="Yes"),OFFSET('Hygiene Data'!$F$7,0,10*ROW('Hygiene Data'!F125)),NA())</f>
        <v>#N/A</v>
      </c>
      <c r="BH131" s="92" t="e">
        <f ca="true">+IF(AND(ISNUMBER(OFFSET('Hygiene Data'!$F$9,0,10*ROW('Hygiene Data'!F125))),'Data Summary'!DW131="Yes"),OFFSET('Hygiene Data'!$F$9,0,10*ROW('Hygiene Data'!F125)),NA())</f>
        <v>#N/A</v>
      </c>
      <c r="BI131" s="92" t="e">
        <f ca="true">+IF(AND(ISNUMBER(OFFSET('Hygiene Data'!$G$5,0,10*ROW('Hygiene Data'!G125))),'Data Summary'!DX131="Yes"),OFFSET('Hygiene Data'!$G$5,0,10*ROW('Hygiene Data'!G125)),NA())</f>
        <v>#N/A</v>
      </c>
      <c r="BJ131" s="92" t="e">
        <f ca="true">+IF(AND(ISNUMBER(OFFSET('Hygiene Data'!$G$7,0,10*ROW('Hygiene Data'!G125))),'Data Summary'!DY131="Yes"),OFFSET('Hygiene Data'!$G$7,0,10*ROW('Hygiene Data'!G125)),NA())</f>
        <v>#N/A</v>
      </c>
      <c r="BK131" s="92" t="e">
        <f ca="true">+IF(AND(ISNUMBER(OFFSET('Hygiene Data'!$G$9,0,10*ROW('Hygiene Data'!G125))),'Data Summary'!DZ131="Yes"),OFFSET('Hygiene Data'!$G$9,0,10*ROW('Hygiene Data'!G125)),NA())</f>
        <v>#N/A</v>
      </c>
      <c r="BL131" s="92" t="e">
        <f ca="true">+IF(AND(ISNUMBER(OFFSET('Hygiene Data'!$H$5,0,10*ROW('Hygiene Data'!H125))),'Data Summary'!EA131="Yes"),OFFSET('Hygiene Data'!$H$5,0,10*ROW('Hygiene Data'!H125)),NA())</f>
        <v>#N/A</v>
      </c>
      <c r="BM131" s="92" t="e">
        <f ca="true">+IF(AND(ISNUMBER(OFFSET('Hygiene Data'!$H$7,0,10*ROW('Hygiene Data'!H125))),'Data Summary'!EB131="Yes"),OFFSET('Hygiene Data'!$H$7,0,10*ROW('Hygiene Data'!H125)),NA())</f>
        <v>#N/A</v>
      </c>
      <c r="BN131" s="92" t="e">
        <f ca="true">+IF(AND(ISNUMBER(OFFSET('Hygiene Data'!$H$9,0,10*ROW('Hygiene Data'!H125))),'Data Summary'!EC131="Yes"),OFFSET('Hygiene Data'!$H$9,0,10*ROW('Hygiene Data'!H125)),NA())</f>
        <v>#N/A</v>
      </c>
      <c r="BO131" s="92" t="e">
        <f ca="true">+IF(AND(ISNUMBER(OFFSET('Hygiene Data'!$I$5,0,10*ROW('Hygiene Data'!I125))),'Data Summary'!ED131="Yes"),OFFSET('Hygiene Data'!$I$5,0,10*ROW('Hygiene Data'!I125)),NA())</f>
        <v>#N/A</v>
      </c>
      <c r="BP131" s="92" t="e">
        <f ca="true">+IF(AND(ISNUMBER(OFFSET('Hygiene Data'!$I$7,0,10*ROW('Hygiene Data'!I125))),'Data Summary'!EE131="Yes"),OFFSET('Hygiene Data'!$I$7,0,10*ROW('Hygiene Data'!I125)),NA())</f>
        <v>#N/A</v>
      </c>
      <c r="BQ131" s="92" t="e">
        <f ca="true">+IF(AND(ISNUMBER(OFFSET('Hygiene Data'!$I$9,0,10*ROW('Hygiene Data'!I125))),'Data Summary'!EF131="Yes"),OFFSET('Hygiene Data'!$I$9,0,10*ROW('Hygiene Data'!I125)),NA())</f>
        <v>#N/A</v>
      </c>
    </row>
    <row xmlns:x14ac="http://schemas.microsoft.com/office/spreadsheetml/2009/9/ac" r="132" x14ac:dyDescent="0.2">
      <c r="A132" s="340" t="e">
        <f ca="true">+RIGHT('Data Summary'!A132,LEN('Data Summary'!A132)-9)</f>
        <v>#VALUE!</v>
      </c>
      <c r="B132" s="34" t="str">
        <f ca="true">+IF(ISTEXT('Data Summary'!B132),'Data Summary'!B132,"")</f>
        <v/>
      </c>
      <c r="C132" s="339" t="e">
        <f ca="true">+VALUE('Data Summary'!C132)</f>
        <v>#VALUE!</v>
      </c>
      <c r="D132" s="90" t="e">
        <f ca="true">+IF(AND(ISNUMBER(OFFSET('Water Data'!$D$4,0,10*ROW('Water Data'!D126))),'Data Summary'!BS132="Yes"),100-OFFSET('Water Data'!$D$4,0,10*ROW('Water Data'!D126)),NA())</f>
        <v>#N/A</v>
      </c>
      <c r="E132" s="90" t="e">
        <f ca="true">+IF(AND(ISNUMBER(OFFSET('Water Data'!$D$6,0,10*ROW('Water Data'!D126))),'Data Summary'!BT132="Yes"),OFFSET('Water Data'!$D$6,0,10*ROW('Water Data'!D126)),NA())</f>
        <v>#N/A</v>
      </c>
      <c r="F132" s="90" t="e">
        <f ca="true">+IF(AND(ISNUMBER(OFFSET('Water Data'!$D$9,0,10*ROW('Water Data'!D126))),'Data Summary'!BU132="Yes"),OFFSET('Water Data'!$D$9,0,10*ROW('Water Data'!D126)),NA())</f>
        <v>#N/A</v>
      </c>
      <c r="G132" s="90" t="e">
        <f ca="true">+IF(AND(ISNUMBER(OFFSET('Water Data'!$E$4,0,10*ROW('Water Data'!E126))),'Data Summary'!BV132="Yes"),100-OFFSET('Water Data'!$E$4,0,10*ROW('Water Data'!E126)),NA())</f>
        <v>#N/A</v>
      </c>
      <c r="H132" s="90" t="e">
        <f ca="true">+IF(AND(ISNUMBER(OFFSET('Water Data'!$E$6,0,10*ROW('Water Data'!E126))),'Data Summary'!BW132="Yes"),OFFSET('Water Data'!$E$6,0,10*ROW('Water Data'!E126)),NA())</f>
        <v>#N/A</v>
      </c>
      <c r="I132" s="90" t="e">
        <f ca="true">+IF(AND(ISNUMBER(OFFSET('Water Data'!$E$9,0,10*ROW('Water Data'!E126))),'Data Summary'!BX132="Yes"),OFFSET('Water Data'!$E$9,0,10*ROW('Water Data'!E126)),NA())</f>
        <v>#N/A</v>
      </c>
      <c r="J132" s="90" t="e">
        <f ca="true">+IF(AND(ISNUMBER(OFFSET('Water Data'!$F$4,0,10*ROW('Water Data'!F126))),'Data Summary'!BY132="Yes"),100-OFFSET('Water Data'!$F$4,0,10*ROW('Water Data'!F126)),NA())</f>
        <v>#N/A</v>
      </c>
      <c r="K132" s="90" t="e">
        <f ca="true">+IF(AND(ISNUMBER(OFFSET('Water Data'!$F$6,0,10*ROW('Water Data'!F126))),'Data Summary'!BZ132="Yes"),OFFSET('Water Data'!$F$6,0,10*ROW('Water Data'!F126)),NA())</f>
        <v>#N/A</v>
      </c>
      <c r="L132" s="90" t="e">
        <f ca="true">+IF(AND(ISNUMBER(OFFSET('Water Data'!$F$9,0,10*ROW('Water Data'!F126))),'Data Summary'!CA132="Yes"),OFFSET('Water Data'!$F$9,0,10*ROW('Water Data'!F126)),NA())</f>
        <v>#N/A</v>
      </c>
      <c r="M132" s="90" t="e">
        <f ca="true">+IF(AND(ISNUMBER(OFFSET('Water Data'!$G$4,0,10*ROW('Water Data'!G126))),'Data Summary'!CB132="Yes"),100-OFFSET('Water Data'!$G$4,0,10*ROW('Water Data'!G126)),NA())</f>
        <v>#N/A</v>
      </c>
      <c r="N132" s="90" t="e">
        <f ca="true">+IF(AND(ISNUMBER(OFFSET('Water Data'!$G$6,0,10*ROW('Water Data'!G126))),'Data Summary'!CC132="Yes"),OFFSET('Water Data'!$G$6,0,10*ROW('Water Data'!G126)),NA())</f>
        <v>#N/A</v>
      </c>
      <c r="O132" s="90" t="e">
        <f ca="true">+IF(AND(ISNUMBER(OFFSET('Water Data'!$G$9,0,10*ROW('Water Data'!G126))),'Data Summary'!CD132="Yes"),OFFSET('Water Data'!$G$9,0,10*ROW('Water Data'!G126)),NA())</f>
        <v>#N/A</v>
      </c>
      <c r="P132" s="90" t="e">
        <f ca="true">+IF(AND(ISNUMBER(OFFSET('Water Data'!$H$4,0,10*ROW('Water Data'!H126))),'Data Summary'!CE132="Yes"),100-OFFSET('Water Data'!$H$4,0,10*ROW('Water Data'!H126)),NA())</f>
        <v>#N/A</v>
      </c>
      <c r="Q132" s="90" t="e">
        <f ca="true">+IF(AND(ISNUMBER(OFFSET('Water Data'!$H$6,0,10*ROW('Water Data'!H126))),'Data Summary'!CF132="Yes"),OFFSET('Water Data'!$H$6,0,10*ROW('Water Data'!H126)),NA())</f>
        <v>#N/A</v>
      </c>
      <c r="R132" s="90" t="e">
        <f ca="true">+IF(AND(ISNUMBER(OFFSET('Water Data'!$H$9,0,10*ROW('Water Data'!H126))),'Data Summary'!CG132="Yes"),OFFSET('Water Data'!$H$9,0,10*ROW('Water Data'!H126)),NA())</f>
        <v>#N/A</v>
      </c>
      <c r="S132" s="90" t="e">
        <f ca="true">+IF(AND(ISNUMBER(OFFSET('Water Data'!$I$4,0,10*ROW('Water Data'!I126))),'Data Summary'!CH132="Yes"),100-OFFSET('Water Data'!$I$4,0,10*ROW('Water Data'!I126)),NA())</f>
        <v>#N/A</v>
      </c>
      <c r="T132" s="90" t="e">
        <f ca="true">+IF(AND(ISNUMBER(OFFSET('Water Data'!$I$6,0,10*ROW('Water Data'!I126))),'Data Summary'!CI132="Yes"),OFFSET('Water Data'!$I$6,0,10*ROW('Water Data'!I126)),NA())</f>
        <v>#N/A</v>
      </c>
      <c r="U132" s="90" t="e">
        <f ca="true">+IF(AND(ISNUMBER(OFFSET('Water Data'!$I$9,0,10*ROW('Water Data'!I126))),'Data Summary'!CJ132="Yes"),OFFSET('Water Data'!$I$9,0,10*ROW('Water Data'!I126)),NA())</f>
        <v>#N/A</v>
      </c>
      <c r="V132" s="91" t="e">
        <f ca="true">+IF(AND(ISNUMBER(OFFSET('Sanitation Data'!$D$4,0,10*ROW('Sanitation Data'!D126))),'Data Summary'!CK132="Yes"),100-OFFSET('Sanitation Data'!$D$4,0,10*ROW('Sanitation Data'!D126)),NA())</f>
        <v>#N/A</v>
      </c>
      <c r="W132" s="91" t="e">
        <f ca="true">+IF(AND(ISNUMBER(OFFSET('Sanitation Data'!$D$6,0,10*ROW('Sanitation Data'!D126))),'Data Summary'!CL132="Yes"),OFFSET('Sanitation Data'!$D$6,0,10*ROW('Sanitation Data'!D126)),NA())</f>
        <v>#N/A</v>
      </c>
      <c r="X132" s="91" t="e">
        <f ca="true">+IF(AND(ISNUMBER(OFFSET('Sanitation Data'!$D$10,0,10*ROW('Sanitation Data'!D126))),'Data Summary'!CM132="Yes"),OFFSET('Sanitation Data'!$D$10,0,10*ROW('Sanitation Data'!D126)),NA())</f>
        <v>#N/A</v>
      </c>
      <c r="Y132" s="91" t="e">
        <f ca="true">+IF(AND(ISNUMBER(OFFSET('Sanitation Data'!$D$11,0,10*ROW('Sanitation Data'!D126))),'Data Summary'!CN132="Yes"),OFFSET('Sanitation Data'!$D$11,0,10*ROW('Sanitation Data'!D126)),NA())</f>
        <v>#N/A</v>
      </c>
      <c r="Z132" s="91" t="e">
        <f ca="true">+IF(AND(ISNUMBER(OFFSET('Sanitation Data'!$D$12,0,10*ROW('Sanitation Data'!D126))),'Data Summary'!CO132="Yes"),OFFSET('Sanitation Data'!$D$12,0,10*ROW('Sanitation Data'!D126)),NA())</f>
        <v>#N/A</v>
      </c>
      <c r="AA132" s="91" t="e">
        <f ca="true">+IF(AND(ISNUMBER(OFFSET('Sanitation Data'!$E$4,0,10*ROW('Sanitation Data'!E126))),'Data Summary'!CP132="Yes"),100-OFFSET('Sanitation Data'!$E$4,0,10*ROW('Sanitation Data'!E126)),NA())</f>
        <v>#N/A</v>
      </c>
      <c r="AB132" s="91" t="e">
        <f ca="true">+IF(AND(ISNUMBER(OFFSET('Sanitation Data'!$E$6,0,10*ROW('Sanitation Data'!E126))),'Data Summary'!CQ132="Yes"),OFFSET('Sanitation Data'!$E$6,0,10*ROW('Sanitation Data'!E126)),NA())</f>
        <v>#N/A</v>
      </c>
      <c r="AC132" s="91" t="e">
        <f ca="true">+IF(AND(ISNUMBER(OFFSET('Sanitation Data'!$E$10,0,10*ROW('Sanitation Data'!E126))),'Data Summary'!CR132="Yes"),OFFSET('Sanitation Data'!$E$10,0,10*ROW('Sanitation Data'!E126)),NA())</f>
        <v>#N/A</v>
      </c>
      <c r="AD132" s="91" t="e">
        <f ca="true">+IF(AND(ISNUMBER(OFFSET('Sanitation Data'!$E$11,0,10*ROW('Sanitation Data'!E126))),'Data Summary'!CS132="Yes"),OFFSET('Sanitation Data'!$E$11,0,10*ROW('Sanitation Data'!E126)),NA())</f>
        <v>#N/A</v>
      </c>
      <c r="AE132" s="91" t="e">
        <f ca="true">+IF(AND(ISNUMBER(OFFSET('Sanitation Data'!$E$12,0,10*ROW('Sanitation Data'!E126))),'Data Summary'!CT132="Yes"),OFFSET('Sanitation Data'!$E$12,0,10*ROW('Sanitation Data'!E126)),NA())</f>
        <v>#N/A</v>
      </c>
      <c r="AF132" s="91" t="e">
        <f ca="true">+IF(AND(ISNUMBER(OFFSET('Sanitation Data'!$F$4,0,10*ROW('Sanitation Data'!F126))),'Data Summary'!CU132="Yes"),100-OFFSET('Sanitation Data'!$F$4,0,10*ROW('Sanitation Data'!F126)),NA())</f>
        <v>#N/A</v>
      </c>
      <c r="AG132" s="91" t="e">
        <f ca="true">+IF(AND(ISNUMBER(OFFSET('Sanitation Data'!$F$6,0,10*ROW('Sanitation Data'!F126))),'Data Summary'!CV132="Yes"),OFFSET('Sanitation Data'!$F$6,0,10*ROW('Sanitation Data'!F126)),NA())</f>
        <v>#N/A</v>
      </c>
      <c r="AH132" s="91" t="e">
        <f ca="true">+IF(AND(ISNUMBER(OFFSET('Sanitation Data'!$F$10,0,10*ROW('Sanitation Data'!F126))),'Data Summary'!CW132="Yes"),OFFSET('Sanitation Data'!$F$10,0,10*ROW('Sanitation Data'!F126)),NA())</f>
        <v>#N/A</v>
      </c>
      <c r="AI132" s="91" t="e">
        <f ca="true">+IF(AND(ISNUMBER(OFFSET('Sanitation Data'!$F$11,0,10*ROW('Sanitation Data'!F126))),'Data Summary'!CX132="Yes"),OFFSET('Sanitation Data'!$F$11,0,10*ROW('Sanitation Data'!F126)),NA())</f>
        <v>#N/A</v>
      </c>
      <c r="AJ132" s="91" t="e">
        <f ca="true">+IF(AND(ISNUMBER(OFFSET('Sanitation Data'!$F$12,0,10*ROW('Sanitation Data'!F126))),'Data Summary'!CY132="Yes"),OFFSET('Sanitation Data'!$F$12,0,10*ROW('Sanitation Data'!F126)),NA())</f>
        <v>#N/A</v>
      </c>
      <c r="AK132" s="91" t="e">
        <f ca="true">+IF(AND(ISNUMBER(OFFSET('Sanitation Data'!$G$4,0,10*ROW('Sanitation Data'!G126))),'Data Summary'!CZ132="Yes"),100-OFFSET('Sanitation Data'!$G$4,0,10*ROW('Sanitation Data'!G126)),NA())</f>
        <v>#N/A</v>
      </c>
      <c r="AL132" s="91" t="e">
        <f ca="true">+IF(AND(ISNUMBER(OFFSET('Sanitation Data'!$G$6,0,10*ROW('Sanitation Data'!G126))),'Data Summary'!DA132="Yes"),OFFSET('Sanitation Data'!$G$6,0,10*ROW('Sanitation Data'!G126)),NA())</f>
        <v>#N/A</v>
      </c>
      <c r="AM132" s="91" t="e">
        <f ca="true">+IF(AND(ISNUMBER(OFFSET('Sanitation Data'!$G$10,0,10*ROW('Sanitation Data'!G126))),'Data Summary'!DB132="Yes"),OFFSET('Sanitation Data'!$G$10,0,10*ROW('Sanitation Data'!G126)),NA())</f>
        <v>#N/A</v>
      </c>
      <c r="AN132" s="91" t="e">
        <f ca="true">+IF(AND(ISNUMBER(OFFSET('Sanitation Data'!$G$11,0,10*ROW('Sanitation Data'!G126))),'Data Summary'!DC132="Yes"),OFFSET('Sanitation Data'!$G$11,0,10*ROW('Sanitation Data'!G126)),NA())</f>
        <v>#N/A</v>
      </c>
      <c r="AO132" s="91" t="e">
        <f ca="true">+IF(AND(ISNUMBER(OFFSET('Sanitation Data'!$G$12,0,10*ROW('Sanitation Data'!G126))),'Data Summary'!DD132="Yes"),OFFSET('Sanitation Data'!$G$12,0,10*ROW('Sanitation Data'!G126)),NA())</f>
        <v>#N/A</v>
      </c>
      <c r="AP132" s="91" t="e">
        <f ca="true">+IF(AND(ISNUMBER(OFFSET('Sanitation Data'!$H$4,0,10*ROW('Sanitation Data'!H126))),'Data Summary'!DE132="Yes"),100-OFFSET('Sanitation Data'!$H$4,0,10*ROW('Sanitation Data'!H126)),NA())</f>
        <v>#N/A</v>
      </c>
      <c r="AQ132" s="91" t="e">
        <f ca="true">+IF(AND(ISNUMBER(OFFSET('Sanitation Data'!$H$6,0,10*ROW('Sanitation Data'!H126))),'Data Summary'!DF132="Yes"),OFFSET('Sanitation Data'!$H$6,0,10*ROW('Sanitation Data'!H126)),NA())</f>
        <v>#N/A</v>
      </c>
      <c r="AR132" s="91" t="e">
        <f ca="true">+IF(AND(ISNUMBER(OFFSET('Sanitation Data'!$H$10,0,10*ROW('Sanitation Data'!H126))),'Data Summary'!DG132="Yes"),OFFSET('Sanitation Data'!$H$10,0,10*ROW('Sanitation Data'!H126)),NA())</f>
        <v>#N/A</v>
      </c>
      <c r="AS132" s="91" t="e">
        <f ca="true">+IF(AND(ISNUMBER(OFFSET('Sanitation Data'!$H$11,0,10*ROW('Sanitation Data'!H126))),'Data Summary'!DH132="Yes"),OFFSET('Sanitation Data'!$H$11,0,10*ROW('Sanitation Data'!H126)),NA())</f>
        <v>#N/A</v>
      </c>
      <c r="AT132" s="91" t="e">
        <f ca="true">+IF(AND(ISNUMBER(OFFSET('Sanitation Data'!$H$12,0,10*ROW('Sanitation Data'!H126))),'Data Summary'!DI132="Yes"),OFFSET('Sanitation Data'!$H$12,0,10*ROW('Sanitation Data'!H126)),NA())</f>
        <v>#N/A</v>
      </c>
      <c r="AU132" s="91" t="e">
        <f ca="true">+IF(AND(ISNUMBER(OFFSET('Sanitation Data'!$I$4,0,10*ROW('Sanitation Data'!I126))),'Data Summary'!DJ132="Yes"),100-OFFSET('Sanitation Data'!$I$4,0,10*ROW('Sanitation Data'!I126)),NA())</f>
        <v>#N/A</v>
      </c>
      <c r="AV132" s="91" t="e">
        <f ca="true">+IF(AND(ISNUMBER(OFFSET('Sanitation Data'!$I$6,0,10*ROW('Sanitation Data'!I126))),'Data Summary'!DK132="Yes"),OFFSET('Sanitation Data'!$I$6,0,10*ROW('Sanitation Data'!I126)),NA())</f>
        <v>#N/A</v>
      </c>
      <c r="AW132" s="91" t="e">
        <f ca="true">+IF(AND(ISNUMBER(OFFSET('Sanitation Data'!$I$10,0,10*ROW('Sanitation Data'!I126))),'Data Summary'!DL132="Yes"),OFFSET('Sanitation Data'!$I$10,0,10*ROW('Sanitation Data'!I126)),NA())</f>
        <v>#N/A</v>
      </c>
      <c r="AX132" s="91" t="e">
        <f ca="true">+IF(AND(ISNUMBER(OFFSET('Sanitation Data'!$I$11,0,10*ROW('Sanitation Data'!I126))),'Data Summary'!DM132="Yes"),OFFSET('Sanitation Data'!$I$11,0,10*ROW('Sanitation Data'!I126)),NA())</f>
        <v>#N/A</v>
      </c>
      <c r="AY132" s="91" t="e">
        <f ca="true">+IF(AND(ISNUMBER(OFFSET('Sanitation Data'!$I$12,0,10*ROW('Sanitation Data'!I126))),'Data Summary'!DN132="Yes"),OFFSET('Sanitation Data'!$I$12,0,10*ROW('Sanitation Data'!I126)),NA())</f>
        <v>#N/A</v>
      </c>
      <c r="AZ132" s="92" t="e">
        <f ca="true">+IF(AND(ISNUMBER(OFFSET('Hygiene Data'!$D$5,0,10*ROW('Hygiene Data'!D126))),'Data Summary'!DO132="Yes"),OFFSET('Hygiene Data'!$D$5,0,10*ROW('Hygiene Data'!D126)),NA())</f>
        <v>#N/A</v>
      </c>
      <c r="BA132" s="92" t="e">
        <f ca="true">+IF(AND(ISNUMBER(OFFSET('Hygiene Data'!$D$7,0,10*ROW('Hygiene Data'!D126))),'Data Summary'!DP132="Yes"),OFFSET('Hygiene Data'!$D$7,0,10*ROW('Hygiene Data'!D126)),NA())</f>
        <v>#N/A</v>
      </c>
      <c r="BB132" s="92" t="e">
        <f ca="true">+IF(AND(ISNUMBER(OFFSET('Hygiene Data'!$D$9,0,10*ROW('Hygiene Data'!D126))),'Data Summary'!DQ132="Yes"),OFFSET('Hygiene Data'!$D$9,0,10*ROW('Hygiene Data'!D126)),NA())</f>
        <v>#N/A</v>
      </c>
      <c r="BC132" s="92" t="e">
        <f ca="true">+IF(AND(ISNUMBER(OFFSET('Hygiene Data'!$E$5,0,10*ROW('Hygiene Data'!E126))),'Data Summary'!DR132="Yes"),OFFSET('Hygiene Data'!$E$5,0,10*ROW('Hygiene Data'!E126)),NA())</f>
        <v>#N/A</v>
      </c>
      <c r="BD132" s="92" t="e">
        <f ca="true">+IF(AND(ISNUMBER(OFFSET('Hygiene Data'!$E$7,0,10*ROW('Hygiene Data'!E126))),'Data Summary'!DS132="Yes"),OFFSET('Hygiene Data'!$E$7,0,10*ROW('Hygiene Data'!E126)),NA())</f>
        <v>#N/A</v>
      </c>
      <c r="BE132" s="92" t="e">
        <f ca="true">+IF(AND(ISNUMBER(OFFSET('Hygiene Data'!$E$9,0,10*ROW('Hygiene Data'!E126))),'Data Summary'!DT132="Yes"),OFFSET('Hygiene Data'!$E$9,0,10*ROW('Hygiene Data'!E126)),NA())</f>
        <v>#N/A</v>
      </c>
      <c r="BF132" s="92" t="e">
        <f ca="true">+IF(AND(ISNUMBER(OFFSET('Hygiene Data'!$F$5,0,10*ROW('Hygiene Data'!F126))),'Data Summary'!DU132="Yes"),OFFSET('Hygiene Data'!$F$5,0,10*ROW('Hygiene Data'!F126)),NA())</f>
        <v>#N/A</v>
      </c>
      <c r="BG132" s="92" t="e">
        <f ca="true">+IF(AND(ISNUMBER(OFFSET('Hygiene Data'!$F$7,0,10*ROW('Hygiene Data'!F126))),'Data Summary'!DV132="Yes"),OFFSET('Hygiene Data'!$F$7,0,10*ROW('Hygiene Data'!F126)),NA())</f>
        <v>#N/A</v>
      </c>
      <c r="BH132" s="92" t="e">
        <f ca="true">+IF(AND(ISNUMBER(OFFSET('Hygiene Data'!$F$9,0,10*ROW('Hygiene Data'!F126))),'Data Summary'!DW132="Yes"),OFFSET('Hygiene Data'!$F$9,0,10*ROW('Hygiene Data'!F126)),NA())</f>
        <v>#N/A</v>
      </c>
      <c r="BI132" s="92" t="e">
        <f ca="true">+IF(AND(ISNUMBER(OFFSET('Hygiene Data'!$G$5,0,10*ROW('Hygiene Data'!G126))),'Data Summary'!DX132="Yes"),OFFSET('Hygiene Data'!$G$5,0,10*ROW('Hygiene Data'!G126)),NA())</f>
        <v>#N/A</v>
      </c>
      <c r="BJ132" s="92" t="e">
        <f ca="true">+IF(AND(ISNUMBER(OFFSET('Hygiene Data'!$G$7,0,10*ROW('Hygiene Data'!G126))),'Data Summary'!DY132="Yes"),OFFSET('Hygiene Data'!$G$7,0,10*ROW('Hygiene Data'!G126)),NA())</f>
        <v>#N/A</v>
      </c>
      <c r="BK132" s="92" t="e">
        <f ca="true">+IF(AND(ISNUMBER(OFFSET('Hygiene Data'!$G$9,0,10*ROW('Hygiene Data'!G126))),'Data Summary'!DZ132="Yes"),OFFSET('Hygiene Data'!$G$9,0,10*ROW('Hygiene Data'!G126)),NA())</f>
        <v>#N/A</v>
      </c>
      <c r="BL132" s="92" t="e">
        <f ca="true">+IF(AND(ISNUMBER(OFFSET('Hygiene Data'!$H$5,0,10*ROW('Hygiene Data'!H126))),'Data Summary'!EA132="Yes"),OFFSET('Hygiene Data'!$H$5,0,10*ROW('Hygiene Data'!H126)),NA())</f>
        <v>#N/A</v>
      </c>
      <c r="BM132" s="92" t="e">
        <f ca="true">+IF(AND(ISNUMBER(OFFSET('Hygiene Data'!$H$7,0,10*ROW('Hygiene Data'!H126))),'Data Summary'!EB132="Yes"),OFFSET('Hygiene Data'!$H$7,0,10*ROW('Hygiene Data'!H126)),NA())</f>
        <v>#N/A</v>
      </c>
      <c r="BN132" s="92" t="e">
        <f ca="true">+IF(AND(ISNUMBER(OFFSET('Hygiene Data'!$H$9,0,10*ROW('Hygiene Data'!H126))),'Data Summary'!EC132="Yes"),OFFSET('Hygiene Data'!$H$9,0,10*ROW('Hygiene Data'!H126)),NA())</f>
        <v>#N/A</v>
      </c>
      <c r="BO132" s="92" t="e">
        <f ca="true">+IF(AND(ISNUMBER(OFFSET('Hygiene Data'!$I$5,0,10*ROW('Hygiene Data'!I126))),'Data Summary'!ED132="Yes"),OFFSET('Hygiene Data'!$I$5,0,10*ROW('Hygiene Data'!I126)),NA())</f>
        <v>#N/A</v>
      </c>
      <c r="BP132" s="92" t="e">
        <f ca="true">+IF(AND(ISNUMBER(OFFSET('Hygiene Data'!$I$7,0,10*ROW('Hygiene Data'!I126))),'Data Summary'!EE132="Yes"),OFFSET('Hygiene Data'!$I$7,0,10*ROW('Hygiene Data'!I126)),NA())</f>
        <v>#N/A</v>
      </c>
      <c r="BQ132" s="92" t="e">
        <f ca="true">+IF(AND(ISNUMBER(OFFSET('Hygiene Data'!$I$9,0,10*ROW('Hygiene Data'!I126))),'Data Summary'!EF132="Yes"),OFFSET('Hygiene Data'!$I$9,0,10*ROW('Hygiene Data'!I126)),NA())</f>
        <v>#N/A</v>
      </c>
    </row>
    <row xmlns:x14ac="http://schemas.microsoft.com/office/spreadsheetml/2009/9/ac" r="133" x14ac:dyDescent="0.2">
      <c r="A133" s="340" t="e">
        <f ca="true">+RIGHT('Data Summary'!A133,LEN('Data Summary'!A133)-9)</f>
        <v>#VALUE!</v>
      </c>
      <c r="B133" s="34" t="str">
        <f ca="true">+IF(ISTEXT('Data Summary'!B133),'Data Summary'!B133,"")</f>
        <v/>
      </c>
      <c r="C133" s="339" t="e">
        <f ca="true">+VALUE('Data Summary'!C133)</f>
        <v>#VALUE!</v>
      </c>
      <c r="D133" s="90" t="e">
        <f ca="true">+IF(AND(ISNUMBER(OFFSET('Water Data'!$D$4,0,10*ROW('Water Data'!D127))),'Data Summary'!BS133="Yes"),100-OFFSET('Water Data'!$D$4,0,10*ROW('Water Data'!D127)),NA())</f>
        <v>#N/A</v>
      </c>
      <c r="E133" s="90" t="e">
        <f ca="true">+IF(AND(ISNUMBER(OFFSET('Water Data'!$D$6,0,10*ROW('Water Data'!D127))),'Data Summary'!BT133="Yes"),OFFSET('Water Data'!$D$6,0,10*ROW('Water Data'!D127)),NA())</f>
        <v>#N/A</v>
      </c>
      <c r="F133" s="90" t="e">
        <f ca="true">+IF(AND(ISNUMBER(OFFSET('Water Data'!$D$9,0,10*ROW('Water Data'!D127))),'Data Summary'!BU133="Yes"),OFFSET('Water Data'!$D$9,0,10*ROW('Water Data'!D127)),NA())</f>
        <v>#N/A</v>
      </c>
      <c r="G133" s="90" t="e">
        <f ca="true">+IF(AND(ISNUMBER(OFFSET('Water Data'!$E$4,0,10*ROW('Water Data'!E127))),'Data Summary'!BV133="Yes"),100-OFFSET('Water Data'!$E$4,0,10*ROW('Water Data'!E127)),NA())</f>
        <v>#N/A</v>
      </c>
      <c r="H133" s="90" t="e">
        <f ca="true">+IF(AND(ISNUMBER(OFFSET('Water Data'!$E$6,0,10*ROW('Water Data'!E127))),'Data Summary'!BW133="Yes"),OFFSET('Water Data'!$E$6,0,10*ROW('Water Data'!E127)),NA())</f>
        <v>#N/A</v>
      </c>
      <c r="I133" s="90" t="e">
        <f ca="true">+IF(AND(ISNUMBER(OFFSET('Water Data'!$E$9,0,10*ROW('Water Data'!E127))),'Data Summary'!BX133="Yes"),OFFSET('Water Data'!$E$9,0,10*ROW('Water Data'!E127)),NA())</f>
        <v>#N/A</v>
      </c>
      <c r="J133" s="90" t="e">
        <f ca="true">+IF(AND(ISNUMBER(OFFSET('Water Data'!$F$4,0,10*ROW('Water Data'!F127))),'Data Summary'!BY133="Yes"),100-OFFSET('Water Data'!$F$4,0,10*ROW('Water Data'!F127)),NA())</f>
        <v>#N/A</v>
      </c>
      <c r="K133" s="90" t="e">
        <f ca="true">+IF(AND(ISNUMBER(OFFSET('Water Data'!$F$6,0,10*ROW('Water Data'!F127))),'Data Summary'!BZ133="Yes"),OFFSET('Water Data'!$F$6,0,10*ROW('Water Data'!F127)),NA())</f>
        <v>#N/A</v>
      </c>
      <c r="L133" s="90" t="e">
        <f ca="true">+IF(AND(ISNUMBER(OFFSET('Water Data'!$F$9,0,10*ROW('Water Data'!F127))),'Data Summary'!CA133="Yes"),OFFSET('Water Data'!$F$9,0,10*ROW('Water Data'!F127)),NA())</f>
        <v>#N/A</v>
      </c>
      <c r="M133" s="90" t="e">
        <f ca="true">+IF(AND(ISNUMBER(OFFSET('Water Data'!$G$4,0,10*ROW('Water Data'!G127))),'Data Summary'!CB133="Yes"),100-OFFSET('Water Data'!$G$4,0,10*ROW('Water Data'!G127)),NA())</f>
        <v>#N/A</v>
      </c>
      <c r="N133" s="90" t="e">
        <f ca="true">+IF(AND(ISNUMBER(OFFSET('Water Data'!$G$6,0,10*ROW('Water Data'!G127))),'Data Summary'!CC133="Yes"),OFFSET('Water Data'!$G$6,0,10*ROW('Water Data'!G127)),NA())</f>
        <v>#N/A</v>
      </c>
      <c r="O133" s="90" t="e">
        <f ca="true">+IF(AND(ISNUMBER(OFFSET('Water Data'!$G$9,0,10*ROW('Water Data'!G127))),'Data Summary'!CD133="Yes"),OFFSET('Water Data'!$G$9,0,10*ROW('Water Data'!G127)),NA())</f>
        <v>#N/A</v>
      </c>
      <c r="P133" s="90" t="e">
        <f ca="true">+IF(AND(ISNUMBER(OFFSET('Water Data'!$H$4,0,10*ROW('Water Data'!H127))),'Data Summary'!CE133="Yes"),100-OFFSET('Water Data'!$H$4,0,10*ROW('Water Data'!H127)),NA())</f>
        <v>#N/A</v>
      </c>
      <c r="Q133" s="90" t="e">
        <f ca="true">+IF(AND(ISNUMBER(OFFSET('Water Data'!$H$6,0,10*ROW('Water Data'!H127))),'Data Summary'!CF133="Yes"),OFFSET('Water Data'!$H$6,0,10*ROW('Water Data'!H127)),NA())</f>
        <v>#N/A</v>
      </c>
      <c r="R133" s="90" t="e">
        <f ca="true">+IF(AND(ISNUMBER(OFFSET('Water Data'!$H$9,0,10*ROW('Water Data'!H127))),'Data Summary'!CG133="Yes"),OFFSET('Water Data'!$H$9,0,10*ROW('Water Data'!H127)),NA())</f>
        <v>#N/A</v>
      </c>
      <c r="S133" s="90" t="e">
        <f ca="true">+IF(AND(ISNUMBER(OFFSET('Water Data'!$I$4,0,10*ROW('Water Data'!I127))),'Data Summary'!CH133="Yes"),100-OFFSET('Water Data'!$I$4,0,10*ROW('Water Data'!I127)),NA())</f>
        <v>#N/A</v>
      </c>
      <c r="T133" s="90" t="e">
        <f ca="true">+IF(AND(ISNUMBER(OFFSET('Water Data'!$I$6,0,10*ROW('Water Data'!I127))),'Data Summary'!CI133="Yes"),OFFSET('Water Data'!$I$6,0,10*ROW('Water Data'!I127)),NA())</f>
        <v>#N/A</v>
      </c>
      <c r="U133" s="90" t="e">
        <f ca="true">+IF(AND(ISNUMBER(OFFSET('Water Data'!$I$9,0,10*ROW('Water Data'!I127))),'Data Summary'!CJ133="Yes"),OFFSET('Water Data'!$I$9,0,10*ROW('Water Data'!I127)),NA())</f>
        <v>#N/A</v>
      </c>
      <c r="V133" s="91" t="e">
        <f ca="true">+IF(AND(ISNUMBER(OFFSET('Sanitation Data'!$D$4,0,10*ROW('Sanitation Data'!D127))),'Data Summary'!CK133="Yes"),100-OFFSET('Sanitation Data'!$D$4,0,10*ROW('Sanitation Data'!D127)),NA())</f>
        <v>#N/A</v>
      </c>
      <c r="W133" s="91" t="e">
        <f ca="true">+IF(AND(ISNUMBER(OFFSET('Sanitation Data'!$D$6,0,10*ROW('Sanitation Data'!D127))),'Data Summary'!CL133="Yes"),OFFSET('Sanitation Data'!$D$6,0,10*ROW('Sanitation Data'!D127)),NA())</f>
        <v>#N/A</v>
      </c>
      <c r="X133" s="91" t="e">
        <f ca="true">+IF(AND(ISNUMBER(OFFSET('Sanitation Data'!$D$10,0,10*ROW('Sanitation Data'!D127))),'Data Summary'!CM133="Yes"),OFFSET('Sanitation Data'!$D$10,0,10*ROW('Sanitation Data'!D127)),NA())</f>
        <v>#N/A</v>
      </c>
      <c r="Y133" s="91" t="e">
        <f ca="true">+IF(AND(ISNUMBER(OFFSET('Sanitation Data'!$D$11,0,10*ROW('Sanitation Data'!D127))),'Data Summary'!CN133="Yes"),OFFSET('Sanitation Data'!$D$11,0,10*ROW('Sanitation Data'!D127)),NA())</f>
        <v>#N/A</v>
      </c>
      <c r="Z133" s="91" t="e">
        <f ca="true">+IF(AND(ISNUMBER(OFFSET('Sanitation Data'!$D$12,0,10*ROW('Sanitation Data'!D127))),'Data Summary'!CO133="Yes"),OFFSET('Sanitation Data'!$D$12,0,10*ROW('Sanitation Data'!D127)),NA())</f>
        <v>#N/A</v>
      </c>
      <c r="AA133" s="91" t="e">
        <f ca="true">+IF(AND(ISNUMBER(OFFSET('Sanitation Data'!$E$4,0,10*ROW('Sanitation Data'!E127))),'Data Summary'!CP133="Yes"),100-OFFSET('Sanitation Data'!$E$4,0,10*ROW('Sanitation Data'!E127)),NA())</f>
        <v>#N/A</v>
      </c>
      <c r="AB133" s="91" t="e">
        <f ca="true">+IF(AND(ISNUMBER(OFFSET('Sanitation Data'!$E$6,0,10*ROW('Sanitation Data'!E127))),'Data Summary'!CQ133="Yes"),OFFSET('Sanitation Data'!$E$6,0,10*ROW('Sanitation Data'!E127)),NA())</f>
        <v>#N/A</v>
      </c>
      <c r="AC133" s="91" t="e">
        <f ca="true">+IF(AND(ISNUMBER(OFFSET('Sanitation Data'!$E$10,0,10*ROW('Sanitation Data'!E127))),'Data Summary'!CR133="Yes"),OFFSET('Sanitation Data'!$E$10,0,10*ROW('Sanitation Data'!E127)),NA())</f>
        <v>#N/A</v>
      </c>
      <c r="AD133" s="91" t="e">
        <f ca="true">+IF(AND(ISNUMBER(OFFSET('Sanitation Data'!$E$11,0,10*ROW('Sanitation Data'!E127))),'Data Summary'!CS133="Yes"),OFFSET('Sanitation Data'!$E$11,0,10*ROW('Sanitation Data'!E127)),NA())</f>
        <v>#N/A</v>
      </c>
      <c r="AE133" s="91" t="e">
        <f ca="true">+IF(AND(ISNUMBER(OFFSET('Sanitation Data'!$E$12,0,10*ROW('Sanitation Data'!E127))),'Data Summary'!CT133="Yes"),OFFSET('Sanitation Data'!$E$12,0,10*ROW('Sanitation Data'!E127)),NA())</f>
        <v>#N/A</v>
      </c>
      <c r="AF133" s="91" t="e">
        <f ca="true">+IF(AND(ISNUMBER(OFFSET('Sanitation Data'!$F$4,0,10*ROW('Sanitation Data'!F127))),'Data Summary'!CU133="Yes"),100-OFFSET('Sanitation Data'!$F$4,0,10*ROW('Sanitation Data'!F127)),NA())</f>
        <v>#N/A</v>
      </c>
      <c r="AG133" s="91" t="e">
        <f ca="true">+IF(AND(ISNUMBER(OFFSET('Sanitation Data'!$F$6,0,10*ROW('Sanitation Data'!F127))),'Data Summary'!CV133="Yes"),OFFSET('Sanitation Data'!$F$6,0,10*ROW('Sanitation Data'!F127)),NA())</f>
        <v>#N/A</v>
      </c>
      <c r="AH133" s="91" t="e">
        <f ca="true">+IF(AND(ISNUMBER(OFFSET('Sanitation Data'!$F$10,0,10*ROW('Sanitation Data'!F127))),'Data Summary'!CW133="Yes"),OFFSET('Sanitation Data'!$F$10,0,10*ROW('Sanitation Data'!F127)),NA())</f>
        <v>#N/A</v>
      </c>
      <c r="AI133" s="91" t="e">
        <f ca="true">+IF(AND(ISNUMBER(OFFSET('Sanitation Data'!$F$11,0,10*ROW('Sanitation Data'!F127))),'Data Summary'!CX133="Yes"),OFFSET('Sanitation Data'!$F$11,0,10*ROW('Sanitation Data'!F127)),NA())</f>
        <v>#N/A</v>
      </c>
      <c r="AJ133" s="91" t="e">
        <f ca="true">+IF(AND(ISNUMBER(OFFSET('Sanitation Data'!$F$12,0,10*ROW('Sanitation Data'!F127))),'Data Summary'!CY133="Yes"),OFFSET('Sanitation Data'!$F$12,0,10*ROW('Sanitation Data'!F127)),NA())</f>
        <v>#N/A</v>
      </c>
      <c r="AK133" s="91" t="e">
        <f ca="true">+IF(AND(ISNUMBER(OFFSET('Sanitation Data'!$G$4,0,10*ROW('Sanitation Data'!G127))),'Data Summary'!CZ133="Yes"),100-OFFSET('Sanitation Data'!$G$4,0,10*ROW('Sanitation Data'!G127)),NA())</f>
        <v>#N/A</v>
      </c>
      <c r="AL133" s="91" t="e">
        <f ca="true">+IF(AND(ISNUMBER(OFFSET('Sanitation Data'!$G$6,0,10*ROW('Sanitation Data'!G127))),'Data Summary'!DA133="Yes"),OFFSET('Sanitation Data'!$G$6,0,10*ROW('Sanitation Data'!G127)),NA())</f>
        <v>#N/A</v>
      </c>
      <c r="AM133" s="91" t="e">
        <f ca="true">+IF(AND(ISNUMBER(OFFSET('Sanitation Data'!$G$10,0,10*ROW('Sanitation Data'!G127))),'Data Summary'!DB133="Yes"),OFFSET('Sanitation Data'!$G$10,0,10*ROW('Sanitation Data'!G127)),NA())</f>
        <v>#N/A</v>
      </c>
      <c r="AN133" s="91" t="e">
        <f ca="true">+IF(AND(ISNUMBER(OFFSET('Sanitation Data'!$G$11,0,10*ROW('Sanitation Data'!G127))),'Data Summary'!DC133="Yes"),OFFSET('Sanitation Data'!$G$11,0,10*ROW('Sanitation Data'!G127)),NA())</f>
        <v>#N/A</v>
      </c>
      <c r="AO133" s="91" t="e">
        <f ca="true">+IF(AND(ISNUMBER(OFFSET('Sanitation Data'!$G$12,0,10*ROW('Sanitation Data'!G127))),'Data Summary'!DD133="Yes"),OFFSET('Sanitation Data'!$G$12,0,10*ROW('Sanitation Data'!G127)),NA())</f>
        <v>#N/A</v>
      </c>
      <c r="AP133" s="91" t="e">
        <f ca="true">+IF(AND(ISNUMBER(OFFSET('Sanitation Data'!$H$4,0,10*ROW('Sanitation Data'!H127))),'Data Summary'!DE133="Yes"),100-OFFSET('Sanitation Data'!$H$4,0,10*ROW('Sanitation Data'!H127)),NA())</f>
        <v>#N/A</v>
      </c>
      <c r="AQ133" s="91" t="e">
        <f ca="true">+IF(AND(ISNUMBER(OFFSET('Sanitation Data'!$H$6,0,10*ROW('Sanitation Data'!H127))),'Data Summary'!DF133="Yes"),OFFSET('Sanitation Data'!$H$6,0,10*ROW('Sanitation Data'!H127)),NA())</f>
        <v>#N/A</v>
      </c>
      <c r="AR133" s="91" t="e">
        <f ca="true">+IF(AND(ISNUMBER(OFFSET('Sanitation Data'!$H$10,0,10*ROW('Sanitation Data'!H127))),'Data Summary'!DG133="Yes"),OFFSET('Sanitation Data'!$H$10,0,10*ROW('Sanitation Data'!H127)),NA())</f>
        <v>#N/A</v>
      </c>
      <c r="AS133" s="91" t="e">
        <f ca="true">+IF(AND(ISNUMBER(OFFSET('Sanitation Data'!$H$11,0,10*ROW('Sanitation Data'!H127))),'Data Summary'!DH133="Yes"),OFFSET('Sanitation Data'!$H$11,0,10*ROW('Sanitation Data'!H127)),NA())</f>
        <v>#N/A</v>
      </c>
      <c r="AT133" s="91" t="e">
        <f ca="true">+IF(AND(ISNUMBER(OFFSET('Sanitation Data'!$H$12,0,10*ROW('Sanitation Data'!H127))),'Data Summary'!DI133="Yes"),OFFSET('Sanitation Data'!$H$12,0,10*ROW('Sanitation Data'!H127)),NA())</f>
        <v>#N/A</v>
      </c>
      <c r="AU133" s="91" t="e">
        <f ca="true">+IF(AND(ISNUMBER(OFFSET('Sanitation Data'!$I$4,0,10*ROW('Sanitation Data'!I127))),'Data Summary'!DJ133="Yes"),100-OFFSET('Sanitation Data'!$I$4,0,10*ROW('Sanitation Data'!I127)),NA())</f>
        <v>#N/A</v>
      </c>
      <c r="AV133" s="91" t="e">
        <f ca="true">+IF(AND(ISNUMBER(OFFSET('Sanitation Data'!$I$6,0,10*ROW('Sanitation Data'!I127))),'Data Summary'!DK133="Yes"),OFFSET('Sanitation Data'!$I$6,0,10*ROW('Sanitation Data'!I127)),NA())</f>
        <v>#N/A</v>
      </c>
      <c r="AW133" s="91" t="e">
        <f ca="true">+IF(AND(ISNUMBER(OFFSET('Sanitation Data'!$I$10,0,10*ROW('Sanitation Data'!I127))),'Data Summary'!DL133="Yes"),OFFSET('Sanitation Data'!$I$10,0,10*ROW('Sanitation Data'!I127)),NA())</f>
        <v>#N/A</v>
      </c>
      <c r="AX133" s="91" t="e">
        <f ca="true">+IF(AND(ISNUMBER(OFFSET('Sanitation Data'!$I$11,0,10*ROW('Sanitation Data'!I127))),'Data Summary'!DM133="Yes"),OFFSET('Sanitation Data'!$I$11,0,10*ROW('Sanitation Data'!I127)),NA())</f>
        <v>#N/A</v>
      </c>
      <c r="AY133" s="91" t="e">
        <f ca="true">+IF(AND(ISNUMBER(OFFSET('Sanitation Data'!$I$12,0,10*ROW('Sanitation Data'!I127))),'Data Summary'!DN133="Yes"),OFFSET('Sanitation Data'!$I$12,0,10*ROW('Sanitation Data'!I127)),NA())</f>
        <v>#N/A</v>
      </c>
      <c r="AZ133" s="92" t="e">
        <f ca="true">+IF(AND(ISNUMBER(OFFSET('Hygiene Data'!$D$5,0,10*ROW('Hygiene Data'!D127))),'Data Summary'!DO133="Yes"),OFFSET('Hygiene Data'!$D$5,0,10*ROW('Hygiene Data'!D127)),NA())</f>
        <v>#N/A</v>
      </c>
      <c r="BA133" s="92" t="e">
        <f ca="true">+IF(AND(ISNUMBER(OFFSET('Hygiene Data'!$D$7,0,10*ROW('Hygiene Data'!D127))),'Data Summary'!DP133="Yes"),OFFSET('Hygiene Data'!$D$7,0,10*ROW('Hygiene Data'!D127)),NA())</f>
        <v>#N/A</v>
      </c>
      <c r="BB133" s="92" t="e">
        <f ca="true">+IF(AND(ISNUMBER(OFFSET('Hygiene Data'!$D$9,0,10*ROW('Hygiene Data'!D127))),'Data Summary'!DQ133="Yes"),OFFSET('Hygiene Data'!$D$9,0,10*ROW('Hygiene Data'!D127)),NA())</f>
        <v>#N/A</v>
      </c>
      <c r="BC133" s="92" t="e">
        <f ca="true">+IF(AND(ISNUMBER(OFFSET('Hygiene Data'!$E$5,0,10*ROW('Hygiene Data'!E127))),'Data Summary'!DR133="Yes"),OFFSET('Hygiene Data'!$E$5,0,10*ROW('Hygiene Data'!E127)),NA())</f>
        <v>#N/A</v>
      </c>
      <c r="BD133" s="92" t="e">
        <f ca="true">+IF(AND(ISNUMBER(OFFSET('Hygiene Data'!$E$7,0,10*ROW('Hygiene Data'!E127))),'Data Summary'!DS133="Yes"),OFFSET('Hygiene Data'!$E$7,0,10*ROW('Hygiene Data'!E127)),NA())</f>
        <v>#N/A</v>
      </c>
      <c r="BE133" s="92" t="e">
        <f ca="true">+IF(AND(ISNUMBER(OFFSET('Hygiene Data'!$E$9,0,10*ROW('Hygiene Data'!E127))),'Data Summary'!DT133="Yes"),OFFSET('Hygiene Data'!$E$9,0,10*ROW('Hygiene Data'!E127)),NA())</f>
        <v>#N/A</v>
      </c>
      <c r="BF133" s="92" t="e">
        <f ca="true">+IF(AND(ISNUMBER(OFFSET('Hygiene Data'!$F$5,0,10*ROW('Hygiene Data'!F127))),'Data Summary'!DU133="Yes"),OFFSET('Hygiene Data'!$F$5,0,10*ROW('Hygiene Data'!F127)),NA())</f>
        <v>#N/A</v>
      </c>
      <c r="BG133" s="92" t="e">
        <f ca="true">+IF(AND(ISNUMBER(OFFSET('Hygiene Data'!$F$7,0,10*ROW('Hygiene Data'!F127))),'Data Summary'!DV133="Yes"),OFFSET('Hygiene Data'!$F$7,0,10*ROW('Hygiene Data'!F127)),NA())</f>
        <v>#N/A</v>
      </c>
      <c r="BH133" s="92" t="e">
        <f ca="true">+IF(AND(ISNUMBER(OFFSET('Hygiene Data'!$F$9,0,10*ROW('Hygiene Data'!F127))),'Data Summary'!DW133="Yes"),OFFSET('Hygiene Data'!$F$9,0,10*ROW('Hygiene Data'!F127)),NA())</f>
        <v>#N/A</v>
      </c>
      <c r="BI133" s="92" t="e">
        <f ca="true">+IF(AND(ISNUMBER(OFFSET('Hygiene Data'!$G$5,0,10*ROW('Hygiene Data'!G127))),'Data Summary'!DX133="Yes"),OFFSET('Hygiene Data'!$G$5,0,10*ROW('Hygiene Data'!G127)),NA())</f>
        <v>#N/A</v>
      </c>
      <c r="BJ133" s="92" t="e">
        <f ca="true">+IF(AND(ISNUMBER(OFFSET('Hygiene Data'!$G$7,0,10*ROW('Hygiene Data'!G127))),'Data Summary'!DY133="Yes"),OFFSET('Hygiene Data'!$G$7,0,10*ROW('Hygiene Data'!G127)),NA())</f>
        <v>#N/A</v>
      </c>
      <c r="BK133" s="92" t="e">
        <f ca="true">+IF(AND(ISNUMBER(OFFSET('Hygiene Data'!$G$9,0,10*ROW('Hygiene Data'!G127))),'Data Summary'!DZ133="Yes"),OFFSET('Hygiene Data'!$G$9,0,10*ROW('Hygiene Data'!G127)),NA())</f>
        <v>#N/A</v>
      </c>
      <c r="BL133" s="92" t="e">
        <f ca="true">+IF(AND(ISNUMBER(OFFSET('Hygiene Data'!$H$5,0,10*ROW('Hygiene Data'!H127))),'Data Summary'!EA133="Yes"),OFFSET('Hygiene Data'!$H$5,0,10*ROW('Hygiene Data'!H127)),NA())</f>
        <v>#N/A</v>
      </c>
      <c r="BM133" s="92" t="e">
        <f ca="true">+IF(AND(ISNUMBER(OFFSET('Hygiene Data'!$H$7,0,10*ROW('Hygiene Data'!H127))),'Data Summary'!EB133="Yes"),OFFSET('Hygiene Data'!$H$7,0,10*ROW('Hygiene Data'!H127)),NA())</f>
        <v>#N/A</v>
      </c>
      <c r="BN133" s="92" t="e">
        <f ca="true">+IF(AND(ISNUMBER(OFFSET('Hygiene Data'!$H$9,0,10*ROW('Hygiene Data'!H127))),'Data Summary'!EC133="Yes"),OFFSET('Hygiene Data'!$H$9,0,10*ROW('Hygiene Data'!H127)),NA())</f>
        <v>#N/A</v>
      </c>
      <c r="BO133" s="92" t="e">
        <f ca="true">+IF(AND(ISNUMBER(OFFSET('Hygiene Data'!$I$5,0,10*ROW('Hygiene Data'!I127))),'Data Summary'!ED133="Yes"),OFFSET('Hygiene Data'!$I$5,0,10*ROW('Hygiene Data'!I127)),NA())</f>
        <v>#N/A</v>
      </c>
      <c r="BP133" s="92" t="e">
        <f ca="true">+IF(AND(ISNUMBER(OFFSET('Hygiene Data'!$I$7,0,10*ROW('Hygiene Data'!I127))),'Data Summary'!EE133="Yes"),OFFSET('Hygiene Data'!$I$7,0,10*ROW('Hygiene Data'!I127)),NA())</f>
        <v>#N/A</v>
      </c>
      <c r="BQ133" s="92" t="e">
        <f ca="true">+IF(AND(ISNUMBER(OFFSET('Hygiene Data'!$I$9,0,10*ROW('Hygiene Data'!I127))),'Data Summary'!EF133="Yes"),OFFSET('Hygiene Data'!$I$9,0,10*ROW('Hygiene Data'!I127)),NA())</f>
        <v>#N/A</v>
      </c>
    </row>
    <row xmlns:x14ac="http://schemas.microsoft.com/office/spreadsheetml/2009/9/ac" r="134" x14ac:dyDescent="0.2">
      <c r="A134" s="340" t="e">
        <f ca="true">+RIGHT('Data Summary'!A134,LEN('Data Summary'!A134)-9)</f>
        <v>#VALUE!</v>
      </c>
      <c r="B134" s="34" t="str">
        <f ca="true">+IF(ISTEXT('Data Summary'!B134),'Data Summary'!B134,"")</f>
        <v/>
      </c>
      <c r="C134" s="339" t="e">
        <f ca="true">+VALUE('Data Summary'!C134)</f>
        <v>#VALUE!</v>
      </c>
      <c r="D134" s="90" t="e">
        <f ca="true">+IF(AND(ISNUMBER(OFFSET('Water Data'!$D$4,0,10*ROW('Water Data'!D128))),'Data Summary'!BS134="Yes"),100-OFFSET('Water Data'!$D$4,0,10*ROW('Water Data'!D128)),NA())</f>
        <v>#N/A</v>
      </c>
      <c r="E134" s="90" t="e">
        <f ca="true">+IF(AND(ISNUMBER(OFFSET('Water Data'!$D$6,0,10*ROW('Water Data'!D128))),'Data Summary'!BT134="Yes"),OFFSET('Water Data'!$D$6,0,10*ROW('Water Data'!D128)),NA())</f>
        <v>#N/A</v>
      </c>
      <c r="F134" s="90" t="e">
        <f ca="true">+IF(AND(ISNUMBER(OFFSET('Water Data'!$D$9,0,10*ROW('Water Data'!D128))),'Data Summary'!BU134="Yes"),OFFSET('Water Data'!$D$9,0,10*ROW('Water Data'!D128)),NA())</f>
        <v>#N/A</v>
      </c>
      <c r="G134" s="90" t="e">
        <f ca="true">+IF(AND(ISNUMBER(OFFSET('Water Data'!$E$4,0,10*ROW('Water Data'!E128))),'Data Summary'!BV134="Yes"),100-OFFSET('Water Data'!$E$4,0,10*ROW('Water Data'!E128)),NA())</f>
        <v>#N/A</v>
      </c>
      <c r="H134" s="90" t="e">
        <f ca="true">+IF(AND(ISNUMBER(OFFSET('Water Data'!$E$6,0,10*ROW('Water Data'!E128))),'Data Summary'!BW134="Yes"),OFFSET('Water Data'!$E$6,0,10*ROW('Water Data'!E128)),NA())</f>
        <v>#N/A</v>
      </c>
      <c r="I134" s="90" t="e">
        <f ca="true">+IF(AND(ISNUMBER(OFFSET('Water Data'!$E$9,0,10*ROW('Water Data'!E128))),'Data Summary'!BX134="Yes"),OFFSET('Water Data'!$E$9,0,10*ROW('Water Data'!E128)),NA())</f>
        <v>#N/A</v>
      </c>
      <c r="J134" s="90" t="e">
        <f ca="true">+IF(AND(ISNUMBER(OFFSET('Water Data'!$F$4,0,10*ROW('Water Data'!F128))),'Data Summary'!BY134="Yes"),100-OFFSET('Water Data'!$F$4,0,10*ROW('Water Data'!F128)),NA())</f>
        <v>#N/A</v>
      </c>
      <c r="K134" s="90" t="e">
        <f ca="true">+IF(AND(ISNUMBER(OFFSET('Water Data'!$F$6,0,10*ROW('Water Data'!F128))),'Data Summary'!BZ134="Yes"),OFFSET('Water Data'!$F$6,0,10*ROW('Water Data'!F128)),NA())</f>
        <v>#N/A</v>
      </c>
      <c r="L134" s="90" t="e">
        <f ca="true">+IF(AND(ISNUMBER(OFFSET('Water Data'!$F$9,0,10*ROW('Water Data'!F128))),'Data Summary'!CA134="Yes"),OFFSET('Water Data'!$F$9,0,10*ROW('Water Data'!F128)),NA())</f>
        <v>#N/A</v>
      </c>
      <c r="M134" s="90" t="e">
        <f ca="true">+IF(AND(ISNUMBER(OFFSET('Water Data'!$G$4,0,10*ROW('Water Data'!G128))),'Data Summary'!CB134="Yes"),100-OFFSET('Water Data'!$G$4,0,10*ROW('Water Data'!G128)),NA())</f>
        <v>#N/A</v>
      </c>
      <c r="N134" s="90" t="e">
        <f ca="true">+IF(AND(ISNUMBER(OFFSET('Water Data'!$G$6,0,10*ROW('Water Data'!G128))),'Data Summary'!CC134="Yes"),OFFSET('Water Data'!$G$6,0,10*ROW('Water Data'!G128)),NA())</f>
        <v>#N/A</v>
      </c>
      <c r="O134" s="90" t="e">
        <f ca="true">+IF(AND(ISNUMBER(OFFSET('Water Data'!$G$9,0,10*ROW('Water Data'!G128))),'Data Summary'!CD134="Yes"),OFFSET('Water Data'!$G$9,0,10*ROW('Water Data'!G128)),NA())</f>
        <v>#N/A</v>
      </c>
      <c r="P134" s="90" t="e">
        <f ca="true">+IF(AND(ISNUMBER(OFFSET('Water Data'!$H$4,0,10*ROW('Water Data'!H128))),'Data Summary'!CE134="Yes"),100-OFFSET('Water Data'!$H$4,0,10*ROW('Water Data'!H128)),NA())</f>
        <v>#N/A</v>
      </c>
      <c r="Q134" s="90" t="e">
        <f ca="true">+IF(AND(ISNUMBER(OFFSET('Water Data'!$H$6,0,10*ROW('Water Data'!H128))),'Data Summary'!CF134="Yes"),OFFSET('Water Data'!$H$6,0,10*ROW('Water Data'!H128)),NA())</f>
        <v>#N/A</v>
      </c>
      <c r="R134" s="90" t="e">
        <f ca="true">+IF(AND(ISNUMBER(OFFSET('Water Data'!$H$9,0,10*ROW('Water Data'!H128))),'Data Summary'!CG134="Yes"),OFFSET('Water Data'!$H$9,0,10*ROW('Water Data'!H128)),NA())</f>
        <v>#N/A</v>
      </c>
      <c r="S134" s="90" t="e">
        <f ca="true">+IF(AND(ISNUMBER(OFFSET('Water Data'!$I$4,0,10*ROW('Water Data'!I128))),'Data Summary'!CH134="Yes"),100-OFFSET('Water Data'!$I$4,0,10*ROW('Water Data'!I128)),NA())</f>
        <v>#N/A</v>
      </c>
      <c r="T134" s="90" t="e">
        <f ca="true">+IF(AND(ISNUMBER(OFFSET('Water Data'!$I$6,0,10*ROW('Water Data'!I128))),'Data Summary'!CI134="Yes"),OFFSET('Water Data'!$I$6,0,10*ROW('Water Data'!I128)),NA())</f>
        <v>#N/A</v>
      </c>
      <c r="U134" s="90" t="e">
        <f ca="true">+IF(AND(ISNUMBER(OFFSET('Water Data'!$I$9,0,10*ROW('Water Data'!I128))),'Data Summary'!CJ134="Yes"),OFFSET('Water Data'!$I$9,0,10*ROW('Water Data'!I128)),NA())</f>
        <v>#N/A</v>
      </c>
      <c r="V134" s="91" t="e">
        <f ca="true">+IF(AND(ISNUMBER(OFFSET('Sanitation Data'!$D$4,0,10*ROW('Sanitation Data'!D128))),'Data Summary'!CK134="Yes"),100-OFFSET('Sanitation Data'!$D$4,0,10*ROW('Sanitation Data'!D128)),NA())</f>
        <v>#N/A</v>
      </c>
      <c r="W134" s="91" t="e">
        <f ca="true">+IF(AND(ISNUMBER(OFFSET('Sanitation Data'!$D$6,0,10*ROW('Sanitation Data'!D128))),'Data Summary'!CL134="Yes"),OFFSET('Sanitation Data'!$D$6,0,10*ROW('Sanitation Data'!D128)),NA())</f>
        <v>#N/A</v>
      </c>
      <c r="X134" s="91" t="e">
        <f ca="true">+IF(AND(ISNUMBER(OFFSET('Sanitation Data'!$D$10,0,10*ROW('Sanitation Data'!D128))),'Data Summary'!CM134="Yes"),OFFSET('Sanitation Data'!$D$10,0,10*ROW('Sanitation Data'!D128)),NA())</f>
        <v>#N/A</v>
      </c>
      <c r="Y134" s="91" t="e">
        <f ca="true">+IF(AND(ISNUMBER(OFFSET('Sanitation Data'!$D$11,0,10*ROW('Sanitation Data'!D128))),'Data Summary'!CN134="Yes"),OFFSET('Sanitation Data'!$D$11,0,10*ROW('Sanitation Data'!D128)),NA())</f>
        <v>#N/A</v>
      </c>
      <c r="Z134" s="91" t="e">
        <f ca="true">+IF(AND(ISNUMBER(OFFSET('Sanitation Data'!$D$12,0,10*ROW('Sanitation Data'!D128))),'Data Summary'!CO134="Yes"),OFFSET('Sanitation Data'!$D$12,0,10*ROW('Sanitation Data'!D128)),NA())</f>
        <v>#N/A</v>
      </c>
      <c r="AA134" s="91" t="e">
        <f ca="true">+IF(AND(ISNUMBER(OFFSET('Sanitation Data'!$E$4,0,10*ROW('Sanitation Data'!E128))),'Data Summary'!CP134="Yes"),100-OFFSET('Sanitation Data'!$E$4,0,10*ROW('Sanitation Data'!E128)),NA())</f>
        <v>#N/A</v>
      </c>
      <c r="AB134" s="91" t="e">
        <f ca="true">+IF(AND(ISNUMBER(OFFSET('Sanitation Data'!$E$6,0,10*ROW('Sanitation Data'!E128))),'Data Summary'!CQ134="Yes"),OFFSET('Sanitation Data'!$E$6,0,10*ROW('Sanitation Data'!E128)),NA())</f>
        <v>#N/A</v>
      </c>
      <c r="AC134" s="91" t="e">
        <f ca="true">+IF(AND(ISNUMBER(OFFSET('Sanitation Data'!$E$10,0,10*ROW('Sanitation Data'!E128))),'Data Summary'!CR134="Yes"),OFFSET('Sanitation Data'!$E$10,0,10*ROW('Sanitation Data'!E128)),NA())</f>
        <v>#N/A</v>
      </c>
      <c r="AD134" s="91" t="e">
        <f ca="true">+IF(AND(ISNUMBER(OFFSET('Sanitation Data'!$E$11,0,10*ROW('Sanitation Data'!E128))),'Data Summary'!CS134="Yes"),OFFSET('Sanitation Data'!$E$11,0,10*ROW('Sanitation Data'!E128)),NA())</f>
        <v>#N/A</v>
      </c>
      <c r="AE134" s="91" t="e">
        <f ca="true">+IF(AND(ISNUMBER(OFFSET('Sanitation Data'!$E$12,0,10*ROW('Sanitation Data'!E128))),'Data Summary'!CT134="Yes"),OFFSET('Sanitation Data'!$E$12,0,10*ROW('Sanitation Data'!E128)),NA())</f>
        <v>#N/A</v>
      </c>
      <c r="AF134" s="91" t="e">
        <f ca="true">+IF(AND(ISNUMBER(OFFSET('Sanitation Data'!$F$4,0,10*ROW('Sanitation Data'!F128))),'Data Summary'!CU134="Yes"),100-OFFSET('Sanitation Data'!$F$4,0,10*ROW('Sanitation Data'!F128)),NA())</f>
        <v>#N/A</v>
      </c>
      <c r="AG134" s="91" t="e">
        <f ca="true">+IF(AND(ISNUMBER(OFFSET('Sanitation Data'!$F$6,0,10*ROW('Sanitation Data'!F128))),'Data Summary'!CV134="Yes"),OFFSET('Sanitation Data'!$F$6,0,10*ROW('Sanitation Data'!F128)),NA())</f>
        <v>#N/A</v>
      </c>
      <c r="AH134" s="91" t="e">
        <f ca="true">+IF(AND(ISNUMBER(OFFSET('Sanitation Data'!$F$10,0,10*ROW('Sanitation Data'!F128))),'Data Summary'!CW134="Yes"),OFFSET('Sanitation Data'!$F$10,0,10*ROW('Sanitation Data'!F128)),NA())</f>
        <v>#N/A</v>
      </c>
      <c r="AI134" s="91" t="e">
        <f ca="true">+IF(AND(ISNUMBER(OFFSET('Sanitation Data'!$F$11,0,10*ROW('Sanitation Data'!F128))),'Data Summary'!CX134="Yes"),OFFSET('Sanitation Data'!$F$11,0,10*ROW('Sanitation Data'!F128)),NA())</f>
        <v>#N/A</v>
      </c>
      <c r="AJ134" s="91" t="e">
        <f ca="true">+IF(AND(ISNUMBER(OFFSET('Sanitation Data'!$F$12,0,10*ROW('Sanitation Data'!F128))),'Data Summary'!CY134="Yes"),OFFSET('Sanitation Data'!$F$12,0,10*ROW('Sanitation Data'!F128)),NA())</f>
        <v>#N/A</v>
      </c>
      <c r="AK134" s="91" t="e">
        <f ca="true">+IF(AND(ISNUMBER(OFFSET('Sanitation Data'!$G$4,0,10*ROW('Sanitation Data'!G128))),'Data Summary'!CZ134="Yes"),100-OFFSET('Sanitation Data'!$G$4,0,10*ROW('Sanitation Data'!G128)),NA())</f>
        <v>#N/A</v>
      </c>
      <c r="AL134" s="91" t="e">
        <f ca="true">+IF(AND(ISNUMBER(OFFSET('Sanitation Data'!$G$6,0,10*ROW('Sanitation Data'!G128))),'Data Summary'!DA134="Yes"),OFFSET('Sanitation Data'!$G$6,0,10*ROW('Sanitation Data'!G128)),NA())</f>
        <v>#N/A</v>
      </c>
      <c r="AM134" s="91" t="e">
        <f ca="true">+IF(AND(ISNUMBER(OFFSET('Sanitation Data'!$G$10,0,10*ROW('Sanitation Data'!G128))),'Data Summary'!DB134="Yes"),OFFSET('Sanitation Data'!$G$10,0,10*ROW('Sanitation Data'!G128)),NA())</f>
        <v>#N/A</v>
      </c>
      <c r="AN134" s="91" t="e">
        <f ca="true">+IF(AND(ISNUMBER(OFFSET('Sanitation Data'!$G$11,0,10*ROW('Sanitation Data'!G128))),'Data Summary'!DC134="Yes"),OFFSET('Sanitation Data'!$G$11,0,10*ROW('Sanitation Data'!G128)),NA())</f>
        <v>#N/A</v>
      </c>
      <c r="AO134" s="91" t="e">
        <f ca="true">+IF(AND(ISNUMBER(OFFSET('Sanitation Data'!$G$12,0,10*ROW('Sanitation Data'!G128))),'Data Summary'!DD134="Yes"),OFFSET('Sanitation Data'!$G$12,0,10*ROW('Sanitation Data'!G128)),NA())</f>
        <v>#N/A</v>
      </c>
      <c r="AP134" s="91" t="e">
        <f ca="true">+IF(AND(ISNUMBER(OFFSET('Sanitation Data'!$H$4,0,10*ROW('Sanitation Data'!H128))),'Data Summary'!DE134="Yes"),100-OFFSET('Sanitation Data'!$H$4,0,10*ROW('Sanitation Data'!H128)),NA())</f>
        <v>#N/A</v>
      </c>
      <c r="AQ134" s="91" t="e">
        <f ca="true">+IF(AND(ISNUMBER(OFFSET('Sanitation Data'!$H$6,0,10*ROW('Sanitation Data'!H128))),'Data Summary'!DF134="Yes"),OFFSET('Sanitation Data'!$H$6,0,10*ROW('Sanitation Data'!H128)),NA())</f>
        <v>#N/A</v>
      </c>
      <c r="AR134" s="91" t="e">
        <f ca="true">+IF(AND(ISNUMBER(OFFSET('Sanitation Data'!$H$10,0,10*ROW('Sanitation Data'!H128))),'Data Summary'!DG134="Yes"),OFFSET('Sanitation Data'!$H$10,0,10*ROW('Sanitation Data'!H128)),NA())</f>
        <v>#N/A</v>
      </c>
      <c r="AS134" s="91" t="e">
        <f ca="true">+IF(AND(ISNUMBER(OFFSET('Sanitation Data'!$H$11,0,10*ROW('Sanitation Data'!H128))),'Data Summary'!DH134="Yes"),OFFSET('Sanitation Data'!$H$11,0,10*ROW('Sanitation Data'!H128)),NA())</f>
        <v>#N/A</v>
      </c>
      <c r="AT134" s="91" t="e">
        <f ca="true">+IF(AND(ISNUMBER(OFFSET('Sanitation Data'!$H$12,0,10*ROW('Sanitation Data'!H128))),'Data Summary'!DI134="Yes"),OFFSET('Sanitation Data'!$H$12,0,10*ROW('Sanitation Data'!H128)),NA())</f>
        <v>#N/A</v>
      </c>
      <c r="AU134" s="91" t="e">
        <f ca="true">+IF(AND(ISNUMBER(OFFSET('Sanitation Data'!$I$4,0,10*ROW('Sanitation Data'!I128))),'Data Summary'!DJ134="Yes"),100-OFFSET('Sanitation Data'!$I$4,0,10*ROW('Sanitation Data'!I128)),NA())</f>
        <v>#N/A</v>
      </c>
      <c r="AV134" s="91" t="e">
        <f ca="true">+IF(AND(ISNUMBER(OFFSET('Sanitation Data'!$I$6,0,10*ROW('Sanitation Data'!I128))),'Data Summary'!DK134="Yes"),OFFSET('Sanitation Data'!$I$6,0,10*ROW('Sanitation Data'!I128)),NA())</f>
        <v>#N/A</v>
      </c>
      <c r="AW134" s="91" t="e">
        <f ca="true">+IF(AND(ISNUMBER(OFFSET('Sanitation Data'!$I$10,0,10*ROW('Sanitation Data'!I128))),'Data Summary'!DL134="Yes"),OFFSET('Sanitation Data'!$I$10,0,10*ROW('Sanitation Data'!I128)),NA())</f>
        <v>#N/A</v>
      </c>
      <c r="AX134" s="91" t="e">
        <f ca="true">+IF(AND(ISNUMBER(OFFSET('Sanitation Data'!$I$11,0,10*ROW('Sanitation Data'!I128))),'Data Summary'!DM134="Yes"),OFFSET('Sanitation Data'!$I$11,0,10*ROW('Sanitation Data'!I128)),NA())</f>
        <v>#N/A</v>
      </c>
      <c r="AY134" s="91" t="e">
        <f ca="true">+IF(AND(ISNUMBER(OFFSET('Sanitation Data'!$I$12,0,10*ROW('Sanitation Data'!I128))),'Data Summary'!DN134="Yes"),OFFSET('Sanitation Data'!$I$12,0,10*ROW('Sanitation Data'!I128)),NA())</f>
        <v>#N/A</v>
      </c>
      <c r="AZ134" s="92" t="e">
        <f ca="true">+IF(AND(ISNUMBER(OFFSET('Hygiene Data'!$D$5,0,10*ROW('Hygiene Data'!D128))),'Data Summary'!DO134="Yes"),OFFSET('Hygiene Data'!$D$5,0,10*ROW('Hygiene Data'!D128)),NA())</f>
        <v>#N/A</v>
      </c>
      <c r="BA134" s="92" t="e">
        <f ca="true">+IF(AND(ISNUMBER(OFFSET('Hygiene Data'!$D$7,0,10*ROW('Hygiene Data'!D128))),'Data Summary'!DP134="Yes"),OFFSET('Hygiene Data'!$D$7,0,10*ROW('Hygiene Data'!D128)),NA())</f>
        <v>#N/A</v>
      </c>
      <c r="BB134" s="92" t="e">
        <f ca="true">+IF(AND(ISNUMBER(OFFSET('Hygiene Data'!$D$9,0,10*ROW('Hygiene Data'!D128))),'Data Summary'!DQ134="Yes"),OFFSET('Hygiene Data'!$D$9,0,10*ROW('Hygiene Data'!D128)),NA())</f>
        <v>#N/A</v>
      </c>
      <c r="BC134" s="92" t="e">
        <f ca="true">+IF(AND(ISNUMBER(OFFSET('Hygiene Data'!$E$5,0,10*ROW('Hygiene Data'!E128))),'Data Summary'!DR134="Yes"),OFFSET('Hygiene Data'!$E$5,0,10*ROW('Hygiene Data'!E128)),NA())</f>
        <v>#N/A</v>
      </c>
      <c r="BD134" s="92" t="e">
        <f ca="true">+IF(AND(ISNUMBER(OFFSET('Hygiene Data'!$E$7,0,10*ROW('Hygiene Data'!E128))),'Data Summary'!DS134="Yes"),OFFSET('Hygiene Data'!$E$7,0,10*ROW('Hygiene Data'!E128)),NA())</f>
        <v>#N/A</v>
      </c>
      <c r="BE134" s="92" t="e">
        <f ca="true">+IF(AND(ISNUMBER(OFFSET('Hygiene Data'!$E$9,0,10*ROW('Hygiene Data'!E128))),'Data Summary'!DT134="Yes"),OFFSET('Hygiene Data'!$E$9,0,10*ROW('Hygiene Data'!E128)),NA())</f>
        <v>#N/A</v>
      </c>
      <c r="BF134" s="92" t="e">
        <f ca="true">+IF(AND(ISNUMBER(OFFSET('Hygiene Data'!$F$5,0,10*ROW('Hygiene Data'!F128))),'Data Summary'!DU134="Yes"),OFFSET('Hygiene Data'!$F$5,0,10*ROW('Hygiene Data'!F128)),NA())</f>
        <v>#N/A</v>
      </c>
      <c r="BG134" s="92" t="e">
        <f ca="true">+IF(AND(ISNUMBER(OFFSET('Hygiene Data'!$F$7,0,10*ROW('Hygiene Data'!F128))),'Data Summary'!DV134="Yes"),OFFSET('Hygiene Data'!$F$7,0,10*ROW('Hygiene Data'!F128)),NA())</f>
        <v>#N/A</v>
      </c>
      <c r="BH134" s="92" t="e">
        <f ca="true">+IF(AND(ISNUMBER(OFFSET('Hygiene Data'!$F$9,0,10*ROW('Hygiene Data'!F128))),'Data Summary'!DW134="Yes"),OFFSET('Hygiene Data'!$F$9,0,10*ROW('Hygiene Data'!F128)),NA())</f>
        <v>#N/A</v>
      </c>
      <c r="BI134" s="92" t="e">
        <f ca="true">+IF(AND(ISNUMBER(OFFSET('Hygiene Data'!$G$5,0,10*ROW('Hygiene Data'!G128))),'Data Summary'!DX134="Yes"),OFFSET('Hygiene Data'!$G$5,0,10*ROW('Hygiene Data'!G128)),NA())</f>
        <v>#N/A</v>
      </c>
      <c r="BJ134" s="92" t="e">
        <f ca="true">+IF(AND(ISNUMBER(OFFSET('Hygiene Data'!$G$7,0,10*ROW('Hygiene Data'!G128))),'Data Summary'!DY134="Yes"),OFFSET('Hygiene Data'!$G$7,0,10*ROW('Hygiene Data'!G128)),NA())</f>
        <v>#N/A</v>
      </c>
      <c r="BK134" s="92" t="e">
        <f ca="true">+IF(AND(ISNUMBER(OFFSET('Hygiene Data'!$G$9,0,10*ROW('Hygiene Data'!G128))),'Data Summary'!DZ134="Yes"),OFFSET('Hygiene Data'!$G$9,0,10*ROW('Hygiene Data'!G128)),NA())</f>
        <v>#N/A</v>
      </c>
      <c r="BL134" s="92" t="e">
        <f ca="true">+IF(AND(ISNUMBER(OFFSET('Hygiene Data'!$H$5,0,10*ROW('Hygiene Data'!H128))),'Data Summary'!EA134="Yes"),OFFSET('Hygiene Data'!$H$5,0,10*ROW('Hygiene Data'!H128)),NA())</f>
        <v>#N/A</v>
      </c>
      <c r="BM134" s="92" t="e">
        <f ca="true">+IF(AND(ISNUMBER(OFFSET('Hygiene Data'!$H$7,0,10*ROW('Hygiene Data'!H128))),'Data Summary'!EB134="Yes"),OFFSET('Hygiene Data'!$H$7,0,10*ROW('Hygiene Data'!H128)),NA())</f>
        <v>#N/A</v>
      </c>
      <c r="BN134" s="92" t="e">
        <f ca="true">+IF(AND(ISNUMBER(OFFSET('Hygiene Data'!$H$9,0,10*ROW('Hygiene Data'!H128))),'Data Summary'!EC134="Yes"),OFFSET('Hygiene Data'!$H$9,0,10*ROW('Hygiene Data'!H128)),NA())</f>
        <v>#N/A</v>
      </c>
      <c r="BO134" s="92" t="e">
        <f ca="true">+IF(AND(ISNUMBER(OFFSET('Hygiene Data'!$I$5,0,10*ROW('Hygiene Data'!I128))),'Data Summary'!ED134="Yes"),OFFSET('Hygiene Data'!$I$5,0,10*ROW('Hygiene Data'!I128)),NA())</f>
        <v>#N/A</v>
      </c>
      <c r="BP134" s="92" t="e">
        <f ca="true">+IF(AND(ISNUMBER(OFFSET('Hygiene Data'!$I$7,0,10*ROW('Hygiene Data'!I128))),'Data Summary'!EE134="Yes"),OFFSET('Hygiene Data'!$I$7,0,10*ROW('Hygiene Data'!I128)),NA())</f>
        <v>#N/A</v>
      </c>
      <c r="BQ134" s="92" t="e">
        <f ca="true">+IF(AND(ISNUMBER(OFFSET('Hygiene Data'!$I$9,0,10*ROW('Hygiene Data'!I128))),'Data Summary'!EF134="Yes"),OFFSET('Hygiene Data'!$I$9,0,10*ROW('Hygiene Data'!I128)),NA())</f>
        <v>#N/A</v>
      </c>
    </row>
    <row xmlns:x14ac="http://schemas.microsoft.com/office/spreadsheetml/2009/9/ac" r="135" x14ac:dyDescent="0.2">
      <c r="A135" s="340" t="e">
        <f ca="true">+RIGHT('Data Summary'!A135,LEN('Data Summary'!A135)-9)</f>
        <v>#VALUE!</v>
      </c>
      <c r="B135" s="34" t="str">
        <f ca="true">+IF(ISTEXT('Data Summary'!B135),'Data Summary'!B135,"")</f>
        <v/>
      </c>
      <c r="C135" s="339" t="e">
        <f ca="true">+VALUE('Data Summary'!C135)</f>
        <v>#VALUE!</v>
      </c>
      <c r="D135" s="90" t="e">
        <f ca="true">+IF(AND(ISNUMBER(OFFSET('Water Data'!$D$4,0,10*ROW('Water Data'!D129))),'Data Summary'!BS135="Yes"),100-OFFSET('Water Data'!$D$4,0,10*ROW('Water Data'!D129)),NA())</f>
        <v>#N/A</v>
      </c>
      <c r="E135" s="90" t="e">
        <f ca="true">+IF(AND(ISNUMBER(OFFSET('Water Data'!$D$6,0,10*ROW('Water Data'!D129))),'Data Summary'!BT135="Yes"),OFFSET('Water Data'!$D$6,0,10*ROW('Water Data'!D129)),NA())</f>
        <v>#N/A</v>
      </c>
      <c r="F135" s="90" t="e">
        <f ca="true">+IF(AND(ISNUMBER(OFFSET('Water Data'!$D$9,0,10*ROW('Water Data'!D129))),'Data Summary'!BU135="Yes"),OFFSET('Water Data'!$D$9,0,10*ROW('Water Data'!D129)),NA())</f>
        <v>#N/A</v>
      </c>
      <c r="G135" s="90" t="e">
        <f ca="true">+IF(AND(ISNUMBER(OFFSET('Water Data'!$E$4,0,10*ROW('Water Data'!E129))),'Data Summary'!BV135="Yes"),100-OFFSET('Water Data'!$E$4,0,10*ROW('Water Data'!E129)),NA())</f>
        <v>#N/A</v>
      </c>
      <c r="H135" s="90" t="e">
        <f ca="true">+IF(AND(ISNUMBER(OFFSET('Water Data'!$E$6,0,10*ROW('Water Data'!E129))),'Data Summary'!BW135="Yes"),OFFSET('Water Data'!$E$6,0,10*ROW('Water Data'!E129)),NA())</f>
        <v>#N/A</v>
      </c>
      <c r="I135" s="90" t="e">
        <f ca="true">+IF(AND(ISNUMBER(OFFSET('Water Data'!$E$9,0,10*ROW('Water Data'!E129))),'Data Summary'!BX135="Yes"),OFFSET('Water Data'!$E$9,0,10*ROW('Water Data'!E129)),NA())</f>
        <v>#N/A</v>
      </c>
      <c r="J135" s="90" t="e">
        <f ca="true">+IF(AND(ISNUMBER(OFFSET('Water Data'!$F$4,0,10*ROW('Water Data'!F129))),'Data Summary'!BY135="Yes"),100-OFFSET('Water Data'!$F$4,0,10*ROW('Water Data'!F129)),NA())</f>
        <v>#N/A</v>
      </c>
      <c r="K135" s="90" t="e">
        <f ca="true">+IF(AND(ISNUMBER(OFFSET('Water Data'!$F$6,0,10*ROW('Water Data'!F129))),'Data Summary'!BZ135="Yes"),OFFSET('Water Data'!$F$6,0,10*ROW('Water Data'!F129)),NA())</f>
        <v>#N/A</v>
      </c>
      <c r="L135" s="90" t="e">
        <f ca="true">+IF(AND(ISNUMBER(OFFSET('Water Data'!$F$9,0,10*ROW('Water Data'!F129))),'Data Summary'!CA135="Yes"),OFFSET('Water Data'!$F$9,0,10*ROW('Water Data'!F129)),NA())</f>
        <v>#N/A</v>
      </c>
      <c r="M135" s="90" t="e">
        <f ca="true">+IF(AND(ISNUMBER(OFFSET('Water Data'!$G$4,0,10*ROW('Water Data'!G129))),'Data Summary'!CB135="Yes"),100-OFFSET('Water Data'!$G$4,0,10*ROW('Water Data'!G129)),NA())</f>
        <v>#N/A</v>
      </c>
      <c r="N135" s="90" t="e">
        <f ca="true">+IF(AND(ISNUMBER(OFFSET('Water Data'!$G$6,0,10*ROW('Water Data'!G129))),'Data Summary'!CC135="Yes"),OFFSET('Water Data'!$G$6,0,10*ROW('Water Data'!G129)),NA())</f>
        <v>#N/A</v>
      </c>
      <c r="O135" s="90" t="e">
        <f ca="true">+IF(AND(ISNUMBER(OFFSET('Water Data'!$G$9,0,10*ROW('Water Data'!G129))),'Data Summary'!CD135="Yes"),OFFSET('Water Data'!$G$9,0,10*ROW('Water Data'!G129)),NA())</f>
        <v>#N/A</v>
      </c>
      <c r="P135" s="90" t="e">
        <f ca="true">+IF(AND(ISNUMBER(OFFSET('Water Data'!$H$4,0,10*ROW('Water Data'!H129))),'Data Summary'!CE135="Yes"),100-OFFSET('Water Data'!$H$4,0,10*ROW('Water Data'!H129)),NA())</f>
        <v>#N/A</v>
      </c>
      <c r="Q135" s="90" t="e">
        <f ca="true">+IF(AND(ISNUMBER(OFFSET('Water Data'!$H$6,0,10*ROW('Water Data'!H129))),'Data Summary'!CF135="Yes"),OFFSET('Water Data'!$H$6,0,10*ROW('Water Data'!H129)),NA())</f>
        <v>#N/A</v>
      </c>
      <c r="R135" s="90" t="e">
        <f ca="true">+IF(AND(ISNUMBER(OFFSET('Water Data'!$H$9,0,10*ROW('Water Data'!H129))),'Data Summary'!CG135="Yes"),OFFSET('Water Data'!$H$9,0,10*ROW('Water Data'!H129)),NA())</f>
        <v>#N/A</v>
      </c>
      <c r="S135" s="90" t="e">
        <f ca="true">+IF(AND(ISNUMBER(OFFSET('Water Data'!$I$4,0,10*ROW('Water Data'!I129))),'Data Summary'!CH135="Yes"),100-OFFSET('Water Data'!$I$4,0,10*ROW('Water Data'!I129)),NA())</f>
        <v>#N/A</v>
      </c>
      <c r="T135" s="90" t="e">
        <f ca="true">+IF(AND(ISNUMBER(OFFSET('Water Data'!$I$6,0,10*ROW('Water Data'!I129))),'Data Summary'!CI135="Yes"),OFFSET('Water Data'!$I$6,0,10*ROW('Water Data'!I129)),NA())</f>
        <v>#N/A</v>
      </c>
      <c r="U135" s="90" t="e">
        <f ca="true">+IF(AND(ISNUMBER(OFFSET('Water Data'!$I$9,0,10*ROW('Water Data'!I129))),'Data Summary'!CJ135="Yes"),OFFSET('Water Data'!$I$9,0,10*ROW('Water Data'!I129)),NA())</f>
        <v>#N/A</v>
      </c>
      <c r="V135" s="91" t="e">
        <f ca="true">+IF(AND(ISNUMBER(OFFSET('Sanitation Data'!$D$4,0,10*ROW('Sanitation Data'!D129))),'Data Summary'!CK135="Yes"),100-OFFSET('Sanitation Data'!$D$4,0,10*ROW('Sanitation Data'!D129)),NA())</f>
        <v>#N/A</v>
      </c>
      <c r="W135" s="91" t="e">
        <f ca="true">+IF(AND(ISNUMBER(OFFSET('Sanitation Data'!$D$6,0,10*ROW('Sanitation Data'!D129))),'Data Summary'!CL135="Yes"),OFFSET('Sanitation Data'!$D$6,0,10*ROW('Sanitation Data'!D129)),NA())</f>
        <v>#N/A</v>
      </c>
      <c r="X135" s="91" t="e">
        <f ca="true">+IF(AND(ISNUMBER(OFFSET('Sanitation Data'!$D$10,0,10*ROW('Sanitation Data'!D129))),'Data Summary'!CM135="Yes"),OFFSET('Sanitation Data'!$D$10,0,10*ROW('Sanitation Data'!D129)),NA())</f>
        <v>#N/A</v>
      </c>
      <c r="Y135" s="91" t="e">
        <f ca="true">+IF(AND(ISNUMBER(OFFSET('Sanitation Data'!$D$11,0,10*ROW('Sanitation Data'!D129))),'Data Summary'!CN135="Yes"),OFFSET('Sanitation Data'!$D$11,0,10*ROW('Sanitation Data'!D129)),NA())</f>
        <v>#N/A</v>
      </c>
      <c r="Z135" s="91" t="e">
        <f ca="true">+IF(AND(ISNUMBER(OFFSET('Sanitation Data'!$D$12,0,10*ROW('Sanitation Data'!D129))),'Data Summary'!CO135="Yes"),OFFSET('Sanitation Data'!$D$12,0,10*ROW('Sanitation Data'!D129)),NA())</f>
        <v>#N/A</v>
      </c>
      <c r="AA135" s="91" t="e">
        <f ca="true">+IF(AND(ISNUMBER(OFFSET('Sanitation Data'!$E$4,0,10*ROW('Sanitation Data'!E129))),'Data Summary'!CP135="Yes"),100-OFFSET('Sanitation Data'!$E$4,0,10*ROW('Sanitation Data'!E129)),NA())</f>
        <v>#N/A</v>
      </c>
      <c r="AB135" s="91" t="e">
        <f ca="true">+IF(AND(ISNUMBER(OFFSET('Sanitation Data'!$E$6,0,10*ROW('Sanitation Data'!E129))),'Data Summary'!CQ135="Yes"),OFFSET('Sanitation Data'!$E$6,0,10*ROW('Sanitation Data'!E129)),NA())</f>
        <v>#N/A</v>
      </c>
      <c r="AC135" s="91" t="e">
        <f ca="true">+IF(AND(ISNUMBER(OFFSET('Sanitation Data'!$E$10,0,10*ROW('Sanitation Data'!E129))),'Data Summary'!CR135="Yes"),OFFSET('Sanitation Data'!$E$10,0,10*ROW('Sanitation Data'!E129)),NA())</f>
        <v>#N/A</v>
      </c>
      <c r="AD135" s="91" t="e">
        <f ca="true">+IF(AND(ISNUMBER(OFFSET('Sanitation Data'!$E$11,0,10*ROW('Sanitation Data'!E129))),'Data Summary'!CS135="Yes"),OFFSET('Sanitation Data'!$E$11,0,10*ROW('Sanitation Data'!E129)),NA())</f>
        <v>#N/A</v>
      </c>
      <c r="AE135" s="91" t="e">
        <f ca="true">+IF(AND(ISNUMBER(OFFSET('Sanitation Data'!$E$12,0,10*ROW('Sanitation Data'!E129))),'Data Summary'!CT135="Yes"),OFFSET('Sanitation Data'!$E$12,0,10*ROW('Sanitation Data'!E129)),NA())</f>
        <v>#N/A</v>
      </c>
      <c r="AF135" s="91" t="e">
        <f ca="true">+IF(AND(ISNUMBER(OFFSET('Sanitation Data'!$F$4,0,10*ROW('Sanitation Data'!F129))),'Data Summary'!CU135="Yes"),100-OFFSET('Sanitation Data'!$F$4,0,10*ROW('Sanitation Data'!F129)),NA())</f>
        <v>#N/A</v>
      </c>
      <c r="AG135" s="91" t="e">
        <f ca="true">+IF(AND(ISNUMBER(OFFSET('Sanitation Data'!$F$6,0,10*ROW('Sanitation Data'!F129))),'Data Summary'!CV135="Yes"),OFFSET('Sanitation Data'!$F$6,0,10*ROW('Sanitation Data'!F129)),NA())</f>
        <v>#N/A</v>
      </c>
      <c r="AH135" s="91" t="e">
        <f ca="true">+IF(AND(ISNUMBER(OFFSET('Sanitation Data'!$F$10,0,10*ROW('Sanitation Data'!F129))),'Data Summary'!CW135="Yes"),OFFSET('Sanitation Data'!$F$10,0,10*ROW('Sanitation Data'!F129)),NA())</f>
        <v>#N/A</v>
      </c>
      <c r="AI135" s="91" t="e">
        <f ca="true">+IF(AND(ISNUMBER(OFFSET('Sanitation Data'!$F$11,0,10*ROW('Sanitation Data'!F129))),'Data Summary'!CX135="Yes"),OFFSET('Sanitation Data'!$F$11,0,10*ROW('Sanitation Data'!F129)),NA())</f>
        <v>#N/A</v>
      </c>
      <c r="AJ135" s="91" t="e">
        <f ca="true">+IF(AND(ISNUMBER(OFFSET('Sanitation Data'!$F$12,0,10*ROW('Sanitation Data'!F129))),'Data Summary'!CY135="Yes"),OFFSET('Sanitation Data'!$F$12,0,10*ROW('Sanitation Data'!F129)),NA())</f>
        <v>#N/A</v>
      </c>
      <c r="AK135" s="91" t="e">
        <f ca="true">+IF(AND(ISNUMBER(OFFSET('Sanitation Data'!$G$4,0,10*ROW('Sanitation Data'!G129))),'Data Summary'!CZ135="Yes"),100-OFFSET('Sanitation Data'!$G$4,0,10*ROW('Sanitation Data'!G129)),NA())</f>
        <v>#N/A</v>
      </c>
      <c r="AL135" s="91" t="e">
        <f ca="true">+IF(AND(ISNUMBER(OFFSET('Sanitation Data'!$G$6,0,10*ROW('Sanitation Data'!G129))),'Data Summary'!DA135="Yes"),OFFSET('Sanitation Data'!$G$6,0,10*ROW('Sanitation Data'!G129)),NA())</f>
        <v>#N/A</v>
      </c>
      <c r="AM135" s="91" t="e">
        <f ca="true">+IF(AND(ISNUMBER(OFFSET('Sanitation Data'!$G$10,0,10*ROW('Sanitation Data'!G129))),'Data Summary'!DB135="Yes"),OFFSET('Sanitation Data'!$G$10,0,10*ROW('Sanitation Data'!G129)),NA())</f>
        <v>#N/A</v>
      </c>
      <c r="AN135" s="91" t="e">
        <f ca="true">+IF(AND(ISNUMBER(OFFSET('Sanitation Data'!$G$11,0,10*ROW('Sanitation Data'!G129))),'Data Summary'!DC135="Yes"),OFFSET('Sanitation Data'!$G$11,0,10*ROW('Sanitation Data'!G129)),NA())</f>
        <v>#N/A</v>
      </c>
      <c r="AO135" s="91" t="e">
        <f ca="true">+IF(AND(ISNUMBER(OFFSET('Sanitation Data'!$G$12,0,10*ROW('Sanitation Data'!G129))),'Data Summary'!DD135="Yes"),OFFSET('Sanitation Data'!$G$12,0,10*ROW('Sanitation Data'!G129)),NA())</f>
        <v>#N/A</v>
      </c>
      <c r="AP135" s="91" t="e">
        <f ca="true">+IF(AND(ISNUMBER(OFFSET('Sanitation Data'!$H$4,0,10*ROW('Sanitation Data'!H129))),'Data Summary'!DE135="Yes"),100-OFFSET('Sanitation Data'!$H$4,0,10*ROW('Sanitation Data'!H129)),NA())</f>
        <v>#N/A</v>
      </c>
      <c r="AQ135" s="91" t="e">
        <f ca="true">+IF(AND(ISNUMBER(OFFSET('Sanitation Data'!$H$6,0,10*ROW('Sanitation Data'!H129))),'Data Summary'!DF135="Yes"),OFFSET('Sanitation Data'!$H$6,0,10*ROW('Sanitation Data'!H129)),NA())</f>
        <v>#N/A</v>
      </c>
      <c r="AR135" s="91" t="e">
        <f ca="true">+IF(AND(ISNUMBER(OFFSET('Sanitation Data'!$H$10,0,10*ROW('Sanitation Data'!H129))),'Data Summary'!DG135="Yes"),OFFSET('Sanitation Data'!$H$10,0,10*ROW('Sanitation Data'!H129)),NA())</f>
        <v>#N/A</v>
      </c>
      <c r="AS135" s="91" t="e">
        <f ca="true">+IF(AND(ISNUMBER(OFFSET('Sanitation Data'!$H$11,0,10*ROW('Sanitation Data'!H129))),'Data Summary'!DH135="Yes"),OFFSET('Sanitation Data'!$H$11,0,10*ROW('Sanitation Data'!H129)),NA())</f>
        <v>#N/A</v>
      </c>
      <c r="AT135" s="91" t="e">
        <f ca="true">+IF(AND(ISNUMBER(OFFSET('Sanitation Data'!$H$12,0,10*ROW('Sanitation Data'!H129))),'Data Summary'!DI135="Yes"),OFFSET('Sanitation Data'!$H$12,0,10*ROW('Sanitation Data'!H129)),NA())</f>
        <v>#N/A</v>
      </c>
      <c r="AU135" s="91" t="e">
        <f ca="true">+IF(AND(ISNUMBER(OFFSET('Sanitation Data'!$I$4,0,10*ROW('Sanitation Data'!I129))),'Data Summary'!DJ135="Yes"),100-OFFSET('Sanitation Data'!$I$4,0,10*ROW('Sanitation Data'!I129)),NA())</f>
        <v>#N/A</v>
      </c>
      <c r="AV135" s="91" t="e">
        <f ca="true">+IF(AND(ISNUMBER(OFFSET('Sanitation Data'!$I$6,0,10*ROW('Sanitation Data'!I129))),'Data Summary'!DK135="Yes"),OFFSET('Sanitation Data'!$I$6,0,10*ROW('Sanitation Data'!I129)),NA())</f>
        <v>#N/A</v>
      </c>
      <c r="AW135" s="91" t="e">
        <f ca="true">+IF(AND(ISNUMBER(OFFSET('Sanitation Data'!$I$10,0,10*ROW('Sanitation Data'!I129))),'Data Summary'!DL135="Yes"),OFFSET('Sanitation Data'!$I$10,0,10*ROW('Sanitation Data'!I129)),NA())</f>
        <v>#N/A</v>
      </c>
      <c r="AX135" s="91" t="e">
        <f ca="true">+IF(AND(ISNUMBER(OFFSET('Sanitation Data'!$I$11,0,10*ROW('Sanitation Data'!I129))),'Data Summary'!DM135="Yes"),OFFSET('Sanitation Data'!$I$11,0,10*ROW('Sanitation Data'!I129)),NA())</f>
        <v>#N/A</v>
      </c>
      <c r="AY135" s="91" t="e">
        <f ca="true">+IF(AND(ISNUMBER(OFFSET('Sanitation Data'!$I$12,0,10*ROW('Sanitation Data'!I129))),'Data Summary'!DN135="Yes"),OFFSET('Sanitation Data'!$I$12,0,10*ROW('Sanitation Data'!I129)),NA())</f>
        <v>#N/A</v>
      </c>
      <c r="AZ135" s="92" t="e">
        <f ca="true">+IF(AND(ISNUMBER(OFFSET('Hygiene Data'!$D$5,0,10*ROW('Hygiene Data'!D129))),'Data Summary'!DO135="Yes"),OFFSET('Hygiene Data'!$D$5,0,10*ROW('Hygiene Data'!D129)),NA())</f>
        <v>#N/A</v>
      </c>
      <c r="BA135" s="92" t="e">
        <f ca="true">+IF(AND(ISNUMBER(OFFSET('Hygiene Data'!$D$7,0,10*ROW('Hygiene Data'!D129))),'Data Summary'!DP135="Yes"),OFFSET('Hygiene Data'!$D$7,0,10*ROW('Hygiene Data'!D129)),NA())</f>
        <v>#N/A</v>
      </c>
      <c r="BB135" s="92" t="e">
        <f ca="true">+IF(AND(ISNUMBER(OFFSET('Hygiene Data'!$D$9,0,10*ROW('Hygiene Data'!D129))),'Data Summary'!DQ135="Yes"),OFFSET('Hygiene Data'!$D$9,0,10*ROW('Hygiene Data'!D129)),NA())</f>
        <v>#N/A</v>
      </c>
      <c r="BC135" s="92" t="e">
        <f ca="true">+IF(AND(ISNUMBER(OFFSET('Hygiene Data'!$E$5,0,10*ROW('Hygiene Data'!E129))),'Data Summary'!DR135="Yes"),OFFSET('Hygiene Data'!$E$5,0,10*ROW('Hygiene Data'!E129)),NA())</f>
        <v>#N/A</v>
      </c>
      <c r="BD135" s="92" t="e">
        <f ca="true">+IF(AND(ISNUMBER(OFFSET('Hygiene Data'!$E$7,0,10*ROW('Hygiene Data'!E129))),'Data Summary'!DS135="Yes"),OFFSET('Hygiene Data'!$E$7,0,10*ROW('Hygiene Data'!E129)),NA())</f>
        <v>#N/A</v>
      </c>
      <c r="BE135" s="92" t="e">
        <f ca="true">+IF(AND(ISNUMBER(OFFSET('Hygiene Data'!$E$9,0,10*ROW('Hygiene Data'!E129))),'Data Summary'!DT135="Yes"),OFFSET('Hygiene Data'!$E$9,0,10*ROW('Hygiene Data'!E129)),NA())</f>
        <v>#N/A</v>
      </c>
      <c r="BF135" s="92" t="e">
        <f ca="true">+IF(AND(ISNUMBER(OFFSET('Hygiene Data'!$F$5,0,10*ROW('Hygiene Data'!F129))),'Data Summary'!DU135="Yes"),OFFSET('Hygiene Data'!$F$5,0,10*ROW('Hygiene Data'!F129)),NA())</f>
        <v>#N/A</v>
      </c>
      <c r="BG135" s="92" t="e">
        <f ca="true">+IF(AND(ISNUMBER(OFFSET('Hygiene Data'!$F$7,0,10*ROW('Hygiene Data'!F129))),'Data Summary'!DV135="Yes"),OFFSET('Hygiene Data'!$F$7,0,10*ROW('Hygiene Data'!F129)),NA())</f>
        <v>#N/A</v>
      </c>
      <c r="BH135" s="92" t="e">
        <f ca="true">+IF(AND(ISNUMBER(OFFSET('Hygiene Data'!$F$9,0,10*ROW('Hygiene Data'!F129))),'Data Summary'!DW135="Yes"),OFFSET('Hygiene Data'!$F$9,0,10*ROW('Hygiene Data'!F129)),NA())</f>
        <v>#N/A</v>
      </c>
      <c r="BI135" s="92" t="e">
        <f ca="true">+IF(AND(ISNUMBER(OFFSET('Hygiene Data'!$G$5,0,10*ROW('Hygiene Data'!G129))),'Data Summary'!DX135="Yes"),OFFSET('Hygiene Data'!$G$5,0,10*ROW('Hygiene Data'!G129)),NA())</f>
        <v>#N/A</v>
      </c>
      <c r="BJ135" s="92" t="e">
        <f ca="true">+IF(AND(ISNUMBER(OFFSET('Hygiene Data'!$G$7,0,10*ROW('Hygiene Data'!G129))),'Data Summary'!DY135="Yes"),OFFSET('Hygiene Data'!$G$7,0,10*ROW('Hygiene Data'!G129)),NA())</f>
        <v>#N/A</v>
      </c>
      <c r="BK135" s="92" t="e">
        <f ca="true">+IF(AND(ISNUMBER(OFFSET('Hygiene Data'!$G$9,0,10*ROW('Hygiene Data'!G129))),'Data Summary'!DZ135="Yes"),OFFSET('Hygiene Data'!$G$9,0,10*ROW('Hygiene Data'!G129)),NA())</f>
        <v>#N/A</v>
      </c>
      <c r="BL135" s="92" t="e">
        <f ca="true">+IF(AND(ISNUMBER(OFFSET('Hygiene Data'!$H$5,0,10*ROW('Hygiene Data'!H129))),'Data Summary'!EA135="Yes"),OFFSET('Hygiene Data'!$H$5,0,10*ROW('Hygiene Data'!H129)),NA())</f>
        <v>#N/A</v>
      </c>
      <c r="BM135" s="92" t="e">
        <f ca="true">+IF(AND(ISNUMBER(OFFSET('Hygiene Data'!$H$7,0,10*ROW('Hygiene Data'!H129))),'Data Summary'!EB135="Yes"),OFFSET('Hygiene Data'!$H$7,0,10*ROW('Hygiene Data'!H129)),NA())</f>
        <v>#N/A</v>
      </c>
      <c r="BN135" s="92" t="e">
        <f ca="true">+IF(AND(ISNUMBER(OFFSET('Hygiene Data'!$H$9,0,10*ROW('Hygiene Data'!H129))),'Data Summary'!EC135="Yes"),OFFSET('Hygiene Data'!$H$9,0,10*ROW('Hygiene Data'!H129)),NA())</f>
        <v>#N/A</v>
      </c>
      <c r="BO135" s="92" t="e">
        <f ca="true">+IF(AND(ISNUMBER(OFFSET('Hygiene Data'!$I$5,0,10*ROW('Hygiene Data'!I129))),'Data Summary'!ED135="Yes"),OFFSET('Hygiene Data'!$I$5,0,10*ROW('Hygiene Data'!I129)),NA())</f>
        <v>#N/A</v>
      </c>
      <c r="BP135" s="92" t="e">
        <f ca="true">+IF(AND(ISNUMBER(OFFSET('Hygiene Data'!$I$7,0,10*ROW('Hygiene Data'!I129))),'Data Summary'!EE135="Yes"),OFFSET('Hygiene Data'!$I$7,0,10*ROW('Hygiene Data'!I129)),NA())</f>
        <v>#N/A</v>
      </c>
      <c r="BQ135" s="92" t="e">
        <f ca="true">+IF(AND(ISNUMBER(OFFSET('Hygiene Data'!$I$9,0,10*ROW('Hygiene Data'!I129))),'Data Summary'!EF135="Yes"),OFFSET('Hygiene Data'!$I$9,0,10*ROW('Hygiene Data'!I129)),NA())</f>
        <v>#N/A</v>
      </c>
    </row>
    <row xmlns:x14ac="http://schemas.microsoft.com/office/spreadsheetml/2009/9/ac" r="136" x14ac:dyDescent="0.2">
      <c r="A136" s="340" t="e">
        <f ca="true">+RIGHT('Data Summary'!A136,LEN('Data Summary'!A136)-9)</f>
        <v>#VALUE!</v>
      </c>
      <c r="B136" s="34" t="str">
        <f ca="true">+IF(ISTEXT('Data Summary'!B136),'Data Summary'!B136,"")</f>
        <v/>
      </c>
      <c r="C136" s="339" t="e">
        <f ca="true">+VALUE('Data Summary'!C136)</f>
        <v>#VALUE!</v>
      </c>
      <c r="D136" s="90" t="e">
        <f ca="true">+IF(AND(ISNUMBER(OFFSET('Water Data'!$D$4,0,10*ROW('Water Data'!D130))),'Data Summary'!BS136="Yes"),100-OFFSET('Water Data'!$D$4,0,10*ROW('Water Data'!D130)),NA())</f>
        <v>#N/A</v>
      </c>
      <c r="E136" s="90" t="e">
        <f ca="true">+IF(AND(ISNUMBER(OFFSET('Water Data'!$D$6,0,10*ROW('Water Data'!D130))),'Data Summary'!BT136="Yes"),OFFSET('Water Data'!$D$6,0,10*ROW('Water Data'!D130)),NA())</f>
        <v>#N/A</v>
      </c>
      <c r="F136" s="90" t="e">
        <f ca="true">+IF(AND(ISNUMBER(OFFSET('Water Data'!$D$9,0,10*ROW('Water Data'!D130))),'Data Summary'!BU136="Yes"),OFFSET('Water Data'!$D$9,0,10*ROW('Water Data'!D130)),NA())</f>
        <v>#N/A</v>
      </c>
      <c r="G136" s="90" t="e">
        <f ca="true">+IF(AND(ISNUMBER(OFFSET('Water Data'!$E$4,0,10*ROW('Water Data'!E130))),'Data Summary'!BV136="Yes"),100-OFFSET('Water Data'!$E$4,0,10*ROW('Water Data'!E130)),NA())</f>
        <v>#N/A</v>
      </c>
      <c r="H136" s="90" t="e">
        <f ca="true">+IF(AND(ISNUMBER(OFFSET('Water Data'!$E$6,0,10*ROW('Water Data'!E130))),'Data Summary'!BW136="Yes"),OFFSET('Water Data'!$E$6,0,10*ROW('Water Data'!E130)),NA())</f>
        <v>#N/A</v>
      </c>
      <c r="I136" s="90" t="e">
        <f ca="true">+IF(AND(ISNUMBER(OFFSET('Water Data'!$E$9,0,10*ROW('Water Data'!E130))),'Data Summary'!BX136="Yes"),OFFSET('Water Data'!$E$9,0,10*ROW('Water Data'!E130)),NA())</f>
        <v>#N/A</v>
      </c>
      <c r="J136" s="90" t="e">
        <f ca="true">+IF(AND(ISNUMBER(OFFSET('Water Data'!$F$4,0,10*ROW('Water Data'!F130))),'Data Summary'!BY136="Yes"),100-OFFSET('Water Data'!$F$4,0,10*ROW('Water Data'!F130)),NA())</f>
        <v>#N/A</v>
      </c>
      <c r="K136" s="90" t="e">
        <f ca="true">+IF(AND(ISNUMBER(OFFSET('Water Data'!$F$6,0,10*ROW('Water Data'!F130))),'Data Summary'!BZ136="Yes"),OFFSET('Water Data'!$F$6,0,10*ROW('Water Data'!F130)),NA())</f>
        <v>#N/A</v>
      </c>
      <c r="L136" s="90" t="e">
        <f ca="true">+IF(AND(ISNUMBER(OFFSET('Water Data'!$F$9,0,10*ROW('Water Data'!F130))),'Data Summary'!CA136="Yes"),OFFSET('Water Data'!$F$9,0,10*ROW('Water Data'!F130)),NA())</f>
        <v>#N/A</v>
      </c>
      <c r="M136" s="90" t="e">
        <f ca="true">+IF(AND(ISNUMBER(OFFSET('Water Data'!$G$4,0,10*ROW('Water Data'!G130))),'Data Summary'!CB136="Yes"),100-OFFSET('Water Data'!$G$4,0,10*ROW('Water Data'!G130)),NA())</f>
        <v>#N/A</v>
      </c>
      <c r="N136" s="90" t="e">
        <f ca="true">+IF(AND(ISNUMBER(OFFSET('Water Data'!$G$6,0,10*ROW('Water Data'!G130))),'Data Summary'!CC136="Yes"),OFFSET('Water Data'!$G$6,0,10*ROW('Water Data'!G130)),NA())</f>
        <v>#N/A</v>
      </c>
      <c r="O136" s="90" t="e">
        <f ca="true">+IF(AND(ISNUMBER(OFFSET('Water Data'!$G$9,0,10*ROW('Water Data'!G130))),'Data Summary'!CD136="Yes"),OFFSET('Water Data'!$G$9,0,10*ROW('Water Data'!G130)),NA())</f>
        <v>#N/A</v>
      </c>
      <c r="P136" s="90" t="e">
        <f ca="true">+IF(AND(ISNUMBER(OFFSET('Water Data'!$H$4,0,10*ROW('Water Data'!H130))),'Data Summary'!CE136="Yes"),100-OFFSET('Water Data'!$H$4,0,10*ROW('Water Data'!H130)),NA())</f>
        <v>#N/A</v>
      </c>
      <c r="Q136" s="90" t="e">
        <f ca="true">+IF(AND(ISNUMBER(OFFSET('Water Data'!$H$6,0,10*ROW('Water Data'!H130))),'Data Summary'!CF136="Yes"),OFFSET('Water Data'!$H$6,0,10*ROW('Water Data'!H130)),NA())</f>
        <v>#N/A</v>
      </c>
      <c r="R136" s="90" t="e">
        <f ca="true">+IF(AND(ISNUMBER(OFFSET('Water Data'!$H$9,0,10*ROW('Water Data'!H130))),'Data Summary'!CG136="Yes"),OFFSET('Water Data'!$H$9,0,10*ROW('Water Data'!H130)),NA())</f>
        <v>#N/A</v>
      </c>
      <c r="S136" s="90" t="e">
        <f ca="true">+IF(AND(ISNUMBER(OFFSET('Water Data'!$I$4,0,10*ROW('Water Data'!I130))),'Data Summary'!CH136="Yes"),100-OFFSET('Water Data'!$I$4,0,10*ROW('Water Data'!I130)),NA())</f>
        <v>#N/A</v>
      </c>
      <c r="T136" s="90" t="e">
        <f ca="true">+IF(AND(ISNUMBER(OFFSET('Water Data'!$I$6,0,10*ROW('Water Data'!I130))),'Data Summary'!CI136="Yes"),OFFSET('Water Data'!$I$6,0,10*ROW('Water Data'!I130)),NA())</f>
        <v>#N/A</v>
      </c>
      <c r="U136" s="90" t="e">
        <f ca="true">+IF(AND(ISNUMBER(OFFSET('Water Data'!$I$9,0,10*ROW('Water Data'!I130))),'Data Summary'!CJ136="Yes"),OFFSET('Water Data'!$I$9,0,10*ROW('Water Data'!I130)),NA())</f>
        <v>#N/A</v>
      </c>
      <c r="V136" s="91" t="e">
        <f ca="true">+IF(AND(ISNUMBER(OFFSET('Sanitation Data'!$D$4,0,10*ROW('Sanitation Data'!D130))),'Data Summary'!CK136="Yes"),100-OFFSET('Sanitation Data'!$D$4,0,10*ROW('Sanitation Data'!D130)),NA())</f>
        <v>#N/A</v>
      </c>
      <c r="W136" s="91" t="e">
        <f ca="true">+IF(AND(ISNUMBER(OFFSET('Sanitation Data'!$D$6,0,10*ROW('Sanitation Data'!D130))),'Data Summary'!CL136="Yes"),OFFSET('Sanitation Data'!$D$6,0,10*ROW('Sanitation Data'!D130)),NA())</f>
        <v>#N/A</v>
      </c>
      <c r="X136" s="91" t="e">
        <f ca="true">+IF(AND(ISNUMBER(OFFSET('Sanitation Data'!$D$10,0,10*ROW('Sanitation Data'!D130))),'Data Summary'!CM136="Yes"),OFFSET('Sanitation Data'!$D$10,0,10*ROW('Sanitation Data'!D130)),NA())</f>
        <v>#N/A</v>
      </c>
      <c r="Y136" s="91" t="e">
        <f ca="true">+IF(AND(ISNUMBER(OFFSET('Sanitation Data'!$D$11,0,10*ROW('Sanitation Data'!D130))),'Data Summary'!CN136="Yes"),OFFSET('Sanitation Data'!$D$11,0,10*ROW('Sanitation Data'!D130)),NA())</f>
        <v>#N/A</v>
      </c>
      <c r="Z136" s="91" t="e">
        <f ca="true">+IF(AND(ISNUMBER(OFFSET('Sanitation Data'!$D$12,0,10*ROW('Sanitation Data'!D130))),'Data Summary'!CO136="Yes"),OFFSET('Sanitation Data'!$D$12,0,10*ROW('Sanitation Data'!D130)),NA())</f>
        <v>#N/A</v>
      </c>
      <c r="AA136" s="91" t="e">
        <f ca="true">+IF(AND(ISNUMBER(OFFSET('Sanitation Data'!$E$4,0,10*ROW('Sanitation Data'!E130))),'Data Summary'!CP136="Yes"),100-OFFSET('Sanitation Data'!$E$4,0,10*ROW('Sanitation Data'!E130)),NA())</f>
        <v>#N/A</v>
      </c>
      <c r="AB136" s="91" t="e">
        <f ca="true">+IF(AND(ISNUMBER(OFFSET('Sanitation Data'!$E$6,0,10*ROW('Sanitation Data'!E130))),'Data Summary'!CQ136="Yes"),OFFSET('Sanitation Data'!$E$6,0,10*ROW('Sanitation Data'!E130)),NA())</f>
        <v>#N/A</v>
      </c>
      <c r="AC136" s="91" t="e">
        <f ca="true">+IF(AND(ISNUMBER(OFFSET('Sanitation Data'!$E$10,0,10*ROW('Sanitation Data'!E130))),'Data Summary'!CR136="Yes"),OFFSET('Sanitation Data'!$E$10,0,10*ROW('Sanitation Data'!E130)),NA())</f>
        <v>#N/A</v>
      </c>
      <c r="AD136" s="91" t="e">
        <f ca="true">+IF(AND(ISNUMBER(OFFSET('Sanitation Data'!$E$11,0,10*ROW('Sanitation Data'!E130))),'Data Summary'!CS136="Yes"),OFFSET('Sanitation Data'!$E$11,0,10*ROW('Sanitation Data'!E130)),NA())</f>
        <v>#N/A</v>
      </c>
      <c r="AE136" s="91" t="e">
        <f ca="true">+IF(AND(ISNUMBER(OFFSET('Sanitation Data'!$E$12,0,10*ROW('Sanitation Data'!E130))),'Data Summary'!CT136="Yes"),OFFSET('Sanitation Data'!$E$12,0,10*ROW('Sanitation Data'!E130)),NA())</f>
        <v>#N/A</v>
      </c>
      <c r="AF136" s="91" t="e">
        <f ca="true">+IF(AND(ISNUMBER(OFFSET('Sanitation Data'!$F$4,0,10*ROW('Sanitation Data'!F130))),'Data Summary'!CU136="Yes"),100-OFFSET('Sanitation Data'!$F$4,0,10*ROW('Sanitation Data'!F130)),NA())</f>
        <v>#N/A</v>
      </c>
      <c r="AG136" s="91" t="e">
        <f ca="true">+IF(AND(ISNUMBER(OFFSET('Sanitation Data'!$F$6,0,10*ROW('Sanitation Data'!F130))),'Data Summary'!CV136="Yes"),OFFSET('Sanitation Data'!$F$6,0,10*ROW('Sanitation Data'!F130)),NA())</f>
        <v>#N/A</v>
      </c>
      <c r="AH136" s="91" t="e">
        <f ca="true">+IF(AND(ISNUMBER(OFFSET('Sanitation Data'!$F$10,0,10*ROW('Sanitation Data'!F130))),'Data Summary'!CW136="Yes"),OFFSET('Sanitation Data'!$F$10,0,10*ROW('Sanitation Data'!F130)),NA())</f>
        <v>#N/A</v>
      </c>
      <c r="AI136" s="91" t="e">
        <f ca="true">+IF(AND(ISNUMBER(OFFSET('Sanitation Data'!$F$11,0,10*ROW('Sanitation Data'!F130))),'Data Summary'!CX136="Yes"),OFFSET('Sanitation Data'!$F$11,0,10*ROW('Sanitation Data'!F130)),NA())</f>
        <v>#N/A</v>
      </c>
      <c r="AJ136" s="91" t="e">
        <f ca="true">+IF(AND(ISNUMBER(OFFSET('Sanitation Data'!$F$12,0,10*ROW('Sanitation Data'!F130))),'Data Summary'!CY136="Yes"),OFFSET('Sanitation Data'!$F$12,0,10*ROW('Sanitation Data'!F130)),NA())</f>
        <v>#N/A</v>
      </c>
      <c r="AK136" s="91" t="e">
        <f ca="true">+IF(AND(ISNUMBER(OFFSET('Sanitation Data'!$G$4,0,10*ROW('Sanitation Data'!G130))),'Data Summary'!CZ136="Yes"),100-OFFSET('Sanitation Data'!$G$4,0,10*ROW('Sanitation Data'!G130)),NA())</f>
        <v>#N/A</v>
      </c>
      <c r="AL136" s="91" t="e">
        <f ca="true">+IF(AND(ISNUMBER(OFFSET('Sanitation Data'!$G$6,0,10*ROW('Sanitation Data'!G130))),'Data Summary'!DA136="Yes"),OFFSET('Sanitation Data'!$G$6,0,10*ROW('Sanitation Data'!G130)),NA())</f>
        <v>#N/A</v>
      </c>
      <c r="AM136" s="91" t="e">
        <f ca="true">+IF(AND(ISNUMBER(OFFSET('Sanitation Data'!$G$10,0,10*ROW('Sanitation Data'!G130))),'Data Summary'!DB136="Yes"),OFFSET('Sanitation Data'!$G$10,0,10*ROW('Sanitation Data'!G130)),NA())</f>
        <v>#N/A</v>
      </c>
      <c r="AN136" s="91" t="e">
        <f ca="true">+IF(AND(ISNUMBER(OFFSET('Sanitation Data'!$G$11,0,10*ROW('Sanitation Data'!G130))),'Data Summary'!DC136="Yes"),OFFSET('Sanitation Data'!$G$11,0,10*ROW('Sanitation Data'!G130)),NA())</f>
        <v>#N/A</v>
      </c>
      <c r="AO136" s="91" t="e">
        <f ca="true">+IF(AND(ISNUMBER(OFFSET('Sanitation Data'!$G$12,0,10*ROW('Sanitation Data'!G130))),'Data Summary'!DD136="Yes"),OFFSET('Sanitation Data'!$G$12,0,10*ROW('Sanitation Data'!G130)),NA())</f>
        <v>#N/A</v>
      </c>
      <c r="AP136" s="91" t="e">
        <f ca="true">+IF(AND(ISNUMBER(OFFSET('Sanitation Data'!$H$4,0,10*ROW('Sanitation Data'!H130))),'Data Summary'!DE136="Yes"),100-OFFSET('Sanitation Data'!$H$4,0,10*ROW('Sanitation Data'!H130)),NA())</f>
        <v>#N/A</v>
      </c>
      <c r="AQ136" s="91" t="e">
        <f ca="true">+IF(AND(ISNUMBER(OFFSET('Sanitation Data'!$H$6,0,10*ROW('Sanitation Data'!H130))),'Data Summary'!DF136="Yes"),OFFSET('Sanitation Data'!$H$6,0,10*ROW('Sanitation Data'!H130)),NA())</f>
        <v>#N/A</v>
      </c>
      <c r="AR136" s="91" t="e">
        <f ca="true">+IF(AND(ISNUMBER(OFFSET('Sanitation Data'!$H$10,0,10*ROW('Sanitation Data'!H130))),'Data Summary'!DG136="Yes"),OFFSET('Sanitation Data'!$H$10,0,10*ROW('Sanitation Data'!H130)),NA())</f>
        <v>#N/A</v>
      </c>
      <c r="AS136" s="91" t="e">
        <f ca="true">+IF(AND(ISNUMBER(OFFSET('Sanitation Data'!$H$11,0,10*ROW('Sanitation Data'!H130))),'Data Summary'!DH136="Yes"),OFFSET('Sanitation Data'!$H$11,0,10*ROW('Sanitation Data'!H130)),NA())</f>
        <v>#N/A</v>
      </c>
      <c r="AT136" s="91" t="e">
        <f ca="true">+IF(AND(ISNUMBER(OFFSET('Sanitation Data'!$H$12,0,10*ROW('Sanitation Data'!H130))),'Data Summary'!DI136="Yes"),OFFSET('Sanitation Data'!$H$12,0,10*ROW('Sanitation Data'!H130)),NA())</f>
        <v>#N/A</v>
      </c>
      <c r="AU136" s="91" t="e">
        <f ca="true">+IF(AND(ISNUMBER(OFFSET('Sanitation Data'!$I$4,0,10*ROW('Sanitation Data'!I130))),'Data Summary'!DJ136="Yes"),100-OFFSET('Sanitation Data'!$I$4,0,10*ROW('Sanitation Data'!I130)),NA())</f>
        <v>#N/A</v>
      </c>
      <c r="AV136" s="91" t="e">
        <f ca="true">+IF(AND(ISNUMBER(OFFSET('Sanitation Data'!$I$6,0,10*ROW('Sanitation Data'!I130))),'Data Summary'!DK136="Yes"),OFFSET('Sanitation Data'!$I$6,0,10*ROW('Sanitation Data'!I130)),NA())</f>
        <v>#N/A</v>
      </c>
      <c r="AW136" s="91" t="e">
        <f ca="true">+IF(AND(ISNUMBER(OFFSET('Sanitation Data'!$I$10,0,10*ROW('Sanitation Data'!I130))),'Data Summary'!DL136="Yes"),OFFSET('Sanitation Data'!$I$10,0,10*ROW('Sanitation Data'!I130)),NA())</f>
        <v>#N/A</v>
      </c>
      <c r="AX136" s="91" t="e">
        <f ca="true">+IF(AND(ISNUMBER(OFFSET('Sanitation Data'!$I$11,0,10*ROW('Sanitation Data'!I130))),'Data Summary'!DM136="Yes"),OFFSET('Sanitation Data'!$I$11,0,10*ROW('Sanitation Data'!I130)),NA())</f>
        <v>#N/A</v>
      </c>
      <c r="AY136" s="91" t="e">
        <f ca="true">+IF(AND(ISNUMBER(OFFSET('Sanitation Data'!$I$12,0,10*ROW('Sanitation Data'!I130))),'Data Summary'!DN136="Yes"),OFFSET('Sanitation Data'!$I$12,0,10*ROW('Sanitation Data'!I130)),NA())</f>
        <v>#N/A</v>
      </c>
      <c r="AZ136" s="92" t="e">
        <f ca="true">+IF(AND(ISNUMBER(OFFSET('Hygiene Data'!$D$5,0,10*ROW('Hygiene Data'!D130))),'Data Summary'!DO136="Yes"),OFFSET('Hygiene Data'!$D$5,0,10*ROW('Hygiene Data'!D130)),NA())</f>
        <v>#N/A</v>
      </c>
      <c r="BA136" s="92" t="e">
        <f ca="true">+IF(AND(ISNUMBER(OFFSET('Hygiene Data'!$D$7,0,10*ROW('Hygiene Data'!D130))),'Data Summary'!DP136="Yes"),OFFSET('Hygiene Data'!$D$7,0,10*ROW('Hygiene Data'!D130)),NA())</f>
        <v>#N/A</v>
      </c>
      <c r="BB136" s="92" t="e">
        <f ca="true">+IF(AND(ISNUMBER(OFFSET('Hygiene Data'!$D$9,0,10*ROW('Hygiene Data'!D130))),'Data Summary'!DQ136="Yes"),OFFSET('Hygiene Data'!$D$9,0,10*ROW('Hygiene Data'!D130)),NA())</f>
        <v>#N/A</v>
      </c>
      <c r="BC136" s="92" t="e">
        <f ca="true">+IF(AND(ISNUMBER(OFFSET('Hygiene Data'!$E$5,0,10*ROW('Hygiene Data'!E130))),'Data Summary'!DR136="Yes"),OFFSET('Hygiene Data'!$E$5,0,10*ROW('Hygiene Data'!E130)),NA())</f>
        <v>#N/A</v>
      </c>
      <c r="BD136" s="92" t="e">
        <f ca="true">+IF(AND(ISNUMBER(OFFSET('Hygiene Data'!$E$7,0,10*ROW('Hygiene Data'!E130))),'Data Summary'!DS136="Yes"),OFFSET('Hygiene Data'!$E$7,0,10*ROW('Hygiene Data'!E130)),NA())</f>
        <v>#N/A</v>
      </c>
      <c r="BE136" s="92" t="e">
        <f ca="true">+IF(AND(ISNUMBER(OFFSET('Hygiene Data'!$E$9,0,10*ROW('Hygiene Data'!E130))),'Data Summary'!DT136="Yes"),OFFSET('Hygiene Data'!$E$9,0,10*ROW('Hygiene Data'!E130)),NA())</f>
        <v>#N/A</v>
      </c>
      <c r="BF136" s="92" t="e">
        <f ca="true">+IF(AND(ISNUMBER(OFFSET('Hygiene Data'!$F$5,0,10*ROW('Hygiene Data'!F130))),'Data Summary'!DU136="Yes"),OFFSET('Hygiene Data'!$F$5,0,10*ROW('Hygiene Data'!F130)),NA())</f>
        <v>#N/A</v>
      </c>
      <c r="BG136" s="92" t="e">
        <f ca="true">+IF(AND(ISNUMBER(OFFSET('Hygiene Data'!$F$7,0,10*ROW('Hygiene Data'!F130))),'Data Summary'!DV136="Yes"),OFFSET('Hygiene Data'!$F$7,0,10*ROW('Hygiene Data'!F130)),NA())</f>
        <v>#N/A</v>
      </c>
      <c r="BH136" s="92" t="e">
        <f ca="true">+IF(AND(ISNUMBER(OFFSET('Hygiene Data'!$F$9,0,10*ROW('Hygiene Data'!F130))),'Data Summary'!DW136="Yes"),OFFSET('Hygiene Data'!$F$9,0,10*ROW('Hygiene Data'!F130)),NA())</f>
        <v>#N/A</v>
      </c>
      <c r="BI136" s="92" t="e">
        <f ca="true">+IF(AND(ISNUMBER(OFFSET('Hygiene Data'!$G$5,0,10*ROW('Hygiene Data'!G130))),'Data Summary'!DX136="Yes"),OFFSET('Hygiene Data'!$G$5,0,10*ROW('Hygiene Data'!G130)),NA())</f>
        <v>#N/A</v>
      </c>
      <c r="BJ136" s="92" t="e">
        <f ca="true">+IF(AND(ISNUMBER(OFFSET('Hygiene Data'!$G$7,0,10*ROW('Hygiene Data'!G130))),'Data Summary'!DY136="Yes"),OFFSET('Hygiene Data'!$G$7,0,10*ROW('Hygiene Data'!G130)),NA())</f>
        <v>#N/A</v>
      </c>
      <c r="BK136" s="92" t="e">
        <f ca="true">+IF(AND(ISNUMBER(OFFSET('Hygiene Data'!$G$9,0,10*ROW('Hygiene Data'!G130))),'Data Summary'!DZ136="Yes"),OFFSET('Hygiene Data'!$G$9,0,10*ROW('Hygiene Data'!G130)),NA())</f>
        <v>#N/A</v>
      </c>
      <c r="BL136" s="92" t="e">
        <f ca="true">+IF(AND(ISNUMBER(OFFSET('Hygiene Data'!$H$5,0,10*ROW('Hygiene Data'!H130))),'Data Summary'!EA136="Yes"),OFFSET('Hygiene Data'!$H$5,0,10*ROW('Hygiene Data'!H130)),NA())</f>
        <v>#N/A</v>
      </c>
      <c r="BM136" s="92" t="e">
        <f ca="true">+IF(AND(ISNUMBER(OFFSET('Hygiene Data'!$H$7,0,10*ROW('Hygiene Data'!H130))),'Data Summary'!EB136="Yes"),OFFSET('Hygiene Data'!$H$7,0,10*ROW('Hygiene Data'!H130)),NA())</f>
        <v>#N/A</v>
      </c>
      <c r="BN136" s="92" t="e">
        <f ca="true">+IF(AND(ISNUMBER(OFFSET('Hygiene Data'!$H$9,0,10*ROW('Hygiene Data'!H130))),'Data Summary'!EC136="Yes"),OFFSET('Hygiene Data'!$H$9,0,10*ROW('Hygiene Data'!H130)),NA())</f>
        <v>#N/A</v>
      </c>
      <c r="BO136" s="92" t="e">
        <f ca="true">+IF(AND(ISNUMBER(OFFSET('Hygiene Data'!$I$5,0,10*ROW('Hygiene Data'!I130))),'Data Summary'!ED136="Yes"),OFFSET('Hygiene Data'!$I$5,0,10*ROW('Hygiene Data'!I130)),NA())</f>
        <v>#N/A</v>
      </c>
      <c r="BP136" s="92" t="e">
        <f ca="true">+IF(AND(ISNUMBER(OFFSET('Hygiene Data'!$I$7,0,10*ROW('Hygiene Data'!I130))),'Data Summary'!EE136="Yes"),OFFSET('Hygiene Data'!$I$7,0,10*ROW('Hygiene Data'!I130)),NA())</f>
        <v>#N/A</v>
      </c>
      <c r="BQ136" s="92" t="e">
        <f ca="true">+IF(AND(ISNUMBER(OFFSET('Hygiene Data'!$I$9,0,10*ROW('Hygiene Data'!I130))),'Data Summary'!EF136="Yes"),OFFSET('Hygiene Data'!$I$9,0,10*ROW('Hygiene Data'!I130)),NA())</f>
        <v>#N/A</v>
      </c>
    </row>
    <row xmlns:x14ac="http://schemas.microsoft.com/office/spreadsheetml/2009/9/ac" r="137" x14ac:dyDescent="0.2">
      <c r="A137" s="340" t="e">
        <f ca="true">+RIGHT('Data Summary'!A137,LEN('Data Summary'!A137)-9)</f>
        <v>#VALUE!</v>
      </c>
      <c r="B137" s="34" t="str">
        <f ca="true">+IF(ISTEXT('Data Summary'!B137),'Data Summary'!B137,"")</f>
        <v/>
      </c>
      <c r="C137" s="339" t="e">
        <f ca="true">+VALUE('Data Summary'!C137)</f>
        <v>#VALUE!</v>
      </c>
      <c r="D137" s="90" t="e">
        <f ca="true">+IF(AND(ISNUMBER(OFFSET('Water Data'!$D$4,0,10*ROW('Water Data'!D131))),'Data Summary'!BS137="Yes"),100-OFFSET('Water Data'!$D$4,0,10*ROW('Water Data'!D131)),NA())</f>
        <v>#N/A</v>
      </c>
      <c r="E137" s="90" t="e">
        <f ca="true">+IF(AND(ISNUMBER(OFFSET('Water Data'!$D$6,0,10*ROW('Water Data'!D131))),'Data Summary'!BT137="Yes"),OFFSET('Water Data'!$D$6,0,10*ROW('Water Data'!D131)),NA())</f>
        <v>#N/A</v>
      </c>
      <c r="F137" s="90" t="e">
        <f ca="true">+IF(AND(ISNUMBER(OFFSET('Water Data'!$D$9,0,10*ROW('Water Data'!D131))),'Data Summary'!BU137="Yes"),OFFSET('Water Data'!$D$9,0,10*ROW('Water Data'!D131)),NA())</f>
        <v>#N/A</v>
      </c>
      <c r="G137" s="90" t="e">
        <f ca="true">+IF(AND(ISNUMBER(OFFSET('Water Data'!$E$4,0,10*ROW('Water Data'!E131))),'Data Summary'!BV137="Yes"),100-OFFSET('Water Data'!$E$4,0,10*ROW('Water Data'!E131)),NA())</f>
        <v>#N/A</v>
      </c>
      <c r="H137" s="90" t="e">
        <f ca="true">+IF(AND(ISNUMBER(OFFSET('Water Data'!$E$6,0,10*ROW('Water Data'!E131))),'Data Summary'!BW137="Yes"),OFFSET('Water Data'!$E$6,0,10*ROW('Water Data'!E131)),NA())</f>
        <v>#N/A</v>
      </c>
      <c r="I137" s="90" t="e">
        <f ca="true">+IF(AND(ISNUMBER(OFFSET('Water Data'!$E$9,0,10*ROW('Water Data'!E131))),'Data Summary'!BX137="Yes"),OFFSET('Water Data'!$E$9,0,10*ROW('Water Data'!E131)),NA())</f>
        <v>#N/A</v>
      </c>
      <c r="J137" s="90" t="e">
        <f ca="true">+IF(AND(ISNUMBER(OFFSET('Water Data'!$F$4,0,10*ROW('Water Data'!F131))),'Data Summary'!BY137="Yes"),100-OFFSET('Water Data'!$F$4,0,10*ROW('Water Data'!F131)),NA())</f>
        <v>#N/A</v>
      </c>
      <c r="K137" s="90" t="e">
        <f ca="true">+IF(AND(ISNUMBER(OFFSET('Water Data'!$F$6,0,10*ROW('Water Data'!F131))),'Data Summary'!BZ137="Yes"),OFFSET('Water Data'!$F$6,0,10*ROW('Water Data'!F131)),NA())</f>
        <v>#N/A</v>
      </c>
      <c r="L137" s="90" t="e">
        <f ca="true">+IF(AND(ISNUMBER(OFFSET('Water Data'!$F$9,0,10*ROW('Water Data'!F131))),'Data Summary'!CA137="Yes"),OFFSET('Water Data'!$F$9,0,10*ROW('Water Data'!F131)),NA())</f>
        <v>#N/A</v>
      </c>
      <c r="M137" s="90" t="e">
        <f ca="true">+IF(AND(ISNUMBER(OFFSET('Water Data'!$G$4,0,10*ROW('Water Data'!G131))),'Data Summary'!CB137="Yes"),100-OFFSET('Water Data'!$G$4,0,10*ROW('Water Data'!G131)),NA())</f>
        <v>#N/A</v>
      </c>
      <c r="N137" s="90" t="e">
        <f ca="true">+IF(AND(ISNUMBER(OFFSET('Water Data'!$G$6,0,10*ROW('Water Data'!G131))),'Data Summary'!CC137="Yes"),OFFSET('Water Data'!$G$6,0,10*ROW('Water Data'!G131)),NA())</f>
        <v>#N/A</v>
      </c>
      <c r="O137" s="90" t="e">
        <f ca="true">+IF(AND(ISNUMBER(OFFSET('Water Data'!$G$9,0,10*ROW('Water Data'!G131))),'Data Summary'!CD137="Yes"),OFFSET('Water Data'!$G$9,0,10*ROW('Water Data'!G131)),NA())</f>
        <v>#N/A</v>
      </c>
      <c r="P137" s="90" t="e">
        <f ca="true">+IF(AND(ISNUMBER(OFFSET('Water Data'!$H$4,0,10*ROW('Water Data'!H131))),'Data Summary'!CE137="Yes"),100-OFFSET('Water Data'!$H$4,0,10*ROW('Water Data'!H131)),NA())</f>
        <v>#N/A</v>
      </c>
      <c r="Q137" s="90" t="e">
        <f ca="true">+IF(AND(ISNUMBER(OFFSET('Water Data'!$H$6,0,10*ROW('Water Data'!H131))),'Data Summary'!CF137="Yes"),OFFSET('Water Data'!$H$6,0,10*ROW('Water Data'!H131)),NA())</f>
        <v>#N/A</v>
      </c>
      <c r="R137" s="90" t="e">
        <f ca="true">+IF(AND(ISNUMBER(OFFSET('Water Data'!$H$9,0,10*ROW('Water Data'!H131))),'Data Summary'!CG137="Yes"),OFFSET('Water Data'!$H$9,0,10*ROW('Water Data'!H131)),NA())</f>
        <v>#N/A</v>
      </c>
      <c r="S137" s="90" t="e">
        <f ca="true">+IF(AND(ISNUMBER(OFFSET('Water Data'!$I$4,0,10*ROW('Water Data'!I131))),'Data Summary'!CH137="Yes"),100-OFFSET('Water Data'!$I$4,0,10*ROW('Water Data'!I131)),NA())</f>
        <v>#N/A</v>
      </c>
      <c r="T137" s="90" t="e">
        <f ca="true">+IF(AND(ISNUMBER(OFFSET('Water Data'!$I$6,0,10*ROW('Water Data'!I131))),'Data Summary'!CI137="Yes"),OFFSET('Water Data'!$I$6,0,10*ROW('Water Data'!I131)),NA())</f>
        <v>#N/A</v>
      </c>
      <c r="U137" s="90" t="e">
        <f ca="true">+IF(AND(ISNUMBER(OFFSET('Water Data'!$I$9,0,10*ROW('Water Data'!I131))),'Data Summary'!CJ137="Yes"),OFFSET('Water Data'!$I$9,0,10*ROW('Water Data'!I131)),NA())</f>
        <v>#N/A</v>
      </c>
      <c r="V137" s="91" t="e">
        <f ca="true">+IF(AND(ISNUMBER(OFFSET('Sanitation Data'!$D$4,0,10*ROW('Sanitation Data'!D131))),'Data Summary'!CK137="Yes"),100-OFFSET('Sanitation Data'!$D$4,0,10*ROW('Sanitation Data'!D131)),NA())</f>
        <v>#N/A</v>
      </c>
      <c r="W137" s="91" t="e">
        <f ca="true">+IF(AND(ISNUMBER(OFFSET('Sanitation Data'!$D$6,0,10*ROW('Sanitation Data'!D131))),'Data Summary'!CL137="Yes"),OFFSET('Sanitation Data'!$D$6,0,10*ROW('Sanitation Data'!D131)),NA())</f>
        <v>#N/A</v>
      </c>
      <c r="X137" s="91" t="e">
        <f ca="true">+IF(AND(ISNUMBER(OFFSET('Sanitation Data'!$D$10,0,10*ROW('Sanitation Data'!D131))),'Data Summary'!CM137="Yes"),OFFSET('Sanitation Data'!$D$10,0,10*ROW('Sanitation Data'!D131)),NA())</f>
        <v>#N/A</v>
      </c>
      <c r="Y137" s="91" t="e">
        <f ca="true">+IF(AND(ISNUMBER(OFFSET('Sanitation Data'!$D$11,0,10*ROW('Sanitation Data'!D131))),'Data Summary'!CN137="Yes"),OFFSET('Sanitation Data'!$D$11,0,10*ROW('Sanitation Data'!D131)),NA())</f>
        <v>#N/A</v>
      </c>
      <c r="Z137" s="91" t="e">
        <f ca="true">+IF(AND(ISNUMBER(OFFSET('Sanitation Data'!$D$12,0,10*ROW('Sanitation Data'!D131))),'Data Summary'!CO137="Yes"),OFFSET('Sanitation Data'!$D$12,0,10*ROW('Sanitation Data'!D131)),NA())</f>
        <v>#N/A</v>
      </c>
      <c r="AA137" s="91" t="e">
        <f ca="true">+IF(AND(ISNUMBER(OFFSET('Sanitation Data'!$E$4,0,10*ROW('Sanitation Data'!E131))),'Data Summary'!CP137="Yes"),100-OFFSET('Sanitation Data'!$E$4,0,10*ROW('Sanitation Data'!E131)),NA())</f>
        <v>#N/A</v>
      </c>
      <c r="AB137" s="91" t="e">
        <f ca="true">+IF(AND(ISNUMBER(OFFSET('Sanitation Data'!$E$6,0,10*ROW('Sanitation Data'!E131))),'Data Summary'!CQ137="Yes"),OFFSET('Sanitation Data'!$E$6,0,10*ROW('Sanitation Data'!E131)),NA())</f>
        <v>#N/A</v>
      </c>
      <c r="AC137" s="91" t="e">
        <f ca="true">+IF(AND(ISNUMBER(OFFSET('Sanitation Data'!$E$10,0,10*ROW('Sanitation Data'!E131))),'Data Summary'!CR137="Yes"),OFFSET('Sanitation Data'!$E$10,0,10*ROW('Sanitation Data'!E131)),NA())</f>
        <v>#N/A</v>
      </c>
      <c r="AD137" s="91" t="e">
        <f ca="true">+IF(AND(ISNUMBER(OFFSET('Sanitation Data'!$E$11,0,10*ROW('Sanitation Data'!E131))),'Data Summary'!CS137="Yes"),OFFSET('Sanitation Data'!$E$11,0,10*ROW('Sanitation Data'!E131)),NA())</f>
        <v>#N/A</v>
      </c>
      <c r="AE137" s="91" t="e">
        <f ca="true">+IF(AND(ISNUMBER(OFFSET('Sanitation Data'!$E$12,0,10*ROW('Sanitation Data'!E131))),'Data Summary'!CT137="Yes"),OFFSET('Sanitation Data'!$E$12,0,10*ROW('Sanitation Data'!E131)),NA())</f>
        <v>#N/A</v>
      </c>
      <c r="AF137" s="91" t="e">
        <f ca="true">+IF(AND(ISNUMBER(OFFSET('Sanitation Data'!$F$4,0,10*ROW('Sanitation Data'!F131))),'Data Summary'!CU137="Yes"),100-OFFSET('Sanitation Data'!$F$4,0,10*ROW('Sanitation Data'!F131)),NA())</f>
        <v>#N/A</v>
      </c>
      <c r="AG137" s="91" t="e">
        <f ca="true">+IF(AND(ISNUMBER(OFFSET('Sanitation Data'!$F$6,0,10*ROW('Sanitation Data'!F131))),'Data Summary'!CV137="Yes"),OFFSET('Sanitation Data'!$F$6,0,10*ROW('Sanitation Data'!F131)),NA())</f>
        <v>#N/A</v>
      </c>
      <c r="AH137" s="91" t="e">
        <f ca="true">+IF(AND(ISNUMBER(OFFSET('Sanitation Data'!$F$10,0,10*ROW('Sanitation Data'!F131))),'Data Summary'!CW137="Yes"),OFFSET('Sanitation Data'!$F$10,0,10*ROW('Sanitation Data'!F131)),NA())</f>
        <v>#N/A</v>
      </c>
      <c r="AI137" s="91" t="e">
        <f ca="true">+IF(AND(ISNUMBER(OFFSET('Sanitation Data'!$F$11,0,10*ROW('Sanitation Data'!F131))),'Data Summary'!CX137="Yes"),OFFSET('Sanitation Data'!$F$11,0,10*ROW('Sanitation Data'!F131)),NA())</f>
        <v>#N/A</v>
      </c>
      <c r="AJ137" s="91" t="e">
        <f ca="true">+IF(AND(ISNUMBER(OFFSET('Sanitation Data'!$F$12,0,10*ROW('Sanitation Data'!F131))),'Data Summary'!CY137="Yes"),OFFSET('Sanitation Data'!$F$12,0,10*ROW('Sanitation Data'!F131)),NA())</f>
        <v>#N/A</v>
      </c>
      <c r="AK137" s="91" t="e">
        <f ca="true">+IF(AND(ISNUMBER(OFFSET('Sanitation Data'!$G$4,0,10*ROW('Sanitation Data'!G131))),'Data Summary'!CZ137="Yes"),100-OFFSET('Sanitation Data'!$G$4,0,10*ROW('Sanitation Data'!G131)),NA())</f>
        <v>#N/A</v>
      </c>
      <c r="AL137" s="91" t="e">
        <f ca="true">+IF(AND(ISNUMBER(OFFSET('Sanitation Data'!$G$6,0,10*ROW('Sanitation Data'!G131))),'Data Summary'!DA137="Yes"),OFFSET('Sanitation Data'!$G$6,0,10*ROW('Sanitation Data'!G131)),NA())</f>
        <v>#N/A</v>
      </c>
      <c r="AM137" s="91" t="e">
        <f ca="true">+IF(AND(ISNUMBER(OFFSET('Sanitation Data'!$G$10,0,10*ROW('Sanitation Data'!G131))),'Data Summary'!DB137="Yes"),OFFSET('Sanitation Data'!$G$10,0,10*ROW('Sanitation Data'!G131)),NA())</f>
        <v>#N/A</v>
      </c>
      <c r="AN137" s="91" t="e">
        <f ca="true">+IF(AND(ISNUMBER(OFFSET('Sanitation Data'!$G$11,0,10*ROW('Sanitation Data'!G131))),'Data Summary'!DC137="Yes"),OFFSET('Sanitation Data'!$G$11,0,10*ROW('Sanitation Data'!G131)),NA())</f>
        <v>#N/A</v>
      </c>
      <c r="AO137" s="91" t="e">
        <f ca="true">+IF(AND(ISNUMBER(OFFSET('Sanitation Data'!$G$12,0,10*ROW('Sanitation Data'!G131))),'Data Summary'!DD137="Yes"),OFFSET('Sanitation Data'!$G$12,0,10*ROW('Sanitation Data'!G131)),NA())</f>
        <v>#N/A</v>
      </c>
      <c r="AP137" s="91" t="e">
        <f ca="true">+IF(AND(ISNUMBER(OFFSET('Sanitation Data'!$H$4,0,10*ROW('Sanitation Data'!H131))),'Data Summary'!DE137="Yes"),100-OFFSET('Sanitation Data'!$H$4,0,10*ROW('Sanitation Data'!H131)),NA())</f>
        <v>#N/A</v>
      </c>
      <c r="AQ137" s="91" t="e">
        <f ca="true">+IF(AND(ISNUMBER(OFFSET('Sanitation Data'!$H$6,0,10*ROW('Sanitation Data'!H131))),'Data Summary'!DF137="Yes"),OFFSET('Sanitation Data'!$H$6,0,10*ROW('Sanitation Data'!H131)),NA())</f>
        <v>#N/A</v>
      </c>
      <c r="AR137" s="91" t="e">
        <f ca="true">+IF(AND(ISNUMBER(OFFSET('Sanitation Data'!$H$10,0,10*ROW('Sanitation Data'!H131))),'Data Summary'!DG137="Yes"),OFFSET('Sanitation Data'!$H$10,0,10*ROW('Sanitation Data'!H131)),NA())</f>
        <v>#N/A</v>
      </c>
      <c r="AS137" s="91" t="e">
        <f ca="true">+IF(AND(ISNUMBER(OFFSET('Sanitation Data'!$H$11,0,10*ROW('Sanitation Data'!H131))),'Data Summary'!DH137="Yes"),OFFSET('Sanitation Data'!$H$11,0,10*ROW('Sanitation Data'!H131)),NA())</f>
        <v>#N/A</v>
      </c>
      <c r="AT137" s="91" t="e">
        <f ca="true">+IF(AND(ISNUMBER(OFFSET('Sanitation Data'!$H$12,0,10*ROW('Sanitation Data'!H131))),'Data Summary'!DI137="Yes"),OFFSET('Sanitation Data'!$H$12,0,10*ROW('Sanitation Data'!H131)),NA())</f>
        <v>#N/A</v>
      </c>
      <c r="AU137" s="91" t="e">
        <f ca="true">+IF(AND(ISNUMBER(OFFSET('Sanitation Data'!$I$4,0,10*ROW('Sanitation Data'!I131))),'Data Summary'!DJ137="Yes"),100-OFFSET('Sanitation Data'!$I$4,0,10*ROW('Sanitation Data'!I131)),NA())</f>
        <v>#N/A</v>
      </c>
      <c r="AV137" s="91" t="e">
        <f ca="true">+IF(AND(ISNUMBER(OFFSET('Sanitation Data'!$I$6,0,10*ROW('Sanitation Data'!I131))),'Data Summary'!DK137="Yes"),OFFSET('Sanitation Data'!$I$6,0,10*ROW('Sanitation Data'!I131)),NA())</f>
        <v>#N/A</v>
      </c>
      <c r="AW137" s="91" t="e">
        <f ca="true">+IF(AND(ISNUMBER(OFFSET('Sanitation Data'!$I$10,0,10*ROW('Sanitation Data'!I131))),'Data Summary'!DL137="Yes"),OFFSET('Sanitation Data'!$I$10,0,10*ROW('Sanitation Data'!I131)),NA())</f>
        <v>#N/A</v>
      </c>
      <c r="AX137" s="91" t="e">
        <f ca="true">+IF(AND(ISNUMBER(OFFSET('Sanitation Data'!$I$11,0,10*ROW('Sanitation Data'!I131))),'Data Summary'!DM137="Yes"),OFFSET('Sanitation Data'!$I$11,0,10*ROW('Sanitation Data'!I131)),NA())</f>
        <v>#N/A</v>
      </c>
      <c r="AY137" s="91" t="e">
        <f ca="true">+IF(AND(ISNUMBER(OFFSET('Sanitation Data'!$I$12,0,10*ROW('Sanitation Data'!I131))),'Data Summary'!DN137="Yes"),OFFSET('Sanitation Data'!$I$12,0,10*ROW('Sanitation Data'!I131)),NA())</f>
        <v>#N/A</v>
      </c>
      <c r="AZ137" s="92" t="e">
        <f ca="true">+IF(AND(ISNUMBER(OFFSET('Hygiene Data'!$D$5,0,10*ROW('Hygiene Data'!D131))),'Data Summary'!DO137="Yes"),OFFSET('Hygiene Data'!$D$5,0,10*ROW('Hygiene Data'!D131)),NA())</f>
        <v>#N/A</v>
      </c>
      <c r="BA137" s="92" t="e">
        <f ca="true">+IF(AND(ISNUMBER(OFFSET('Hygiene Data'!$D$7,0,10*ROW('Hygiene Data'!D131))),'Data Summary'!DP137="Yes"),OFFSET('Hygiene Data'!$D$7,0,10*ROW('Hygiene Data'!D131)),NA())</f>
        <v>#N/A</v>
      </c>
      <c r="BB137" s="92" t="e">
        <f ca="true">+IF(AND(ISNUMBER(OFFSET('Hygiene Data'!$D$9,0,10*ROW('Hygiene Data'!D131))),'Data Summary'!DQ137="Yes"),OFFSET('Hygiene Data'!$D$9,0,10*ROW('Hygiene Data'!D131)),NA())</f>
        <v>#N/A</v>
      </c>
      <c r="BC137" s="92" t="e">
        <f ca="true">+IF(AND(ISNUMBER(OFFSET('Hygiene Data'!$E$5,0,10*ROW('Hygiene Data'!E131))),'Data Summary'!DR137="Yes"),OFFSET('Hygiene Data'!$E$5,0,10*ROW('Hygiene Data'!E131)),NA())</f>
        <v>#N/A</v>
      </c>
      <c r="BD137" s="92" t="e">
        <f ca="true">+IF(AND(ISNUMBER(OFFSET('Hygiene Data'!$E$7,0,10*ROW('Hygiene Data'!E131))),'Data Summary'!DS137="Yes"),OFFSET('Hygiene Data'!$E$7,0,10*ROW('Hygiene Data'!E131)),NA())</f>
        <v>#N/A</v>
      </c>
      <c r="BE137" s="92" t="e">
        <f ca="true">+IF(AND(ISNUMBER(OFFSET('Hygiene Data'!$E$9,0,10*ROW('Hygiene Data'!E131))),'Data Summary'!DT137="Yes"),OFFSET('Hygiene Data'!$E$9,0,10*ROW('Hygiene Data'!E131)),NA())</f>
        <v>#N/A</v>
      </c>
      <c r="BF137" s="92" t="e">
        <f ca="true">+IF(AND(ISNUMBER(OFFSET('Hygiene Data'!$F$5,0,10*ROW('Hygiene Data'!F131))),'Data Summary'!DU137="Yes"),OFFSET('Hygiene Data'!$F$5,0,10*ROW('Hygiene Data'!F131)),NA())</f>
        <v>#N/A</v>
      </c>
      <c r="BG137" s="92" t="e">
        <f ca="true">+IF(AND(ISNUMBER(OFFSET('Hygiene Data'!$F$7,0,10*ROW('Hygiene Data'!F131))),'Data Summary'!DV137="Yes"),OFFSET('Hygiene Data'!$F$7,0,10*ROW('Hygiene Data'!F131)),NA())</f>
        <v>#N/A</v>
      </c>
      <c r="BH137" s="92" t="e">
        <f ca="true">+IF(AND(ISNUMBER(OFFSET('Hygiene Data'!$F$9,0,10*ROW('Hygiene Data'!F131))),'Data Summary'!DW137="Yes"),OFFSET('Hygiene Data'!$F$9,0,10*ROW('Hygiene Data'!F131)),NA())</f>
        <v>#N/A</v>
      </c>
      <c r="BI137" s="92" t="e">
        <f ca="true">+IF(AND(ISNUMBER(OFFSET('Hygiene Data'!$G$5,0,10*ROW('Hygiene Data'!G131))),'Data Summary'!DX137="Yes"),OFFSET('Hygiene Data'!$G$5,0,10*ROW('Hygiene Data'!G131)),NA())</f>
        <v>#N/A</v>
      </c>
      <c r="BJ137" s="92" t="e">
        <f ca="true">+IF(AND(ISNUMBER(OFFSET('Hygiene Data'!$G$7,0,10*ROW('Hygiene Data'!G131))),'Data Summary'!DY137="Yes"),OFFSET('Hygiene Data'!$G$7,0,10*ROW('Hygiene Data'!G131)),NA())</f>
        <v>#N/A</v>
      </c>
      <c r="BK137" s="92" t="e">
        <f ca="true">+IF(AND(ISNUMBER(OFFSET('Hygiene Data'!$G$9,0,10*ROW('Hygiene Data'!G131))),'Data Summary'!DZ137="Yes"),OFFSET('Hygiene Data'!$G$9,0,10*ROW('Hygiene Data'!G131)),NA())</f>
        <v>#N/A</v>
      </c>
      <c r="BL137" s="92" t="e">
        <f ca="true">+IF(AND(ISNUMBER(OFFSET('Hygiene Data'!$H$5,0,10*ROW('Hygiene Data'!H131))),'Data Summary'!EA137="Yes"),OFFSET('Hygiene Data'!$H$5,0,10*ROW('Hygiene Data'!H131)),NA())</f>
        <v>#N/A</v>
      </c>
      <c r="BM137" s="92" t="e">
        <f ca="true">+IF(AND(ISNUMBER(OFFSET('Hygiene Data'!$H$7,0,10*ROW('Hygiene Data'!H131))),'Data Summary'!EB137="Yes"),OFFSET('Hygiene Data'!$H$7,0,10*ROW('Hygiene Data'!H131)),NA())</f>
        <v>#N/A</v>
      </c>
      <c r="BN137" s="92" t="e">
        <f ca="true">+IF(AND(ISNUMBER(OFFSET('Hygiene Data'!$H$9,0,10*ROW('Hygiene Data'!H131))),'Data Summary'!EC137="Yes"),OFFSET('Hygiene Data'!$H$9,0,10*ROW('Hygiene Data'!H131)),NA())</f>
        <v>#N/A</v>
      </c>
      <c r="BO137" s="92" t="e">
        <f ca="true">+IF(AND(ISNUMBER(OFFSET('Hygiene Data'!$I$5,0,10*ROW('Hygiene Data'!I131))),'Data Summary'!ED137="Yes"),OFFSET('Hygiene Data'!$I$5,0,10*ROW('Hygiene Data'!I131)),NA())</f>
        <v>#N/A</v>
      </c>
      <c r="BP137" s="92" t="e">
        <f ca="true">+IF(AND(ISNUMBER(OFFSET('Hygiene Data'!$I$7,0,10*ROW('Hygiene Data'!I131))),'Data Summary'!EE137="Yes"),OFFSET('Hygiene Data'!$I$7,0,10*ROW('Hygiene Data'!I131)),NA())</f>
        <v>#N/A</v>
      </c>
      <c r="BQ137" s="92" t="e">
        <f ca="true">+IF(AND(ISNUMBER(OFFSET('Hygiene Data'!$I$9,0,10*ROW('Hygiene Data'!I131))),'Data Summary'!EF137="Yes"),OFFSET('Hygiene Data'!$I$9,0,10*ROW('Hygiene Data'!I131)),NA())</f>
        <v>#N/A</v>
      </c>
    </row>
    <row xmlns:x14ac="http://schemas.microsoft.com/office/spreadsheetml/2009/9/ac" r="138" x14ac:dyDescent="0.2">
      <c r="A138" s="340" t="e">
        <f ca="true">+RIGHT('Data Summary'!A138,LEN('Data Summary'!A138)-9)</f>
        <v>#VALUE!</v>
      </c>
      <c r="B138" s="34" t="str">
        <f ca="true">+IF(ISTEXT('Data Summary'!B138),'Data Summary'!B138,"")</f>
        <v/>
      </c>
      <c r="C138" s="339" t="e">
        <f ca="true">+VALUE('Data Summary'!C138)</f>
        <v>#VALUE!</v>
      </c>
      <c r="D138" s="90" t="e">
        <f ca="true">+IF(AND(ISNUMBER(OFFSET('Water Data'!$D$4,0,10*ROW('Water Data'!D132))),'Data Summary'!BS138="Yes"),100-OFFSET('Water Data'!$D$4,0,10*ROW('Water Data'!D132)),NA())</f>
        <v>#N/A</v>
      </c>
      <c r="E138" s="90" t="e">
        <f ca="true">+IF(AND(ISNUMBER(OFFSET('Water Data'!$D$6,0,10*ROW('Water Data'!D132))),'Data Summary'!BT138="Yes"),OFFSET('Water Data'!$D$6,0,10*ROW('Water Data'!D132)),NA())</f>
        <v>#N/A</v>
      </c>
      <c r="F138" s="90" t="e">
        <f ca="true">+IF(AND(ISNUMBER(OFFSET('Water Data'!$D$9,0,10*ROW('Water Data'!D132))),'Data Summary'!BU138="Yes"),OFFSET('Water Data'!$D$9,0,10*ROW('Water Data'!D132)),NA())</f>
        <v>#N/A</v>
      </c>
      <c r="G138" s="90" t="e">
        <f ca="true">+IF(AND(ISNUMBER(OFFSET('Water Data'!$E$4,0,10*ROW('Water Data'!E132))),'Data Summary'!BV138="Yes"),100-OFFSET('Water Data'!$E$4,0,10*ROW('Water Data'!E132)),NA())</f>
        <v>#N/A</v>
      </c>
      <c r="H138" s="90" t="e">
        <f ca="true">+IF(AND(ISNUMBER(OFFSET('Water Data'!$E$6,0,10*ROW('Water Data'!E132))),'Data Summary'!BW138="Yes"),OFFSET('Water Data'!$E$6,0,10*ROW('Water Data'!E132)),NA())</f>
        <v>#N/A</v>
      </c>
      <c r="I138" s="90" t="e">
        <f ca="true">+IF(AND(ISNUMBER(OFFSET('Water Data'!$E$9,0,10*ROW('Water Data'!E132))),'Data Summary'!BX138="Yes"),OFFSET('Water Data'!$E$9,0,10*ROW('Water Data'!E132)),NA())</f>
        <v>#N/A</v>
      </c>
      <c r="J138" s="90" t="e">
        <f ca="true">+IF(AND(ISNUMBER(OFFSET('Water Data'!$F$4,0,10*ROW('Water Data'!F132))),'Data Summary'!BY138="Yes"),100-OFFSET('Water Data'!$F$4,0,10*ROW('Water Data'!F132)),NA())</f>
        <v>#N/A</v>
      </c>
      <c r="K138" s="90" t="e">
        <f ca="true">+IF(AND(ISNUMBER(OFFSET('Water Data'!$F$6,0,10*ROW('Water Data'!F132))),'Data Summary'!BZ138="Yes"),OFFSET('Water Data'!$F$6,0,10*ROW('Water Data'!F132)),NA())</f>
        <v>#N/A</v>
      </c>
      <c r="L138" s="90" t="e">
        <f ca="true">+IF(AND(ISNUMBER(OFFSET('Water Data'!$F$9,0,10*ROW('Water Data'!F132))),'Data Summary'!CA138="Yes"),OFFSET('Water Data'!$F$9,0,10*ROW('Water Data'!F132)),NA())</f>
        <v>#N/A</v>
      </c>
      <c r="M138" s="90" t="e">
        <f ca="true">+IF(AND(ISNUMBER(OFFSET('Water Data'!$G$4,0,10*ROW('Water Data'!G132))),'Data Summary'!CB138="Yes"),100-OFFSET('Water Data'!$G$4,0,10*ROW('Water Data'!G132)),NA())</f>
        <v>#N/A</v>
      </c>
      <c r="N138" s="90" t="e">
        <f ca="true">+IF(AND(ISNUMBER(OFFSET('Water Data'!$G$6,0,10*ROW('Water Data'!G132))),'Data Summary'!CC138="Yes"),OFFSET('Water Data'!$G$6,0,10*ROW('Water Data'!G132)),NA())</f>
        <v>#N/A</v>
      </c>
      <c r="O138" s="90" t="e">
        <f ca="true">+IF(AND(ISNUMBER(OFFSET('Water Data'!$G$9,0,10*ROW('Water Data'!G132))),'Data Summary'!CD138="Yes"),OFFSET('Water Data'!$G$9,0,10*ROW('Water Data'!G132)),NA())</f>
        <v>#N/A</v>
      </c>
      <c r="P138" s="90" t="e">
        <f ca="true">+IF(AND(ISNUMBER(OFFSET('Water Data'!$H$4,0,10*ROW('Water Data'!H132))),'Data Summary'!CE138="Yes"),100-OFFSET('Water Data'!$H$4,0,10*ROW('Water Data'!H132)),NA())</f>
        <v>#N/A</v>
      </c>
      <c r="Q138" s="90" t="e">
        <f ca="true">+IF(AND(ISNUMBER(OFFSET('Water Data'!$H$6,0,10*ROW('Water Data'!H132))),'Data Summary'!CF138="Yes"),OFFSET('Water Data'!$H$6,0,10*ROW('Water Data'!H132)),NA())</f>
        <v>#N/A</v>
      </c>
      <c r="R138" s="90" t="e">
        <f ca="true">+IF(AND(ISNUMBER(OFFSET('Water Data'!$H$9,0,10*ROW('Water Data'!H132))),'Data Summary'!CG138="Yes"),OFFSET('Water Data'!$H$9,0,10*ROW('Water Data'!H132)),NA())</f>
        <v>#N/A</v>
      </c>
      <c r="S138" s="90" t="e">
        <f ca="true">+IF(AND(ISNUMBER(OFFSET('Water Data'!$I$4,0,10*ROW('Water Data'!I132))),'Data Summary'!CH138="Yes"),100-OFFSET('Water Data'!$I$4,0,10*ROW('Water Data'!I132)),NA())</f>
        <v>#N/A</v>
      </c>
      <c r="T138" s="90" t="e">
        <f ca="true">+IF(AND(ISNUMBER(OFFSET('Water Data'!$I$6,0,10*ROW('Water Data'!I132))),'Data Summary'!CI138="Yes"),OFFSET('Water Data'!$I$6,0,10*ROW('Water Data'!I132)),NA())</f>
        <v>#N/A</v>
      </c>
      <c r="U138" s="90" t="e">
        <f ca="true">+IF(AND(ISNUMBER(OFFSET('Water Data'!$I$9,0,10*ROW('Water Data'!I132))),'Data Summary'!CJ138="Yes"),OFFSET('Water Data'!$I$9,0,10*ROW('Water Data'!I132)),NA())</f>
        <v>#N/A</v>
      </c>
      <c r="V138" s="91" t="e">
        <f ca="true">+IF(AND(ISNUMBER(OFFSET('Sanitation Data'!$D$4,0,10*ROW('Sanitation Data'!D132))),'Data Summary'!CK138="Yes"),100-OFFSET('Sanitation Data'!$D$4,0,10*ROW('Sanitation Data'!D132)),NA())</f>
        <v>#N/A</v>
      </c>
      <c r="W138" s="91" t="e">
        <f ca="true">+IF(AND(ISNUMBER(OFFSET('Sanitation Data'!$D$6,0,10*ROW('Sanitation Data'!D132))),'Data Summary'!CL138="Yes"),OFFSET('Sanitation Data'!$D$6,0,10*ROW('Sanitation Data'!D132)),NA())</f>
        <v>#N/A</v>
      </c>
      <c r="X138" s="91" t="e">
        <f ca="true">+IF(AND(ISNUMBER(OFFSET('Sanitation Data'!$D$10,0,10*ROW('Sanitation Data'!D132))),'Data Summary'!CM138="Yes"),OFFSET('Sanitation Data'!$D$10,0,10*ROW('Sanitation Data'!D132)),NA())</f>
        <v>#N/A</v>
      </c>
      <c r="Y138" s="91" t="e">
        <f ca="true">+IF(AND(ISNUMBER(OFFSET('Sanitation Data'!$D$11,0,10*ROW('Sanitation Data'!D132))),'Data Summary'!CN138="Yes"),OFFSET('Sanitation Data'!$D$11,0,10*ROW('Sanitation Data'!D132)),NA())</f>
        <v>#N/A</v>
      </c>
      <c r="Z138" s="91" t="e">
        <f ca="true">+IF(AND(ISNUMBER(OFFSET('Sanitation Data'!$D$12,0,10*ROW('Sanitation Data'!D132))),'Data Summary'!CO138="Yes"),OFFSET('Sanitation Data'!$D$12,0,10*ROW('Sanitation Data'!D132)),NA())</f>
        <v>#N/A</v>
      </c>
      <c r="AA138" s="91" t="e">
        <f ca="true">+IF(AND(ISNUMBER(OFFSET('Sanitation Data'!$E$4,0,10*ROW('Sanitation Data'!E132))),'Data Summary'!CP138="Yes"),100-OFFSET('Sanitation Data'!$E$4,0,10*ROW('Sanitation Data'!E132)),NA())</f>
        <v>#N/A</v>
      </c>
      <c r="AB138" s="91" t="e">
        <f ca="true">+IF(AND(ISNUMBER(OFFSET('Sanitation Data'!$E$6,0,10*ROW('Sanitation Data'!E132))),'Data Summary'!CQ138="Yes"),OFFSET('Sanitation Data'!$E$6,0,10*ROW('Sanitation Data'!E132)),NA())</f>
        <v>#N/A</v>
      </c>
      <c r="AC138" s="91" t="e">
        <f ca="true">+IF(AND(ISNUMBER(OFFSET('Sanitation Data'!$E$10,0,10*ROW('Sanitation Data'!E132))),'Data Summary'!CR138="Yes"),OFFSET('Sanitation Data'!$E$10,0,10*ROW('Sanitation Data'!E132)),NA())</f>
        <v>#N/A</v>
      </c>
      <c r="AD138" s="91" t="e">
        <f ca="true">+IF(AND(ISNUMBER(OFFSET('Sanitation Data'!$E$11,0,10*ROW('Sanitation Data'!E132))),'Data Summary'!CS138="Yes"),OFFSET('Sanitation Data'!$E$11,0,10*ROW('Sanitation Data'!E132)),NA())</f>
        <v>#N/A</v>
      </c>
      <c r="AE138" s="91" t="e">
        <f ca="true">+IF(AND(ISNUMBER(OFFSET('Sanitation Data'!$E$12,0,10*ROW('Sanitation Data'!E132))),'Data Summary'!CT138="Yes"),OFFSET('Sanitation Data'!$E$12,0,10*ROW('Sanitation Data'!E132)),NA())</f>
        <v>#N/A</v>
      </c>
      <c r="AF138" s="91" t="e">
        <f ca="true">+IF(AND(ISNUMBER(OFFSET('Sanitation Data'!$F$4,0,10*ROW('Sanitation Data'!F132))),'Data Summary'!CU138="Yes"),100-OFFSET('Sanitation Data'!$F$4,0,10*ROW('Sanitation Data'!F132)),NA())</f>
        <v>#N/A</v>
      </c>
      <c r="AG138" s="91" t="e">
        <f ca="true">+IF(AND(ISNUMBER(OFFSET('Sanitation Data'!$F$6,0,10*ROW('Sanitation Data'!F132))),'Data Summary'!CV138="Yes"),OFFSET('Sanitation Data'!$F$6,0,10*ROW('Sanitation Data'!F132)),NA())</f>
        <v>#N/A</v>
      </c>
      <c r="AH138" s="91" t="e">
        <f ca="true">+IF(AND(ISNUMBER(OFFSET('Sanitation Data'!$F$10,0,10*ROW('Sanitation Data'!F132))),'Data Summary'!CW138="Yes"),OFFSET('Sanitation Data'!$F$10,0,10*ROW('Sanitation Data'!F132)),NA())</f>
        <v>#N/A</v>
      </c>
      <c r="AI138" s="91" t="e">
        <f ca="true">+IF(AND(ISNUMBER(OFFSET('Sanitation Data'!$F$11,0,10*ROW('Sanitation Data'!F132))),'Data Summary'!CX138="Yes"),OFFSET('Sanitation Data'!$F$11,0,10*ROW('Sanitation Data'!F132)),NA())</f>
        <v>#N/A</v>
      </c>
      <c r="AJ138" s="91" t="e">
        <f ca="true">+IF(AND(ISNUMBER(OFFSET('Sanitation Data'!$F$12,0,10*ROW('Sanitation Data'!F132))),'Data Summary'!CY138="Yes"),OFFSET('Sanitation Data'!$F$12,0,10*ROW('Sanitation Data'!F132)),NA())</f>
        <v>#N/A</v>
      </c>
      <c r="AK138" s="91" t="e">
        <f ca="true">+IF(AND(ISNUMBER(OFFSET('Sanitation Data'!$G$4,0,10*ROW('Sanitation Data'!G132))),'Data Summary'!CZ138="Yes"),100-OFFSET('Sanitation Data'!$G$4,0,10*ROW('Sanitation Data'!G132)),NA())</f>
        <v>#N/A</v>
      </c>
      <c r="AL138" s="91" t="e">
        <f ca="true">+IF(AND(ISNUMBER(OFFSET('Sanitation Data'!$G$6,0,10*ROW('Sanitation Data'!G132))),'Data Summary'!DA138="Yes"),OFFSET('Sanitation Data'!$G$6,0,10*ROW('Sanitation Data'!G132)),NA())</f>
        <v>#N/A</v>
      </c>
      <c r="AM138" s="91" t="e">
        <f ca="true">+IF(AND(ISNUMBER(OFFSET('Sanitation Data'!$G$10,0,10*ROW('Sanitation Data'!G132))),'Data Summary'!DB138="Yes"),OFFSET('Sanitation Data'!$G$10,0,10*ROW('Sanitation Data'!G132)),NA())</f>
        <v>#N/A</v>
      </c>
      <c r="AN138" s="91" t="e">
        <f ca="true">+IF(AND(ISNUMBER(OFFSET('Sanitation Data'!$G$11,0,10*ROW('Sanitation Data'!G132))),'Data Summary'!DC138="Yes"),OFFSET('Sanitation Data'!$G$11,0,10*ROW('Sanitation Data'!G132)),NA())</f>
        <v>#N/A</v>
      </c>
      <c r="AO138" s="91" t="e">
        <f ca="true">+IF(AND(ISNUMBER(OFFSET('Sanitation Data'!$G$12,0,10*ROW('Sanitation Data'!G132))),'Data Summary'!DD138="Yes"),OFFSET('Sanitation Data'!$G$12,0,10*ROW('Sanitation Data'!G132)),NA())</f>
        <v>#N/A</v>
      </c>
      <c r="AP138" s="91" t="e">
        <f ca="true">+IF(AND(ISNUMBER(OFFSET('Sanitation Data'!$H$4,0,10*ROW('Sanitation Data'!H132))),'Data Summary'!DE138="Yes"),100-OFFSET('Sanitation Data'!$H$4,0,10*ROW('Sanitation Data'!H132)),NA())</f>
        <v>#N/A</v>
      </c>
      <c r="AQ138" s="91" t="e">
        <f ca="true">+IF(AND(ISNUMBER(OFFSET('Sanitation Data'!$H$6,0,10*ROW('Sanitation Data'!H132))),'Data Summary'!DF138="Yes"),OFFSET('Sanitation Data'!$H$6,0,10*ROW('Sanitation Data'!H132)),NA())</f>
        <v>#N/A</v>
      </c>
      <c r="AR138" s="91" t="e">
        <f ca="true">+IF(AND(ISNUMBER(OFFSET('Sanitation Data'!$H$10,0,10*ROW('Sanitation Data'!H132))),'Data Summary'!DG138="Yes"),OFFSET('Sanitation Data'!$H$10,0,10*ROW('Sanitation Data'!H132)),NA())</f>
        <v>#N/A</v>
      </c>
      <c r="AS138" s="91" t="e">
        <f ca="true">+IF(AND(ISNUMBER(OFFSET('Sanitation Data'!$H$11,0,10*ROW('Sanitation Data'!H132))),'Data Summary'!DH138="Yes"),OFFSET('Sanitation Data'!$H$11,0,10*ROW('Sanitation Data'!H132)),NA())</f>
        <v>#N/A</v>
      </c>
      <c r="AT138" s="91" t="e">
        <f ca="true">+IF(AND(ISNUMBER(OFFSET('Sanitation Data'!$H$12,0,10*ROW('Sanitation Data'!H132))),'Data Summary'!DI138="Yes"),OFFSET('Sanitation Data'!$H$12,0,10*ROW('Sanitation Data'!H132)),NA())</f>
        <v>#N/A</v>
      </c>
      <c r="AU138" s="91" t="e">
        <f ca="true">+IF(AND(ISNUMBER(OFFSET('Sanitation Data'!$I$4,0,10*ROW('Sanitation Data'!I132))),'Data Summary'!DJ138="Yes"),100-OFFSET('Sanitation Data'!$I$4,0,10*ROW('Sanitation Data'!I132)),NA())</f>
        <v>#N/A</v>
      </c>
      <c r="AV138" s="91" t="e">
        <f ca="true">+IF(AND(ISNUMBER(OFFSET('Sanitation Data'!$I$6,0,10*ROW('Sanitation Data'!I132))),'Data Summary'!DK138="Yes"),OFFSET('Sanitation Data'!$I$6,0,10*ROW('Sanitation Data'!I132)),NA())</f>
        <v>#N/A</v>
      </c>
      <c r="AW138" s="91" t="e">
        <f ca="true">+IF(AND(ISNUMBER(OFFSET('Sanitation Data'!$I$10,0,10*ROW('Sanitation Data'!I132))),'Data Summary'!DL138="Yes"),OFFSET('Sanitation Data'!$I$10,0,10*ROW('Sanitation Data'!I132)),NA())</f>
        <v>#N/A</v>
      </c>
      <c r="AX138" s="91" t="e">
        <f ca="true">+IF(AND(ISNUMBER(OFFSET('Sanitation Data'!$I$11,0,10*ROW('Sanitation Data'!I132))),'Data Summary'!DM138="Yes"),OFFSET('Sanitation Data'!$I$11,0,10*ROW('Sanitation Data'!I132)),NA())</f>
        <v>#N/A</v>
      </c>
      <c r="AY138" s="91" t="e">
        <f ca="true">+IF(AND(ISNUMBER(OFFSET('Sanitation Data'!$I$12,0,10*ROW('Sanitation Data'!I132))),'Data Summary'!DN138="Yes"),OFFSET('Sanitation Data'!$I$12,0,10*ROW('Sanitation Data'!I132)),NA())</f>
        <v>#N/A</v>
      </c>
      <c r="AZ138" s="92" t="e">
        <f ca="true">+IF(AND(ISNUMBER(OFFSET('Hygiene Data'!$D$5,0,10*ROW('Hygiene Data'!D132))),'Data Summary'!DO138="Yes"),OFFSET('Hygiene Data'!$D$5,0,10*ROW('Hygiene Data'!D132)),NA())</f>
        <v>#N/A</v>
      </c>
      <c r="BA138" s="92" t="e">
        <f ca="true">+IF(AND(ISNUMBER(OFFSET('Hygiene Data'!$D$7,0,10*ROW('Hygiene Data'!D132))),'Data Summary'!DP138="Yes"),OFFSET('Hygiene Data'!$D$7,0,10*ROW('Hygiene Data'!D132)),NA())</f>
        <v>#N/A</v>
      </c>
      <c r="BB138" s="92" t="e">
        <f ca="true">+IF(AND(ISNUMBER(OFFSET('Hygiene Data'!$D$9,0,10*ROW('Hygiene Data'!D132))),'Data Summary'!DQ138="Yes"),OFFSET('Hygiene Data'!$D$9,0,10*ROW('Hygiene Data'!D132)),NA())</f>
        <v>#N/A</v>
      </c>
      <c r="BC138" s="92" t="e">
        <f ca="true">+IF(AND(ISNUMBER(OFFSET('Hygiene Data'!$E$5,0,10*ROW('Hygiene Data'!E132))),'Data Summary'!DR138="Yes"),OFFSET('Hygiene Data'!$E$5,0,10*ROW('Hygiene Data'!E132)),NA())</f>
        <v>#N/A</v>
      </c>
      <c r="BD138" s="92" t="e">
        <f ca="true">+IF(AND(ISNUMBER(OFFSET('Hygiene Data'!$E$7,0,10*ROW('Hygiene Data'!E132))),'Data Summary'!DS138="Yes"),OFFSET('Hygiene Data'!$E$7,0,10*ROW('Hygiene Data'!E132)),NA())</f>
        <v>#N/A</v>
      </c>
      <c r="BE138" s="92" t="e">
        <f ca="true">+IF(AND(ISNUMBER(OFFSET('Hygiene Data'!$E$9,0,10*ROW('Hygiene Data'!E132))),'Data Summary'!DT138="Yes"),OFFSET('Hygiene Data'!$E$9,0,10*ROW('Hygiene Data'!E132)),NA())</f>
        <v>#N/A</v>
      </c>
      <c r="BF138" s="92" t="e">
        <f ca="true">+IF(AND(ISNUMBER(OFFSET('Hygiene Data'!$F$5,0,10*ROW('Hygiene Data'!F132))),'Data Summary'!DU138="Yes"),OFFSET('Hygiene Data'!$F$5,0,10*ROW('Hygiene Data'!F132)),NA())</f>
        <v>#N/A</v>
      </c>
      <c r="BG138" s="92" t="e">
        <f ca="true">+IF(AND(ISNUMBER(OFFSET('Hygiene Data'!$F$7,0,10*ROW('Hygiene Data'!F132))),'Data Summary'!DV138="Yes"),OFFSET('Hygiene Data'!$F$7,0,10*ROW('Hygiene Data'!F132)),NA())</f>
        <v>#N/A</v>
      </c>
      <c r="BH138" s="92" t="e">
        <f ca="true">+IF(AND(ISNUMBER(OFFSET('Hygiene Data'!$F$9,0,10*ROW('Hygiene Data'!F132))),'Data Summary'!DW138="Yes"),OFFSET('Hygiene Data'!$F$9,0,10*ROW('Hygiene Data'!F132)),NA())</f>
        <v>#N/A</v>
      </c>
      <c r="BI138" s="92" t="e">
        <f ca="true">+IF(AND(ISNUMBER(OFFSET('Hygiene Data'!$G$5,0,10*ROW('Hygiene Data'!G132))),'Data Summary'!DX138="Yes"),OFFSET('Hygiene Data'!$G$5,0,10*ROW('Hygiene Data'!G132)),NA())</f>
        <v>#N/A</v>
      </c>
      <c r="BJ138" s="92" t="e">
        <f ca="true">+IF(AND(ISNUMBER(OFFSET('Hygiene Data'!$G$7,0,10*ROW('Hygiene Data'!G132))),'Data Summary'!DY138="Yes"),OFFSET('Hygiene Data'!$G$7,0,10*ROW('Hygiene Data'!G132)),NA())</f>
        <v>#N/A</v>
      </c>
      <c r="BK138" s="92" t="e">
        <f ca="true">+IF(AND(ISNUMBER(OFFSET('Hygiene Data'!$G$9,0,10*ROW('Hygiene Data'!G132))),'Data Summary'!DZ138="Yes"),OFFSET('Hygiene Data'!$G$9,0,10*ROW('Hygiene Data'!G132)),NA())</f>
        <v>#N/A</v>
      </c>
      <c r="BL138" s="92" t="e">
        <f ca="true">+IF(AND(ISNUMBER(OFFSET('Hygiene Data'!$H$5,0,10*ROW('Hygiene Data'!H132))),'Data Summary'!EA138="Yes"),OFFSET('Hygiene Data'!$H$5,0,10*ROW('Hygiene Data'!H132)),NA())</f>
        <v>#N/A</v>
      </c>
      <c r="BM138" s="92" t="e">
        <f ca="true">+IF(AND(ISNUMBER(OFFSET('Hygiene Data'!$H$7,0,10*ROW('Hygiene Data'!H132))),'Data Summary'!EB138="Yes"),OFFSET('Hygiene Data'!$H$7,0,10*ROW('Hygiene Data'!H132)),NA())</f>
        <v>#N/A</v>
      </c>
      <c r="BN138" s="92" t="e">
        <f ca="true">+IF(AND(ISNUMBER(OFFSET('Hygiene Data'!$H$9,0,10*ROW('Hygiene Data'!H132))),'Data Summary'!EC138="Yes"),OFFSET('Hygiene Data'!$H$9,0,10*ROW('Hygiene Data'!H132)),NA())</f>
        <v>#N/A</v>
      </c>
      <c r="BO138" s="92" t="e">
        <f ca="true">+IF(AND(ISNUMBER(OFFSET('Hygiene Data'!$I$5,0,10*ROW('Hygiene Data'!I132))),'Data Summary'!ED138="Yes"),OFFSET('Hygiene Data'!$I$5,0,10*ROW('Hygiene Data'!I132)),NA())</f>
        <v>#N/A</v>
      </c>
      <c r="BP138" s="92" t="e">
        <f ca="true">+IF(AND(ISNUMBER(OFFSET('Hygiene Data'!$I$7,0,10*ROW('Hygiene Data'!I132))),'Data Summary'!EE138="Yes"),OFFSET('Hygiene Data'!$I$7,0,10*ROW('Hygiene Data'!I132)),NA())</f>
        <v>#N/A</v>
      </c>
      <c r="BQ138" s="92" t="e">
        <f ca="true">+IF(AND(ISNUMBER(OFFSET('Hygiene Data'!$I$9,0,10*ROW('Hygiene Data'!I132))),'Data Summary'!EF138="Yes"),OFFSET('Hygiene Data'!$I$9,0,10*ROW('Hygiene Data'!I132)),NA())</f>
        <v>#N/A</v>
      </c>
    </row>
    <row xmlns:x14ac="http://schemas.microsoft.com/office/spreadsheetml/2009/9/ac" r="139" x14ac:dyDescent="0.2">
      <c r="A139" s="340" t="e">
        <f ca="true">+RIGHT('Data Summary'!A139,LEN('Data Summary'!A139)-9)</f>
        <v>#VALUE!</v>
      </c>
      <c r="B139" s="34" t="str">
        <f ca="true">+IF(ISTEXT('Data Summary'!B139),'Data Summary'!B139,"")</f>
        <v/>
      </c>
      <c r="C139" s="339" t="e">
        <f ca="true">+VALUE('Data Summary'!C139)</f>
        <v>#VALUE!</v>
      </c>
      <c r="D139" s="90" t="e">
        <f ca="true">+IF(AND(ISNUMBER(OFFSET('Water Data'!$D$4,0,10*ROW('Water Data'!D133))),'Data Summary'!BS139="Yes"),100-OFFSET('Water Data'!$D$4,0,10*ROW('Water Data'!D133)),NA())</f>
        <v>#N/A</v>
      </c>
      <c r="E139" s="90" t="e">
        <f ca="true">+IF(AND(ISNUMBER(OFFSET('Water Data'!$D$6,0,10*ROW('Water Data'!D133))),'Data Summary'!BT139="Yes"),OFFSET('Water Data'!$D$6,0,10*ROW('Water Data'!D133)),NA())</f>
        <v>#N/A</v>
      </c>
      <c r="F139" s="90" t="e">
        <f ca="true">+IF(AND(ISNUMBER(OFFSET('Water Data'!$D$9,0,10*ROW('Water Data'!D133))),'Data Summary'!BU139="Yes"),OFFSET('Water Data'!$D$9,0,10*ROW('Water Data'!D133)),NA())</f>
        <v>#N/A</v>
      </c>
      <c r="G139" s="90" t="e">
        <f ca="true">+IF(AND(ISNUMBER(OFFSET('Water Data'!$E$4,0,10*ROW('Water Data'!E133))),'Data Summary'!BV139="Yes"),100-OFFSET('Water Data'!$E$4,0,10*ROW('Water Data'!E133)),NA())</f>
        <v>#N/A</v>
      </c>
      <c r="H139" s="90" t="e">
        <f ca="true">+IF(AND(ISNUMBER(OFFSET('Water Data'!$E$6,0,10*ROW('Water Data'!E133))),'Data Summary'!BW139="Yes"),OFFSET('Water Data'!$E$6,0,10*ROW('Water Data'!E133)),NA())</f>
        <v>#N/A</v>
      </c>
      <c r="I139" s="90" t="e">
        <f ca="true">+IF(AND(ISNUMBER(OFFSET('Water Data'!$E$9,0,10*ROW('Water Data'!E133))),'Data Summary'!BX139="Yes"),OFFSET('Water Data'!$E$9,0,10*ROW('Water Data'!E133)),NA())</f>
        <v>#N/A</v>
      </c>
      <c r="J139" s="90" t="e">
        <f ca="true">+IF(AND(ISNUMBER(OFFSET('Water Data'!$F$4,0,10*ROW('Water Data'!F133))),'Data Summary'!BY139="Yes"),100-OFFSET('Water Data'!$F$4,0,10*ROW('Water Data'!F133)),NA())</f>
        <v>#N/A</v>
      </c>
      <c r="K139" s="90" t="e">
        <f ca="true">+IF(AND(ISNUMBER(OFFSET('Water Data'!$F$6,0,10*ROW('Water Data'!F133))),'Data Summary'!BZ139="Yes"),OFFSET('Water Data'!$F$6,0,10*ROW('Water Data'!F133)),NA())</f>
        <v>#N/A</v>
      </c>
      <c r="L139" s="90" t="e">
        <f ca="true">+IF(AND(ISNUMBER(OFFSET('Water Data'!$F$9,0,10*ROW('Water Data'!F133))),'Data Summary'!CA139="Yes"),OFFSET('Water Data'!$F$9,0,10*ROW('Water Data'!F133)),NA())</f>
        <v>#N/A</v>
      </c>
      <c r="M139" s="90" t="e">
        <f ca="true">+IF(AND(ISNUMBER(OFFSET('Water Data'!$G$4,0,10*ROW('Water Data'!G133))),'Data Summary'!CB139="Yes"),100-OFFSET('Water Data'!$G$4,0,10*ROW('Water Data'!G133)),NA())</f>
        <v>#N/A</v>
      </c>
      <c r="N139" s="90" t="e">
        <f ca="true">+IF(AND(ISNUMBER(OFFSET('Water Data'!$G$6,0,10*ROW('Water Data'!G133))),'Data Summary'!CC139="Yes"),OFFSET('Water Data'!$G$6,0,10*ROW('Water Data'!G133)),NA())</f>
        <v>#N/A</v>
      </c>
      <c r="O139" s="90" t="e">
        <f ca="true">+IF(AND(ISNUMBER(OFFSET('Water Data'!$G$9,0,10*ROW('Water Data'!G133))),'Data Summary'!CD139="Yes"),OFFSET('Water Data'!$G$9,0,10*ROW('Water Data'!G133)),NA())</f>
        <v>#N/A</v>
      </c>
      <c r="P139" s="90" t="e">
        <f ca="true">+IF(AND(ISNUMBER(OFFSET('Water Data'!$H$4,0,10*ROW('Water Data'!H133))),'Data Summary'!CE139="Yes"),100-OFFSET('Water Data'!$H$4,0,10*ROW('Water Data'!H133)),NA())</f>
        <v>#N/A</v>
      </c>
      <c r="Q139" s="90" t="e">
        <f ca="true">+IF(AND(ISNUMBER(OFFSET('Water Data'!$H$6,0,10*ROW('Water Data'!H133))),'Data Summary'!CF139="Yes"),OFFSET('Water Data'!$H$6,0,10*ROW('Water Data'!H133)),NA())</f>
        <v>#N/A</v>
      </c>
      <c r="R139" s="90" t="e">
        <f ca="true">+IF(AND(ISNUMBER(OFFSET('Water Data'!$H$9,0,10*ROW('Water Data'!H133))),'Data Summary'!CG139="Yes"),OFFSET('Water Data'!$H$9,0,10*ROW('Water Data'!H133)),NA())</f>
        <v>#N/A</v>
      </c>
      <c r="S139" s="90" t="e">
        <f ca="true">+IF(AND(ISNUMBER(OFFSET('Water Data'!$I$4,0,10*ROW('Water Data'!I133))),'Data Summary'!CH139="Yes"),100-OFFSET('Water Data'!$I$4,0,10*ROW('Water Data'!I133)),NA())</f>
        <v>#N/A</v>
      </c>
      <c r="T139" s="90" t="e">
        <f ca="true">+IF(AND(ISNUMBER(OFFSET('Water Data'!$I$6,0,10*ROW('Water Data'!I133))),'Data Summary'!CI139="Yes"),OFFSET('Water Data'!$I$6,0,10*ROW('Water Data'!I133)),NA())</f>
        <v>#N/A</v>
      </c>
      <c r="U139" s="90" t="e">
        <f ca="true">+IF(AND(ISNUMBER(OFFSET('Water Data'!$I$9,0,10*ROW('Water Data'!I133))),'Data Summary'!CJ139="Yes"),OFFSET('Water Data'!$I$9,0,10*ROW('Water Data'!I133)),NA())</f>
        <v>#N/A</v>
      </c>
      <c r="V139" s="91" t="e">
        <f ca="true">+IF(AND(ISNUMBER(OFFSET('Sanitation Data'!$D$4,0,10*ROW('Sanitation Data'!D133))),'Data Summary'!CK139="Yes"),100-OFFSET('Sanitation Data'!$D$4,0,10*ROW('Sanitation Data'!D133)),NA())</f>
        <v>#N/A</v>
      </c>
      <c r="W139" s="91" t="e">
        <f ca="true">+IF(AND(ISNUMBER(OFFSET('Sanitation Data'!$D$6,0,10*ROW('Sanitation Data'!D133))),'Data Summary'!CL139="Yes"),OFFSET('Sanitation Data'!$D$6,0,10*ROW('Sanitation Data'!D133)),NA())</f>
        <v>#N/A</v>
      </c>
      <c r="X139" s="91" t="e">
        <f ca="true">+IF(AND(ISNUMBER(OFFSET('Sanitation Data'!$D$10,0,10*ROW('Sanitation Data'!D133))),'Data Summary'!CM139="Yes"),OFFSET('Sanitation Data'!$D$10,0,10*ROW('Sanitation Data'!D133)),NA())</f>
        <v>#N/A</v>
      </c>
      <c r="Y139" s="91" t="e">
        <f ca="true">+IF(AND(ISNUMBER(OFFSET('Sanitation Data'!$D$11,0,10*ROW('Sanitation Data'!D133))),'Data Summary'!CN139="Yes"),OFFSET('Sanitation Data'!$D$11,0,10*ROW('Sanitation Data'!D133)),NA())</f>
        <v>#N/A</v>
      </c>
      <c r="Z139" s="91" t="e">
        <f ca="true">+IF(AND(ISNUMBER(OFFSET('Sanitation Data'!$D$12,0,10*ROW('Sanitation Data'!D133))),'Data Summary'!CO139="Yes"),OFFSET('Sanitation Data'!$D$12,0,10*ROW('Sanitation Data'!D133)),NA())</f>
        <v>#N/A</v>
      </c>
      <c r="AA139" s="91" t="e">
        <f ca="true">+IF(AND(ISNUMBER(OFFSET('Sanitation Data'!$E$4,0,10*ROW('Sanitation Data'!E133))),'Data Summary'!CP139="Yes"),100-OFFSET('Sanitation Data'!$E$4,0,10*ROW('Sanitation Data'!E133)),NA())</f>
        <v>#N/A</v>
      </c>
      <c r="AB139" s="91" t="e">
        <f ca="true">+IF(AND(ISNUMBER(OFFSET('Sanitation Data'!$E$6,0,10*ROW('Sanitation Data'!E133))),'Data Summary'!CQ139="Yes"),OFFSET('Sanitation Data'!$E$6,0,10*ROW('Sanitation Data'!E133)),NA())</f>
        <v>#N/A</v>
      </c>
      <c r="AC139" s="91" t="e">
        <f ca="true">+IF(AND(ISNUMBER(OFFSET('Sanitation Data'!$E$10,0,10*ROW('Sanitation Data'!E133))),'Data Summary'!CR139="Yes"),OFFSET('Sanitation Data'!$E$10,0,10*ROW('Sanitation Data'!E133)),NA())</f>
        <v>#N/A</v>
      </c>
      <c r="AD139" s="91" t="e">
        <f ca="true">+IF(AND(ISNUMBER(OFFSET('Sanitation Data'!$E$11,0,10*ROW('Sanitation Data'!E133))),'Data Summary'!CS139="Yes"),OFFSET('Sanitation Data'!$E$11,0,10*ROW('Sanitation Data'!E133)),NA())</f>
        <v>#N/A</v>
      </c>
      <c r="AE139" s="91" t="e">
        <f ca="true">+IF(AND(ISNUMBER(OFFSET('Sanitation Data'!$E$12,0,10*ROW('Sanitation Data'!E133))),'Data Summary'!CT139="Yes"),OFFSET('Sanitation Data'!$E$12,0,10*ROW('Sanitation Data'!E133)),NA())</f>
        <v>#N/A</v>
      </c>
      <c r="AF139" s="91" t="e">
        <f ca="true">+IF(AND(ISNUMBER(OFFSET('Sanitation Data'!$F$4,0,10*ROW('Sanitation Data'!F133))),'Data Summary'!CU139="Yes"),100-OFFSET('Sanitation Data'!$F$4,0,10*ROW('Sanitation Data'!F133)),NA())</f>
        <v>#N/A</v>
      </c>
      <c r="AG139" s="91" t="e">
        <f ca="true">+IF(AND(ISNUMBER(OFFSET('Sanitation Data'!$F$6,0,10*ROW('Sanitation Data'!F133))),'Data Summary'!CV139="Yes"),OFFSET('Sanitation Data'!$F$6,0,10*ROW('Sanitation Data'!F133)),NA())</f>
        <v>#N/A</v>
      </c>
      <c r="AH139" s="91" t="e">
        <f ca="true">+IF(AND(ISNUMBER(OFFSET('Sanitation Data'!$F$10,0,10*ROW('Sanitation Data'!F133))),'Data Summary'!CW139="Yes"),OFFSET('Sanitation Data'!$F$10,0,10*ROW('Sanitation Data'!F133)),NA())</f>
        <v>#N/A</v>
      </c>
      <c r="AI139" s="91" t="e">
        <f ca="true">+IF(AND(ISNUMBER(OFFSET('Sanitation Data'!$F$11,0,10*ROW('Sanitation Data'!F133))),'Data Summary'!CX139="Yes"),OFFSET('Sanitation Data'!$F$11,0,10*ROW('Sanitation Data'!F133)),NA())</f>
        <v>#N/A</v>
      </c>
      <c r="AJ139" s="91" t="e">
        <f ca="true">+IF(AND(ISNUMBER(OFFSET('Sanitation Data'!$F$12,0,10*ROW('Sanitation Data'!F133))),'Data Summary'!CY139="Yes"),OFFSET('Sanitation Data'!$F$12,0,10*ROW('Sanitation Data'!F133)),NA())</f>
        <v>#N/A</v>
      </c>
      <c r="AK139" s="91" t="e">
        <f ca="true">+IF(AND(ISNUMBER(OFFSET('Sanitation Data'!$G$4,0,10*ROW('Sanitation Data'!G133))),'Data Summary'!CZ139="Yes"),100-OFFSET('Sanitation Data'!$G$4,0,10*ROW('Sanitation Data'!G133)),NA())</f>
        <v>#N/A</v>
      </c>
      <c r="AL139" s="91" t="e">
        <f ca="true">+IF(AND(ISNUMBER(OFFSET('Sanitation Data'!$G$6,0,10*ROW('Sanitation Data'!G133))),'Data Summary'!DA139="Yes"),OFFSET('Sanitation Data'!$G$6,0,10*ROW('Sanitation Data'!G133)),NA())</f>
        <v>#N/A</v>
      </c>
      <c r="AM139" s="91" t="e">
        <f ca="true">+IF(AND(ISNUMBER(OFFSET('Sanitation Data'!$G$10,0,10*ROW('Sanitation Data'!G133))),'Data Summary'!DB139="Yes"),OFFSET('Sanitation Data'!$G$10,0,10*ROW('Sanitation Data'!G133)),NA())</f>
        <v>#N/A</v>
      </c>
      <c r="AN139" s="91" t="e">
        <f ca="true">+IF(AND(ISNUMBER(OFFSET('Sanitation Data'!$G$11,0,10*ROW('Sanitation Data'!G133))),'Data Summary'!DC139="Yes"),OFFSET('Sanitation Data'!$G$11,0,10*ROW('Sanitation Data'!G133)),NA())</f>
        <v>#N/A</v>
      </c>
      <c r="AO139" s="91" t="e">
        <f ca="true">+IF(AND(ISNUMBER(OFFSET('Sanitation Data'!$G$12,0,10*ROW('Sanitation Data'!G133))),'Data Summary'!DD139="Yes"),OFFSET('Sanitation Data'!$G$12,0,10*ROW('Sanitation Data'!G133)),NA())</f>
        <v>#N/A</v>
      </c>
      <c r="AP139" s="91" t="e">
        <f ca="true">+IF(AND(ISNUMBER(OFFSET('Sanitation Data'!$H$4,0,10*ROW('Sanitation Data'!H133))),'Data Summary'!DE139="Yes"),100-OFFSET('Sanitation Data'!$H$4,0,10*ROW('Sanitation Data'!H133)),NA())</f>
        <v>#N/A</v>
      </c>
      <c r="AQ139" s="91" t="e">
        <f ca="true">+IF(AND(ISNUMBER(OFFSET('Sanitation Data'!$H$6,0,10*ROW('Sanitation Data'!H133))),'Data Summary'!DF139="Yes"),OFFSET('Sanitation Data'!$H$6,0,10*ROW('Sanitation Data'!H133)),NA())</f>
        <v>#N/A</v>
      </c>
      <c r="AR139" s="91" t="e">
        <f ca="true">+IF(AND(ISNUMBER(OFFSET('Sanitation Data'!$H$10,0,10*ROW('Sanitation Data'!H133))),'Data Summary'!DG139="Yes"),OFFSET('Sanitation Data'!$H$10,0,10*ROW('Sanitation Data'!H133)),NA())</f>
        <v>#N/A</v>
      </c>
      <c r="AS139" s="91" t="e">
        <f ca="true">+IF(AND(ISNUMBER(OFFSET('Sanitation Data'!$H$11,0,10*ROW('Sanitation Data'!H133))),'Data Summary'!DH139="Yes"),OFFSET('Sanitation Data'!$H$11,0,10*ROW('Sanitation Data'!H133)),NA())</f>
        <v>#N/A</v>
      </c>
      <c r="AT139" s="91" t="e">
        <f ca="true">+IF(AND(ISNUMBER(OFFSET('Sanitation Data'!$H$12,0,10*ROW('Sanitation Data'!H133))),'Data Summary'!DI139="Yes"),OFFSET('Sanitation Data'!$H$12,0,10*ROW('Sanitation Data'!H133)),NA())</f>
        <v>#N/A</v>
      </c>
      <c r="AU139" s="91" t="e">
        <f ca="true">+IF(AND(ISNUMBER(OFFSET('Sanitation Data'!$I$4,0,10*ROW('Sanitation Data'!I133))),'Data Summary'!DJ139="Yes"),100-OFFSET('Sanitation Data'!$I$4,0,10*ROW('Sanitation Data'!I133)),NA())</f>
        <v>#N/A</v>
      </c>
      <c r="AV139" s="91" t="e">
        <f ca="true">+IF(AND(ISNUMBER(OFFSET('Sanitation Data'!$I$6,0,10*ROW('Sanitation Data'!I133))),'Data Summary'!DK139="Yes"),OFFSET('Sanitation Data'!$I$6,0,10*ROW('Sanitation Data'!I133)),NA())</f>
        <v>#N/A</v>
      </c>
      <c r="AW139" s="91" t="e">
        <f ca="true">+IF(AND(ISNUMBER(OFFSET('Sanitation Data'!$I$10,0,10*ROW('Sanitation Data'!I133))),'Data Summary'!DL139="Yes"),OFFSET('Sanitation Data'!$I$10,0,10*ROW('Sanitation Data'!I133)),NA())</f>
        <v>#N/A</v>
      </c>
      <c r="AX139" s="91" t="e">
        <f ca="true">+IF(AND(ISNUMBER(OFFSET('Sanitation Data'!$I$11,0,10*ROW('Sanitation Data'!I133))),'Data Summary'!DM139="Yes"),OFFSET('Sanitation Data'!$I$11,0,10*ROW('Sanitation Data'!I133)),NA())</f>
        <v>#N/A</v>
      </c>
      <c r="AY139" s="91" t="e">
        <f ca="true">+IF(AND(ISNUMBER(OFFSET('Sanitation Data'!$I$12,0,10*ROW('Sanitation Data'!I133))),'Data Summary'!DN139="Yes"),OFFSET('Sanitation Data'!$I$12,0,10*ROW('Sanitation Data'!I133)),NA())</f>
        <v>#N/A</v>
      </c>
      <c r="AZ139" s="92" t="e">
        <f ca="true">+IF(AND(ISNUMBER(OFFSET('Hygiene Data'!$D$5,0,10*ROW('Hygiene Data'!D133))),'Data Summary'!DO139="Yes"),OFFSET('Hygiene Data'!$D$5,0,10*ROW('Hygiene Data'!D133)),NA())</f>
        <v>#N/A</v>
      </c>
      <c r="BA139" s="92" t="e">
        <f ca="true">+IF(AND(ISNUMBER(OFFSET('Hygiene Data'!$D$7,0,10*ROW('Hygiene Data'!D133))),'Data Summary'!DP139="Yes"),OFFSET('Hygiene Data'!$D$7,0,10*ROW('Hygiene Data'!D133)),NA())</f>
        <v>#N/A</v>
      </c>
      <c r="BB139" s="92" t="e">
        <f ca="true">+IF(AND(ISNUMBER(OFFSET('Hygiene Data'!$D$9,0,10*ROW('Hygiene Data'!D133))),'Data Summary'!DQ139="Yes"),OFFSET('Hygiene Data'!$D$9,0,10*ROW('Hygiene Data'!D133)),NA())</f>
        <v>#N/A</v>
      </c>
      <c r="BC139" s="92" t="e">
        <f ca="true">+IF(AND(ISNUMBER(OFFSET('Hygiene Data'!$E$5,0,10*ROW('Hygiene Data'!E133))),'Data Summary'!DR139="Yes"),OFFSET('Hygiene Data'!$E$5,0,10*ROW('Hygiene Data'!E133)),NA())</f>
        <v>#N/A</v>
      </c>
      <c r="BD139" s="92" t="e">
        <f ca="true">+IF(AND(ISNUMBER(OFFSET('Hygiene Data'!$E$7,0,10*ROW('Hygiene Data'!E133))),'Data Summary'!DS139="Yes"),OFFSET('Hygiene Data'!$E$7,0,10*ROW('Hygiene Data'!E133)),NA())</f>
        <v>#N/A</v>
      </c>
      <c r="BE139" s="92" t="e">
        <f ca="true">+IF(AND(ISNUMBER(OFFSET('Hygiene Data'!$E$9,0,10*ROW('Hygiene Data'!E133))),'Data Summary'!DT139="Yes"),OFFSET('Hygiene Data'!$E$9,0,10*ROW('Hygiene Data'!E133)),NA())</f>
        <v>#N/A</v>
      </c>
      <c r="BF139" s="92" t="e">
        <f ca="true">+IF(AND(ISNUMBER(OFFSET('Hygiene Data'!$F$5,0,10*ROW('Hygiene Data'!F133))),'Data Summary'!DU139="Yes"),OFFSET('Hygiene Data'!$F$5,0,10*ROW('Hygiene Data'!F133)),NA())</f>
        <v>#N/A</v>
      </c>
      <c r="BG139" s="92" t="e">
        <f ca="true">+IF(AND(ISNUMBER(OFFSET('Hygiene Data'!$F$7,0,10*ROW('Hygiene Data'!F133))),'Data Summary'!DV139="Yes"),OFFSET('Hygiene Data'!$F$7,0,10*ROW('Hygiene Data'!F133)),NA())</f>
        <v>#N/A</v>
      </c>
      <c r="BH139" s="92" t="e">
        <f ca="true">+IF(AND(ISNUMBER(OFFSET('Hygiene Data'!$F$9,0,10*ROW('Hygiene Data'!F133))),'Data Summary'!DW139="Yes"),OFFSET('Hygiene Data'!$F$9,0,10*ROW('Hygiene Data'!F133)),NA())</f>
        <v>#N/A</v>
      </c>
      <c r="BI139" s="92" t="e">
        <f ca="true">+IF(AND(ISNUMBER(OFFSET('Hygiene Data'!$G$5,0,10*ROW('Hygiene Data'!G133))),'Data Summary'!DX139="Yes"),OFFSET('Hygiene Data'!$G$5,0,10*ROW('Hygiene Data'!G133)),NA())</f>
        <v>#N/A</v>
      </c>
      <c r="BJ139" s="92" t="e">
        <f ca="true">+IF(AND(ISNUMBER(OFFSET('Hygiene Data'!$G$7,0,10*ROW('Hygiene Data'!G133))),'Data Summary'!DY139="Yes"),OFFSET('Hygiene Data'!$G$7,0,10*ROW('Hygiene Data'!G133)),NA())</f>
        <v>#N/A</v>
      </c>
      <c r="BK139" s="92" t="e">
        <f ca="true">+IF(AND(ISNUMBER(OFFSET('Hygiene Data'!$G$9,0,10*ROW('Hygiene Data'!G133))),'Data Summary'!DZ139="Yes"),OFFSET('Hygiene Data'!$G$9,0,10*ROW('Hygiene Data'!G133)),NA())</f>
        <v>#N/A</v>
      </c>
      <c r="BL139" s="92" t="e">
        <f ca="true">+IF(AND(ISNUMBER(OFFSET('Hygiene Data'!$H$5,0,10*ROW('Hygiene Data'!H133))),'Data Summary'!EA139="Yes"),OFFSET('Hygiene Data'!$H$5,0,10*ROW('Hygiene Data'!H133)),NA())</f>
        <v>#N/A</v>
      </c>
      <c r="BM139" s="92" t="e">
        <f ca="true">+IF(AND(ISNUMBER(OFFSET('Hygiene Data'!$H$7,0,10*ROW('Hygiene Data'!H133))),'Data Summary'!EB139="Yes"),OFFSET('Hygiene Data'!$H$7,0,10*ROW('Hygiene Data'!H133)),NA())</f>
        <v>#N/A</v>
      </c>
      <c r="BN139" s="92" t="e">
        <f ca="true">+IF(AND(ISNUMBER(OFFSET('Hygiene Data'!$H$9,0,10*ROW('Hygiene Data'!H133))),'Data Summary'!EC139="Yes"),OFFSET('Hygiene Data'!$H$9,0,10*ROW('Hygiene Data'!H133)),NA())</f>
        <v>#N/A</v>
      </c>
      <c r="BO139" s="92" t="e">
        <f ca="true">+IF(AND(ISNUMBER(OFFSET('Hygiene Data'!$I$5,0,10*ROW('Hygiene Data'!I133))),'Data Summary'!ED139="Yes"),OFFSET('Hygiene Data'!$I$5,0,10*ROW('Hygiene Data'!I133)),NA())</f>
        <v>#N/A</v>
      </c>
      <c r="BP139" s="92" t="e">
        <f ca="true">+IF(AND(ISNUMBER(OFFSET('Hygiene Data'!$I$7,0,10*ROW('Hygiene Data'!I133))),'Data Summary'!EE139="Yes"),OFFSET('Hygiene Data'!$I$7,0,10*ROW('Hygiene Data'!I133)),NA())</f>
        <v>#N/A</v>
      </c>
      <c r="BQ139" s="92" t="e">
        <f ca="true">+IF(AND(ISNUMBER(OFFSET('Hygiene Data'!$I$9,0,10*ROW('Hygiene Data'!I133))),'Data Summary'!EF139="Yes"),OFFSET('Hygiene Data'!$I$9,0,10*ROW('Hygiene Data'!I133)),NA())</f>
        <v>#N/A</v>
      </c>
    </row>
    <row xmlns:x14ac="http://schemas.microsoft.com/office/spreadsheetml/2009/9/ac" r="140" x14ac:dyDescent="0.2">
      <c r="A140" s="340" t="e">
        <f ca="true">+RIGHT('Data Summary'!A140,LEN('Data Summary'!A140)-9)</f>
        <v>#VALUE!</v>
      </c>
      <c r="B140" s="34" t="str">
        <f ca="true">+IF(ISTEXT('Data Summary'!B140),'Data Summary'!B140,"")</f>
        <v/>
      </c>
      <c r="C140" s="339" t="e">
        <f ca="true">+VALUE('Data Summary'!C140)</f>
        <v>#VALUE!</v>
      </c>
      <c r="D140" s="90" t="e">
        <f ca="true">+IF(AND(ISNUMBER(OFFSET('Water Data'!$D$4,0,10*ROW('Water Data'!D134))),'Data Summary'!BS140="Yes"),100-OFFSET('Water Data'!$D$4,0,10*ROW('Water Data'!D134)),NA())</f>
        <v>#N/A</v>
      </c>
      <c r="E140" s="90" t="e">
        <f ca="true">+IF(AND(ISNUMBER(OFFSET('Water Data'!$D$6,0,10*ROW('Water Data'!D134))),'Data Summary'!BT140="Yes"),OFFSET('Water Data'!$D$6,0,10*ROW('Water Data'!D134)),NA())</f>
        <v>#N/A</v>
      </c>
      <c r="F140" s="90" t="e">
        <f ca="true">+IF(AND(ISNUMBER(OFFSET('Water Data'!$D$9,0,10*ROW('Water Data'!D134))),'Data Summary'!BU140="Yes"),OFFSET('Water Data'!$D$9,0,10*ROW('Water Data'!D134)),NA())</f>
        <v>#N/A</v>
      </c>
      <c r="G140" s="90" t="e">
        <f ca="true">+IF(AND(ISNUMBER(OFFSET('Water Data'!$E$4,0,10*ROW('Water Data'!E134))),'Data Summary'!BV140="Yes"),100-OFFSET('Water Data'!$E$4,0,10*ROW('Water Data'!E134)),NA())</f>
        <v>#N/A</v>
      </c>
      <c r="H140" s="90" t="e">
        <f ca="true">+IF(AND(ISNUMBER(OFFSET('Water Data'!$E$6,0,10*ROW('Water Data'!E134))),'Data Summary'!BW140="Yes"),OFFSET('Water Data'!$E$6,0,10*ROW('Water Data'!E134)),NA())</f>
        <v>#N/A</v>
      </c>
      <c r="I140" s="90" t="e">
        <f ca="true">+IF(AND(ISNUMBER(OFFSET('Water Data'!$E$9,0,10*ROW('Water Data'!E134))),'Data Summary'!BX140="Yes"),OFFSET('Water Data'!$E$9,0,10*ROW('Water Data'!E134)),NA())</f>
        <v>#N/A</v>
      </c>
      <c r="J140" s="90" t="e">
        <f ca="true">+IF(AND(ISNUMBER(OFFSET('Water Data'!$F$4,0,10*ROW('Water Data'!F134))),'Data Summary'!BY140="Yes"),100-OFFSET('Water Data'!$F$4,0,10*ROW('Water Data'!F134)),NA())</f>
        <v>#N/A</v>
      </c>
      <c r="K140" s="90" t="e">
        <f ca="true">+IF(AND(ISNUMBER(OFFSET('Water Data'!$F$6,0,10*ROW('Water Data'!F134))),'Data Summary'!BZ140="Yes"),OFFSET('Water Data'!$F$6,0,10*ROW('Water Data'!F134)),NA())</f>
        <v>#N/A</v>
      </c>
      <c r="L140" s="90" t="e">
        <f ca="true">+IF(AND(ISNUMBER(OFFSET('Water Data'!$F$9,0,10*ROW('Water Data'!F134))),'Data Summary'!CA140="Yes"),OFFSET('Water Data'!$F$9,0,10*ROW('Water Data'!F134)),NA())</f>
        <v>#N/A</v>
      </c>
      <c r="M140" s="90" t="e">
        <f ca="true">+IF(AND(ISNUMBER(OFFSET('Water Data'!$G$4,0,10*ROW('Water Data'!G134))),'Data Summary'!CB140="Yes"),100-OFFSET('Water Data'!$G$4,0,10*ROW('Water Data'!G134)),NA())</f>
        <v>#N/A</v>
      </c>
      <c r="N140" s="90" t="e">
        <f ca="true">+IF(AND(ISNUMBER(OFFSET('Water Data'!$G$6,0,10*ROW('Water Data'!G134))),'Data Summary'!CC140="Yes"),OFFSET('Water Data'!$G$6,0,10*ROW('Water Data'!G134)),NA())</f>
        <v>#N/A</v>
      </c>
      <c r="O140" s="90" t="e">
        <f ca="true">+IF(AND(ISNUMBER(OFFSET('Water Data'!$G$9,0,10*ROW('Water Data'!G134))),'Data Summary'!CD140="Yes"),OFFSET('Water Data'!$G$9,0,10*ROW('Water Data'!G134)),NA())</f>
        <v>#N/A</v>
      </c>
      <c r="P140" s="90" t="e">
        <f ca="true">+IF(AND(ISNUMBER(OFFSET('Water Data'!$H$4,0,10*ROW('Water Data'!H134))),'Data Summary'!CE140="Yes"),100-OFFSET('Water Data'!$H$4,0,10*ROW('Water Data'!H134)),NA())</f>
        <v>#N/A</v>
      </c>
      <c r="Q140" s="90" t="e">
        <f ca="true">+IF(AND(ISNUMBER(OFFSET('Water Data'!$H$6,0,10*ROW('Water Data'!H134))),'Data Summary'!CF140="Yes"),OFFSET('Water Data'!$H$6,0,10*ROW('Water Data'!H134)),NA())</f>
        <v>#N/A</v>
      </c>
      <c r="R140" s="90" t="e">
        <f ca="true">+IF(AND(ISNUMBER(OFFSET('Water Data'!$H$9,0,10*ROW('Water Data'!H134))),'Data Summary'!CG140="Yes"),OFFSET('Water Data'!$H$9,0,10*ROW('Water Data'!H134)),NA())</f>
        <v>#N/A</v>
      </c>
      <c r="S140" s="90" t="e">
        <f ca="true">+IF(AND(ISNUMBER(OFFSET('Water Data'!$I$4,0,10*ROW('Water Data'!I134))),'Data Summary'!CH140="Yes"),100-OFFSET('Water Data'!$I$4,0,10*ROW('Water Data'!I134)),NA())</f>
        <v>#N/A</v>
      </c>
      <c r="T140" s="90" t="e">
        <f ca="true">+IF(AND(ISNUMBER(OFFSET('Water Data'!$I$6,0,10*ROW('Water Data'!I134))),'Data Summary'!CI140="Yes"),OFFSET('Water Data'!$I$6,0,10*ROW('Water Data'!I134)),NA())</f>
        <v>#N/A</v>
      </c>
      <c r="U140" s="90" t="e">
        <f ca="true">+IF(AND(ISNUMBER(OFFSET('Water Data'!$I$9,0,10*ROW('Water Data'!I134))),'Data Summary'!CJ140="Yes"),OFFSET('Water Data'!$I$9,0,10*ROW('Water Data'!I134)),NA())</f>
        <v>#N/A</v>
      </c>
      <c r="V140" s="91" t="e">
        <f ca="true">+IF(AND(ISNUMBER(OFFSET('Sanitation Data'!$D$4,0,10*ROW('Sanitation Data'!D134))),'Data Summary'!CK140="Yes"),100-OFFSET('Sanitation Data'!$D$4,0,10*ROW('Sanitation Data'!D134)),NA())</f>
        <v>#N/A</v>
      </c>
      <c r="W140" s="91" t="e">
        <f ca="true">+IF(AND(ISNUMBER(OFFSET('Sanitation Data'!$D$6,0,10*ROW('Sanitation Data'!D134))),'Data Summary'!CL140="Yes"),OFFSET('Sanitation Data'!$D$6,0,10*ROW('Sanitation Data'!D134)),NA())</f>
        <v>#N/A</v>
      </c>
      <c r="X140" s="91" t="e">
        <f ca="true">+IF(AND(ISNUMBER(OFFSET('Sanitation Data'!$D$10,0,10*ROW('Sanitation Data'!D134))),'Data Summary'!CM140="Yes"),OFFSET('Sanitation Data'!$D$10,0,10*ROW('Sanitation Data'!D134)),NA())</f>
        <v>#N/A</v>
      </c>
      <c r="Y140" s="91" t="e">
        <f ca="true">+IF(AND(ISNUMBER(OFFSET('Sanitation Data'!$D$11,0,10*ROW('Sanitation Data'!D134))),'Data Summary'!CN140="Yes"),OFFSET('Sanitation Data'!$D$11,0,10*ROW('Sanitation Data'!D134)),NA())</f>
        <v>#N/A</v>
      </c>
      <c r="Z140" s="91" t="e">
        <f ca="true">+IF(AND(ISNUMBER(OFFSET('Sanitation Data'!$D$12,0,10*ROW('Sanitation Data'!D134))),'Data Summary'!CO140="Yes"),OFFSET('Sanitation Data'!$D$12,0,10*ROW('Sanitation Data'!D134)),NA())</f>
        <v>#N/A</v>
      </c>
      <c r="AA140" s="91" t="e">
        <f ca="true">+IF(AND(ISNUMBER(OFFSET('Sanitation Data'!$E$4,0,10*ROW('Sanitation Data'!E134))),'Data Summary'!CP140="Yes"),100-OFFSET('Sanitation Data'!$E$4,0,10*ROW('Sanitation Data'!E134)),NA())</f>
        <v>#N/A</v>
      </c>
      <c r="AB140" s="91" t="e">
        <f ca="true">+IF(AND(ISNUMBER(OFFSET('Sanitation Data'!$E$6,0,10*ROW('Sanitation Data'!E134))),'Data Summary'!CQ140="Yes"),OFFSET('Sanitation Data'!$E$6,0,10*ROW('Sanitation Data'!E134)),NA())</f>
        <v>#N/A</v>
      </c>
      <c r="AC140" s="91" t="e">
        <f ca="true">+IF(AND(ISNUMBER(OFFSET('Sanitation Data'!$E$10,0,10*ROW('Sanitation Data'!E134))),'Data Summary'!CR140="Yes"),OFFSET('Sanitation Data'!$E$10,0,10*ROW('Sanitation Data'!E134)),NA())</f>
        <v>#N/A</v>
      </c>
      <c r="AD140" s="91" t="e">
        <f ca="true">+IF(AND(ISNUMBER(OFFSET('Sanitation Data'!$E$11,0,10*ROW('Sanitation Data'!E134))),'Data Summary'!CS140="Yes"),OFFSET('Sanitation Data'!$E$11,0,10*ROW('Sanitation Data'!E134)),NA())</f>
        <v>#N/A</v>
      </c>
      <c r="AE140" s="91" t="e">
        <f ca="true">+IF(AND(ISNUMBER(OFFSET('Sanitation Data'!$E$12,0,10*ROW('Sanitation Data'!E134))),'Data Summary'!CT140="Yes"),OFFSET('Sanitation Data'!$E$12,0,10*ROW('Sanitation Data'!E134)),NA())</f>
        <v>#N/A</v>
      </c>
      <c r="AF140" s="91" t="e">
        <f ca="true">+IF(AND(ISNUMBER(OFFSET('Sanitation Data'!$F$4,0,10*ROW('Sanitation Data'!F134))),'Data Summary'!CU140="Yes"),100-OFFSET('Sanitation Data'!$F$4,0,10*ROW('Sanitation Data'!F134)),NA())</f>
        <v>#N/A</v>
      </c>
      <c r="AG140" s="91" t="e">
        <f ca="true">+IF(AND(ISNUMBER(OFFSET('Sanitation Data'!$F$6,0,10*ROW('Sanitation Data'!F134))),'Data Summary'!CV140="Yes"),OFFSET('Sanitation Data'!$F$6,0,10*ROW('Sanitation Data'!F134)),NA())</f>
        <v>#N/A</v>
      </c>
      <c r="AH140" s="91" t="e">
        <f ca="true">+IF(AND(ISNUMBER(OFFSET('Sanitation Data'!$F$10,0,10*ROW('Sanitation Data'!F134))),'Data Summary'!CW140="Yes"),OFFSET('Sanitation Data'!$F$10,0,10*ROW('Sanitation Data'!F134)),NA())</f>
        <v>#N/A</v>
      </c>
      <c r="AI140" s="91" t="e">
        <f ca="true">+IF(AND(ISNUMBER(OFFSET('Sanitation Data'!$F$11,0,10*ROW('Sanitation Data'!F134))),'Data Summary'!CX140="Yes"),OFFSET('Sanitation Data'!$F$11,0,10*ROW('Sanitation Data'!F134)),NA())</f>
        <v>#N/A</v>
      </c>
      <c r="AJ140" s="91" t="e">
        <f ca="true">+IF(AND(ISNUMBER(OFFSET('Sanitation Data'!$F$12,0,10*ROW('Sanitation Data'!F134))),'Data Summary'!CY140="Yes"),OFFSET('Sanitation Data'!$F$12,0,10*ROW('Sanitation Data'!F134)),NA())</f>
        <v>#N/A</v>
      </c>
      <c r="AK140" s="91" t="e">
        <f ca="true">+IF(AND(ISNUMBER(OFFSET('Sanitation Data'!$G$4,0,10*ROW('Sanitation Data'!G134))),'Data Summary'!CZ140="Yes"),100-OFFSET('Sanitation Data'!$G$4,0,10*ROW('Sanitation Data'!G134)),NA())</f>
        <v>#N/A</v>
      </c>
      <c r="AL140" s="91" t="e">
        <f ca="true">+IF(AND(ISNUMBER(OFFSET('Sanitation Data'!$G$6,0,10*ROW('Sanitation Data'!G134))),'Data Summary'!DA140="Yes"),OFFSET('Sanitation Data'!$G$6,0,10*ROW('Sanitation Data'!G134)),NA())</f>
        <v>#N/A</v>
      </c>
      <c r="AM140" s="91" t="e">
        <f ca="true">+IF(AND(ISNUMBER(OFFSET('Sanitation Data'!$G$10,0,10*ROW('Sanitation Data'!G134))),'Data Summary'!DB140="Yes"),OFFSET('Sanitation Data'!$G$10,0,10*ROW('Sanitation Data'!G134)),NA())</f>
        <v>#N/A</v>
      </c>
      <c r="AN140" s="91" t="e">
        <f ca="true">+IF(AND(ISNUMBER(OFFSET('Sanitation Data'!$G$11,0,10*ROW('Sanitation Data'!G134))),'Data Summary'!DC140="Yes"),OFFSET('Sanitation Data'!$G$11,0,10*ROW('Sanitation Data'!G134)),NA())</f>
        <v>#N/A</v>
      </c>
      <c r="AO140" s="91" t="e">
        <f ca="true">+IF(AND(ISNUMBER(OFFSET('Sanitation Data'!$G$12,0,10*ROW('Sanitation Data'!G134))),'Data Summary'!DD140="Yes"),OFFSET('Sanitation Data'!$G$12,0,10*ROW('Sanitation Data'!G134)),NA())</f>
        <v>#N/A</v>
      </c>
      <c r="AP140" s="91" t="e">
        <f ca="true">+IF(AND(ISNUMBER(OFFSET('Sanitation Data'!$H$4,0,10*ROW('Sanitation Data'!H134))),'Data Summary'!DE140="Yes"),100-OFFSET('Sanitation Data'!$H$4,0,10*ROW('Sanitation Data'!H134)),NA())</f>
        <v>#N/A</v>
      </c>
      <c r="AQ140" s="91" t="e">
        <f ca="true">+IF(AND(ISNUMBER(OFFSET('Sanitation Data'!$H$6,0,10*ROW('Sanitation Data'!H134))),'Data Summary'!DF140="Yes"),OFFSET('Sanitation Data'!$H$6,0,10*ROW('Sanitation Data'!H134)),NA())</f>
        <v>#N/A</v>
      </c>
      <c r="AR140" s="91" t="e">
        <f ca="true">+IF(AND(ISNUMBER(OFFSET('Sanitation Data'!$H$10,0,10*ROW('Sanitation Data'!H134))),'Data Summary'!DG140="Yes"),OFFSET('Sanitation Data'!$H$10,0,10*ROW('Sanitation Data'!H134)),NA())</f>
        <v>#N/A</v>
      </c>
      <c r="AS140" s="91" t="e">
        <f ca="true">+IF(AND(ISNUMBER(OFFSET('Sanitation Data'!$H$11,0,10*ROW('Sanitation Data'!H134))),'Data Summary'!DH140="Yes"),OFFSET('Sanitation Data'!$H$11,0,10*ROW('Sanitation Data'!H134)),NA())</f>
        <v>#N/A</v>
      </c>
      <c r="AT140" s="91" t="e">
        <f ca="true">+IF(AND(ISNUMBER(OFFSET('Sanitation Data'!$H$12,0,10*ROW('Sanitation Data'!H134))),'Data Summary'!DI140="Yes"),OFFSET('Sanitation Data'!$H$12,0,10*ROW('Sanitation Data'!H134)),NA())</f>
        <v>#N/A</v>
      </c>
      <c r="AU140" s="91" t="e">
        <f ca="true">+IF(AND(ISNUMBER(OFFSET('Sanitation Data'!$I$4,0,10*ROW('Sanitation Data'!I134))),'Data Summary'!DJ140="Yes"),100-OFFSET('Sanitation Data'!$I$4,0,10*ROW('Sanitation Data'!I134)),NA())</f>
        <v>#N/A</v>
      </c>
      <c r="AV140" s="91" t="e">
        <f ca="true">+IF(AND(ISNUMBER(OFFSET('Sanitation Data'!$I$6,0,10*ROW('Sanitation Data'!I134))),'Data Summary'!DK140="Yes"),OFFSET('Sanitation Data'!$I$6,0,10*ROW('Sanitation Data'!I134)),NA())</f>
        <v>#N/A</v>
      </c>
      <c r="AW140" s="91" t="e">
        <f ca="true">+IF(AND(ISNUMBER(OFFSET('Sanitation Data'!$I$10,0,10*ROW('Sanitation Data'!I134))),'Data Summary'!DL140="Yes"),OFFSET('Sanitation Data'!$I$10,0,10*ROW('Sanitation Data'!I134)),NA())</f>
        <v>#N/A</v>
      </c>
      <c r="AX140" s="91" t="e">
        <f ca="true">+IF(AND(ISNUMBER(OFFSET('Sanitation Data'!$I$11,0,10*ROW('Sanitation Data'!I134))),'Data Summary'!DM140="Yes"),OFFSET('Sanitation Data'!$I$11,0,10*ROW('Sanitation Data'!I134)),NA())</f>
        <v>#N/A</v>
      </c>
      <c r="AY140" s="91" t="e">
        <f ca="true">+IF(AND(ISNUMBER(OFFSET('Sanitation Data'!$I$12,0,10*ROW('Sanitation Data'!I134))),'Data Summary'!DN140="Yes"),OFFSET('Sanitation Data'!$I$12,0,10*ROW('Sanitation Data'!I134)),NA())</f>
        <v>#N/A</v>
      </c>
      <c r="AZ140" s="92" t="e">
        <f ca="true">+IF(AND(ISNUMBER(OFFSET('Hygiene Data'!$D$5,0,10*ROW('Hygiene Data'!D134))),'Data Summary'!DO140="Yes"),OFFSET('Hygiene Data'!$D$5,0,10*ROW('Hygiene Data'!D134)),NA())</f>
        <v>#N/A</v>
      </c>
      <c r="BA140" s="92" t="e">
        <f ca="true">+IF(AND(ISNUMBER(OFFSET('Hygiene Data'!$D$7,0,10*ROW('Hygiene Data'!D134))),'Data Summary'!DP140="Yes"),OFFSET('Hygiene Data'!$D$7,0,10*ROW('Hygiene Data'!D134)),NA())</f>
        <v>#N/A</v>
      </c>
      <c r="BB140" s="92" t="e">
        <f ca="true">+IF(AND(ISNUMBER(OFFSET('Hygiene Data'!$D$9,0,10*ROW('Hygiene Data'!D134))),'Data Summary'!DQ140="Yes"),OFFSET('Hygiene Data'!$D$9,0,10*ROW('Hygiene Data'!D134)),NA())</f>
        <v>#N/A</v>
      </c>
      <c r="BC140" s="92" t="e">
        <f ca="true">+IF(AND(ISNUMBER(OFFSET('Hygiene Data'!$E$5,0,10*ROW('Hygiene Data'!E134))),'Data Summary'!DR140="Yes"),OFFSET('Hygiene Data'!$E$5,0,10*ROW('Hygiene Data'!E134)),NA())</f>
        <v>#N/A</v>
      </c>
      <c r="BD140" s="92" t="e">
        <f ca="true">+IF(AND(ISNUMBER(OFFSET('Hygiene Data'!$E$7,0,10*ROW('Hygiene Data'!E134))),'Data Summary'!DS140="Yes"),OFFSET('Hygiene Data'!$E$7,0,10*ROW('Hygiene Data'!E134)),NA())</f>
        <v>#N/A</v>
      </c>
      <c r="BE140" s="92" t="e">
        <f ca="true">+IF(AND(ISNUMBER(OFFSET('Hygiene Data'!$E$9,0,10*ROW('Hygiene Data'!E134))),'Data Summary'!DT140="Yes"),OFFSET('Hygiene Data'!$E$9,0,10*ROW('Hygiene Data'!E134)),NA())</f>
        <v>#N/A</v>
      </c>
      <c r="BF140" s="92" t="e">
        <f ca="true">+IF(AND(ISNUMBER(OFFSET('Hygiene Data'!$F$5,0,10*ROW('Hygiene Data'!F134))),'Data Summary'!DU140="Yes"),OFFSET('Hygiene Data'!$F$5,0,10*ROW('Hygiene Data'!F134)),NA())</f>
        <v>#N/A</v>
      </c>
      <c r="BG140" s="92" t="e">
        <f ca="true">+IF(AND(ISNUMBER(OFFSET('Hygiene Data'!$F$7,0,10*ROW('Hygiene Data'!F134))),'Data Summary'!DV140="Yes"),OFFSET('Hygiene Data'!$F$7,0,10*ROW('Hygiene Data'!F134)),NA())</f>
        <v>#N/A</v>
      </c>
      <c r="BH140" s="92" t="e">
        <f ca="true">+IF(AND(ISNUMBER(OFFSET('Hygiene Data'!$F$9,0,10*ROW('Hygiene Data'!F134))),'Data Summary'!DW140="Yes"),OFFSET('Hygiene Data'!$F$9,0,10*ROW('Hygiene Data'!F134)),NA())</f>
        <v>#N/A</v>
      </c>
      <c r="BI140" s="92" t="e">
        <f ca="true">+IF(AND(ISNUMBER(OFFSET('Hygiene Data'!$G$5,0,10*ROW('Hygiene Data'!G134))),'Data Summary'!DX140="Yes"),OFFSET('Hygiene Data'!$G$5,0,10*ROW('Hygiene Data'!G134)),NA())</f>
        <v>#N/A</v>
      </c>
      <c r="BJ140" s="92" t="e">
        <f ca="true">+IF(AND(ISNUMBER(OFFSET('Hygiene Data'!$G$7,0,10*ROW('Hygiene Data'!G134))),'Data Summary'!DY140="Yes"),OFFSET('Hygiene Data'!$G$7,0,10*ROW('Hygiene Data'!G134)),NA())</f>
        <v>#N/A</v>
      </c>
      <c r="BK140" s="92" t="e">
        <f ca="true">+IF(AND(ISNUMBER(OFFSET('Hygiene Data'!$G$9,0,10*ROW('Hygiene Data'!G134))),'Data Summary'!DZ140="Yes"),OFFSET('Hygiene Data'!$G$9,0,10*ROW('Hygiene Data'!G134)),NA())</f>
        <v>#N/A</v>
      </c>
      <c r="BL140" s="92" t="e">
        <f ca="true">+IF(AND(ISNUMBER(OFFSET('Hygiene Data'!$H$5,0,10*ROW('Hygiene Data'!H134))),'Data Summary'!EA140="Yes"),OFFSET('Hygiene Data'!$H$5,0,10*ROW('Hygiene Data'!H134)),NA())</f>
        <v>#N/A</v>
      </c>
      <c r="BM140" s="92" t="e">
        <f ca="true">+IF(AND(ISNUMBER(OFFSET('Hygiene Data'!$H$7,0,10*ROW('Hygiene Data'!H134))),'Data Summary'!EB140="Yes"),OFFSET('Hygiene Data'!$H$7,0,10*ROW('Hygiene Data'!H134)),NA())</f>
        <v>#N/A</v>
      </c>
      <c r="BN140" s="92" t="e">
        <f ca="true">+IF(AND(ISNUMBER(OFFSET('Hygiene Data'!$H$9,0,10*ROW('Hygiene Data'!H134))),'Data Summary'!EC140="Yes"),OFFSET('Hygiene Data'!$H$9,0,10*ROW('Hygiene Data'!H134)),NA())</f>
        <v>#N/A</v>
      </c>
      <c r="BO140" s="92" t="e">
        <f ca="true">+IF(AND(ISNUMBER(OFFSET('Hygiene Data'!$I$5,0,10*ROW('Hygiene Data'!I134))),'Data Summary'!ED140="Yes"),OFFSET('Hygiene Data'!$I$5,0,10*ROW('Hygiene Data'!I134)),NA())</f>
        <v>#N/A</v>
      </c>
      <c r="BP140" s="92" t="e">
        <f ca="true">+IF(AND(ISNUMBER(OFFSET('Hygiene Data'!$I$7,0,10*ROW('Hygiene Data'!I134))),'Data Summary'!EE140="Yes"),OFFSET('Hygiene Data'!$I$7,0,10*ROW('Hygiene Data'!I134)),NA())</f>
        <v>#N/A</v>
      </c>
      <c r="BQ140" s="92" t="e">
        <f ca="true">+IF(AND(ISNUMBER(OFFSET('Hygiene Data'!$I$9,0,10*ROW('Hygiene Data'!I134))),'Data Summary'!EF140="Yes"),OFFSET('Hygiene Data'!$I$9,0,10*ROW('Hygiene Data'!I134)),NA())</f>
        <v>#N/A</v>
      </c>
    </row>
    <row xmlns:x14ac="http://schemas.microsoft.com/office/spreadsheetml/2009/9/ac" r="141" x14ac:dyDescent="0.2">
      <c r="A141" s="340" t="e">
        <f ca="true">+RIGHT('Data Summary'!A141,LEN('Data Summary'!A141)-9)</f>
        <v>#VALUE!</v>
      </c>
      <c r="B141" s="34" t="str">
        <f ca="true">+IF(ISTEXT('Data Summary'!B141),'Data Summary'!B141,"")</f>
        <v/>
      </c>
      <c r="C141" s="339" t="e">
        <f ca="true">+VALUE('Data Summary'!C141)</f>
        <v>#VALUE!</v>
      </c>
      <c r="D141" s="90" t="e">
        <f ca="true">+IF(AND(ISNUMBER(OFFSET('Water Data'!$D$4,0,10*ROW('Water Data'!D135))),'Data Summary'!BS141="Yes"),100-OFFSET('Water Data'!$D$4,0,10*ROW('Water Data'!D135)),NA())</f>
        <v>#N/A</v>
      </c>
      <c r="E141" s="90" t="e">
        <f ca="true">+IF(AND(ISNUMBER(OFFSET('Water Data'!$D$6,0,10*ROW('Water Data'!D135))),'Data Summary'!BT141="Yes"),OFFSET('Water Data'!$D$6,0,10*ROW('Water Data'!D135)),NA())</f>
        <v>#N/A</v>
      </c>
      <c r="F141" s="90" t="e">
        <f ca="true">+IF(AND(ISNUMBER(OFFSET('Water Data'!$D$9,0,10*ROW('Water Data'!D135))),'Data Summary'!BU141="Yes"),OFFSET('Water Data'!$D$9,0,10*ROW('Water Data'!D135)),NA())</f>
        <v>#N/A</v>
      </c>
      <c r="G141" s="90" t="e">
        <f ca="true">+IF(AND(ISNUMBER(OFFSET('Water Data'!$E$4,0,10*ROW('Water Data'!E135))),'Data Summary'!BV141="Yes"),100-OFFSET('Water Data'!$E$4,0,10*ROW('Water Data'!E135)),NA())</f>
        <v>#N/A</v>
      </c>
      <c r="H141" s="90" t="e">
        <f ca="true">+IF(AND(ISNUMBER(OFFSET('Water Data'!$E$6,0,10*ROW('Water Data'!E135))),'Data Summary'!BW141="Yes"),OFFSET('Water Data'!$E$6,0,10*ROW('Water Data'!E135)),NA())</f>
        <v>#N/A</v>
      </c>
      <c r="I141" s="90" t="e">
        <f ca="true">+IF(AND(ISNUMBER(OFFSET('Water Data'!$E$9,0,10*ROW('Water Data'!E135))),'Data Summary'!BX141="Yes"),OFFSET('Water Data'!$E$9,0,10*ROW('Water Data'!E135)),NA())</f>
        <v>#N/A</v>
      </c>
      <c r="J141" s="90" t="e">
        <f ca="true">+IF(AND(ISNUMBER(OFFSET('Water Data'!$F$4,0,10*ROW('Water Data'!F135))),'Data Summary'!BY141="Yes"),100-OFFSET('Water Data'!$F$4,0,10*ROW('Water Data'!F135)),NA())</f>
        <v>#N/A</v>
      </c>
      <c r="K141" s="90" t="e">
        <f ca="true">+IF(AND(ISNUMBER(OFFSET('Water Data'!$F$6,0,10*ROW('Water Data'!F135))),'Data Summary'!BZ141="Yes"),OFFSET('Water Data'!$F$6,0,10*ROW('Water Data'!F135)),NA())</f>
        <v>#N/A</v>
      </c>
      <c r="L141" s="90" t="e">
        <f ca="true">+IF(AND(ISNUMBER(OFFSET('Water Data'!$F$9,0,10*ROW('Water Data'!F135))),'Data Summary'!CA141="Yes"),OFFSET('Water Data'!$F$9,0,10*ROW('Water Data'!F135)),NA())</f>
        <v>#N/A</v>
      </c>
      <c r="M141" s="90" t="e">
        <f ca="true">+IF(AND(ISNUMBER(OFFSET('Water Data'!$G$4,0,10*ROW('Water Data'!G135))),'Data Summary'!CB141="Yes"),100-OFFSET('Water Data'!$G$4,0,10*ROW('Water Data'!G135)),NA())</f>
        <v>#N/A</v>
      </c>
      <c r="N141" s="90" t="e">
        <f ca="true">+IF(AND(ISNUMBER(OFFSET('Water Data'!$G$6,0,10*ROW('Water Data'!G135))),'Data Summary'!CC141="Yes"),OFFSET('Water Data'!$G$6,0,10*ROW('Water Data'!G135)),NA())</f>
        <v>#N/A</v>
      </c>
      <c r="O141" s="90" t="e">
        <f ca="true">+IF(AND(ISNUMBER(OFFSET('Water Data'!$G$9,0,10*ROW('Water Data'!G135))),'Data Summary'!CD141="Yes"),OFFSET('Water Data'!$G$9,0,10*ROW('Water Data'!G135)),NA())</f>
        <v>#N/A</v>
      </c>
      <c r="P141" s="90" t="e">
        <f ca="true">+IF(AND(ISNUMBER(OFFSET('Water Data'!$H$4,0,10*ROW('Water Data'!H135))),'Data Summary'!CE141="Yes"),100-OFFSET('Water Data'!$H$4,0,10*ROW('Water Data'!H135)),NA())</f>
        <v>#N/A</v>
      </c>
      <c r="Q141" s="90" t="e">
        <f ca="true">+IF(AND(ISNUMBER(OFFSET('Water Data'!$H$6,0,10*ROW('Water Data'!H135))),'Data Summary'!CF141="Yes"),OFFSET('Water Data'!$H$6,0,10*ROW('Water Data'!H135)),NA())</f>
        <v>#N/A</v>
      </c>
      <c r="R141" s="90" t="e">
        <f ca="true">+IF(AND(ISNUMBER(OFFSET('Water Data'!$H$9,0,10*ROW('Water Data'!H135))),'Data Summary'!CG141="Yes"),OFFSET('Water Data'!$H$9,0,10*ROW('Water Data'!H135)),NA())</f>
        <v>#N/A</v>
      </c>
      <c r="S141" s="90" t="e">
        <f ca="true">+IF(AND(ISNUMBER(OFFSET('Water Data'!$I$4,0,10*ROW('Water Data'!I135))),'Data Summary'!CH141="Yes"),100-OFFSET('Water Data'!$I$4,0,10*ROW('Water Data'!I135)),NA())</f>
        <v>#N/A</v>
      </c>
      <c r="T141" s="90" t="e">
        <f ca="true">+IF(AND(ISNUMBER(OFFSET('Water Data'!$I$6,0,10*ROW('Water Data'!I135))),'Data Summary'!CI141="Yes"),OFFSET('Water Data'!$I$6,0,10*ROW('Water Data'!I135)),NA())</f>
        <v>#N/A</v>
      </c>
      <c r="U141" s="90" t="e">
        <f ca="true">+IF(AND(ISNUMBER(OFFSET('Water Data'!$I$9,0,10*ROW('Water Data'!I135))),'Data Summary'!CJ141="Yes"),OFFSET('Water Data'!$I$9,0,10*ROW('Water Data'!I135)),NA())</f>
        <v>#N/A</v>
      </c>
      <c r="V141" s="91" t="e">
        <f ca="true">+IF(AND(ISNUMBER(OFFSET('Sanitation Data'!$D$4,0,10*ROW('Sanitation Data'!D135))),'Data Summary'!CK141="Yes"),100-OFFSET('Sanitation Data'!$D$4,0,10*ROW('Sanitation Data'!D135)),NA())</f>
        <v>#N/A</v>
      </c>
      <c r="W141" s="91" t="e">
        <f ca="true">+IF(AND(ISNUMBER(OFFSET('Sanitation Data'!$D$6,0,10*ROW('Sanitation Data'!D135))),'Data Summary'!CL141="Yes"),OFFSET('Sanitation Data'!$D$6,0,10*ROW('Sanitation Data'!D135)),NA())</f>
        <v>#N/A</v>
      </c>
      <c r="X141" s="91" t="e">
        <f ca="true">+IF(AND(ISNUMBER(OFFSET('Sanitation Data'!$D$10,0,10*ROW('Sanitation Data'!D135))),'Data Summary'!CM141="Yes"),OFFSET('Sanitation Data'!$D$10,0,10*ROW('Sanitation Data'!D135)),NA())</f>
        <v>#N/A</v>
      </c>
      <c r="Y141" s="91" t="e">
        <f ca="true">+IF(AND(ISNUMBER(OFFSET('Sanitation Data'!$D$11,0,10*ROW('Sanitation Data'!D135))),'Data Summary'!CN141="Yes"),OFFSET('Sanitation Data'!$D$11,0,10*ROW('Sanitation Data'!D135)),NA())</f>
        <v>#N/A</v>
      </c>
      <c r="Z141" s="91" t="e">
        <f ca="true">+IF(AND(ISNUMBER(OFFSET('Sanitation Data'!$D$12,0,10*ROW('Sanitation Data'!D135))),'Data Summary'!CO141="Yes"),OFFSET('Sanitation Data'!$D$12,0,10*ROW('Sanitation Data'!D135)),NA())</f>
        <v>#N/A</v>
      </c>
      <c r="AA141" s="91" t="e">
        <f ca="true">+IF(AND(ISNUMBER(OFFSET('Sanitation Data'!$E$4,0,10*ROW('Sanitation Data'!E135))),'Data Summary'!CP141="Yes"),100-OFFSET('Sanitation Data'!$E$4,0,10*ROW('Sanitation Data'!E135)),NA())</f>
        <v>#N/A</v>
      </c>
      <c r="AB141" s="91" t="e">
        <f ca="true">+IF(AND(ISNUMBER(OFFSET('Sanitation Data'!$E$6,0,10*ROW('Sanitation Data'!E135))),'Data Summary'!CQ141="Yes"),OFFSET('Sanitation Data'!$E$6,0,10*ROW('Sanitation Data'!E135)),NA())</f>
        <v>#N/A</v>
      </c>
      <c r="AC141" s="91" t="e">
        <f ca="true">+IF(AND(ISNUMBER(OFFSET('Sanitation Data'!$E$10,0,10*ROW('Sanitation Data'!E135))),'Data Summary'!CR141="Yes"),OFFSET('Sanitation Data'!$E$10,0,10*ROW('Sanitation Data'!E135)),NA())</f>
        <v>#N/A</v>
      </c>
      <c r="AD141" s="91" t="e">
        <f ca="true">+IF(AND(ISNUMBER(OFFSET('Sanitation Data'!$E$11,0,10*ROW('Sanitation Data'!E135))),'Data Summary'!CS141="Yes"),OFFSET('Sanitation Data'!$E$11,0,10*ROW('Sanitation Data'!E135)),NA())</f>
        <v>#N/A</v>
      </c>
      <c r="AE141" s="91" t="e">
        <f ca="true">+IF(AND(ISNUMBER(OFFSET('Sanitation Data'!$E$12,0,10*ROW('Sanitation Data'!E135))),'Data Summary'!CT141="Yes"),OFFSET('Sanitation Data'!$E$12,0,10*ROW('Sanitation Data'!E135)),NA())</f>
        <v>#N/A</v>
      </c>
      <c r="AF141" s="91" t="e">
        <f ca="true">+IF(AND(ISNUMBER(OFFSET('Sanitation Data'!$F$4,0,10*ROW('Sanitation Data'!F135))),'Data Summary'!CU141="Yes"),100-OFFSET('Sanitation Data'!$F$4,0,10*ROW('Sanitation Data'!F135)),NA())</f>
        <v>#N/A</v>
      </c>
      <c r="AG141" s="91" t="e">
        <f ca="true">+IF(AND(ISNUMBER(OFFSET('Sanitation Data'!$F$6,0,10*ROW('Sanitation Data'!F135))),'Data Summary'!CV141="Yes"),OFFSET('Sanitation Data'!$F$6,0,10*ROW('Sanitation Data'!F135)),NA())</f>
        <v>#N/A</v>
      </c>
      <c r="AH141" s="91" t="e">
        <f ca="true">+IF(AND(ISNUMBER(OFFSET('Sanitation Data'!$F$10,0,10*ROW('Sanitation Data'!F135))),'Data Summary'!CW141="Yes"),OFFSET('Sanitation Data'!$F$10,0,10*ROW('Sanitation Data'!F135)),NA())</f>
        <v>#N/A</v>
      </c>
      <c r="AI141" s="91" t="e">
        <f ca="true">+IF(AND(ISNUMBER(OFFSET('Sanitation Data'!$F$11,0,10*ROW('Sanitation Data'!F135))),'Data Summary'!CX141="Yes"),OFFSET('Sanitation Data'!$F$11,0,10*ROW('Sanitation Data'!F135)),NA())</f>
        <v>#N/A</v>
      </c>
      <c r="AJ141" s="91" t="e">
        <f ca="true">+IF(AND(ISNUMBER(OFFSET('Sanitation Data'!$F$12,0,10*ROW('Sanitation Data'!F135))),'Data Summary'!CY141="Yes"),OFFSET('Sanitation Data'!$F$12,0,10*ROW('Sanitation Data'!F135)),NA())</f>
        <v>#N/A</v>
      </c>
      <c r="AK141" s="91" t="e">
        <f ca="true">+IF(AND(ISNUMBER(OFFSET('Sanitation Data'!$G$4,0,10*ROW('Sanitation Data'!G135))),'Data Summary'!CZ141="Yes"),100-OFFSET('Sanitation Data'!$G$4,0,10*ROW('Sanitation Data'!G135)),NA())</f>
        <v>#N/A</v>
      </c>
      <c r="AL141" s="91" t="e">
        <f ca="true">+IF(AND(ISNUMBER(OFFSET('Sanitation Data'!$G$6,0,10*ROW('Sanitation Data'!G135))),'Data Summary'!DA141="Yes"),OFFSET('Sanitation Data'!$G$6,0,10*ROW('Sanitation Data'!G135)),NA())</f>
        <v>#N/A</v>
      </c>
      <c r="AM141" s="91" t="e">
        <f ca="true">+IF(AND(ISNUMBER(OFFSET('Sanitation Data'!$G$10,0,10*ROW('Sanitation Data'!G135))),'Data Summary'!DB141="Yes"),OFFSET('Sanitation Data'!$G$10,0,10*ROW('Sanitation Data'!G135)),NA())</f>
        <v>#N/A</v>
      </c>
      <c r="AN141" s="91" t="e">
        <f ca="true">+IF(AND(ISNUMBER(OFFSET('Sanitation Data'!$G$11,0,10*ROW('Sanitation Data'!G135))),'Data Summary'!DC141="Yes"),OFFSET('Sanitation Data'!$G$11,0,10*ROW('Sanitation Data'!G135)),NA())</f>
        <v>#N/A</v>
      </c>
      <c r="AO141" s="91" t="e">
        <f ca="true">+IF(AND(ISNUMBER(OFFSET('Sanitation Data'!$G$12,0,10*ROW('Sanitation Data'!G135))),'Data Summary'!DD141="Yes"),OFFSET('Sanitation Data'!$G$12,0,10*ROW('Sanitation Data'!G135)),NA())</f>
        <v>#N/A</v>
      </c>
      <c r="AP141" s="91" t="e">
        <f ca="true">+IF(AND(ISNUMBER(OFFSET('Sanitation Data'!$H$4,0,10*ROW('Sanitation Data'!H135))),'Data Summary'!DE141="Yes"),100-OFFSET('Sanitation Data'!$H$4,0,10*ROW('Sanitation Data'!H135)),NA())</f>
        <v>#N/A</v>
      </c>
      <c r="AQ141" s="91" t="e">
        <f ca="true">+IF(AND(ISNUMBER(OFFSET('Sanitation Data'!$H$6,0,10*ROW('Sanitation Data'!H135))),'Data Summary'!DF141="Yes"),OFFSET('Sanitation Data'!$H$6,0,10*ROW('Sanitation Data'!H135)),NA())</f>
        <v>#N/A</v>
      </c>
      <c r="AR141" s="91" t="e">
        <f ca="true">+IF(AND(ISNUMBER(OFFSET('Sanitation Data'!$H$10,0,10*ROW('Sanitation Data'!H135))),'Data Summary'!DG141="Yes"),OFFSET('Sanitation Data'!$H$10,0,10*ROW('Sanitation Data'!H135)),NA())</f>
        <v>#N/A</v>
      </c>
      <c r="AS141" s="91" t="e">
        <f ca="true">+IF(AND(ISNUMBER(OFFSET('Sanitation Data'!$H$11,0,10*ROW('Sanitation Data'!H135))),'Data Summary'!DH141="Yes"),OFFSET('Sanitation Data'!$H$11,0,10*ROW('Sanitation Data'!H135)),NA())</f>
        <v>#N/A</v>
      </c>
      <c r="AT141" s="91" t="e">
        <f ca="true">+IF(AND(ISNUMBER(OFFSET('Sanitation Data'!$H$12,0,10*ROW('Sanitation Data'!H135))),'Data Summary'!DI141="Yes"),OFFSET('Sanitation Data'!$H$12,0,10*ROW('Sanitation Data'!H135)),NA())</f>
        <v>#N/A</v>
      </c>
      <c r="AU141" s="91" t="e">
        <f ca="true">+IF(AND(ISNUMBER(OFFSET('Sanitation Data'!$I$4,0,10*ROW('Sanitation Data'!I135))),'Data Summary'!DJ141="Yes"),100-OFFSET('Sanitation Data'!$I$4,0,10*ROW('Sanitation Data'!I135)),NA())</f>
        <v>#N/A</v>
      </c>
      <c r="AV141" s="91" t="e">
        <f ca="true">+IF(AND(ISNUMBER(OFFSET('Sanitation Data'!$I$6,0,10*ROW('Sanitation Data'!I135))),'Data Summary'!DK141="Yes"),OFFSET('Sanitation Data'!$I$6,0,10*ROW('Sanitation Data'!I135)),NA())</f>
        <v>#N/A</v>
      </c>
      <c r="AW141" s="91" t="e">
        <f ca="true">+IF(AND(ISNUMBER(OFFSET('Sanitation Data'!$I$10,0,10*ROW('Sanitation Data'!I135))),'Data Summary'!DL141="Yes"),OFFSET('Sanitation Data'!$I$10,0,10*ROW('Sanitation Data'!I135)),NA())</f>
        <v>#N/A</v>
      </c>
      <c r="AX141" s="91" t="e">
        <f ca="true">+IF(AND(ISNUMBER(OFFSET('Sanitation Data'!$I$11,0,10*ROW('Sanitation Data'!I135))),'Data Summary'!DM141="Yes"),OFFSET('Sanitation Data'!$I$11,0,10*ROW('Sanitation Data'!I135)),NA())</f>
        <v>#N/A</v>
      </c>
      <c r="AY141" s="91" t="e">
        <f ca="true">+IF(AND(ISNUMBER(OFFSET('Sanitation Data'!$I$12,0,10*ROW('Sanitation Data'!I135))),'Data Summary'!DN141="Yes"),OFFSET('Sanitation Data'!$I$12,0,10*ROW('Sanitation Data'!I135)),NA())</f>
        <v>#N/A</v>
      </c>
      <c r="AZ141" s="92" t="e">
        <f ca="true">+IF(AND(ISNUMBER(OFFSET('Hygiene Data'!$D$5,0,10*ROW('Hygiene Data'!D135))),'Data Summary'!DO141="Yes"),OFFSET('Hygiene Data'!$D$5,0,10*ROW('Hygiene Data'!D135)),NA())</f>
        <v>#N/A</v>
      </c>
      <c r="BA141" s="92" t="e">
        <f ca="true">+IF(AND(ISNUMBER(OFFSET('Hygiene Data'!$D$7,0,10*ROW('Hygiene Data'!D135))),'Data Summary'!DP141="Yes"),OFFSET('Hygiene Data'!$D$7,0,10*ROW('Hygiene Data'!D135)),NA())</f>
        <v>#N/A</v>
      </c>
      <c r="BB141" s="92" t="e">
        <f ca="true">+IF(AND(ISNUMBER(OFFSET('Hygiene Data'!$D$9,0,10*ROW('Hygiene Data'!D135))),'Data Summary'!DQ141="Yes"),OFFSET('Hygiene Data'!$D$9,0,10*ROW('Hygiene Data'!D135)),NA())</f>
        <v>#N/A</v>
      </c>
      <c r="BC141" s="92" t="e">
        <f ca="true">+IF(AND(ISNUMBER(OFFSET('Hygiene Data'!$E$5,0,10*ROW('Hygiene Data'!E135))),'Data Summary'!DR141="Yes"),OFFSET('Hygiene Data'!$E$5,0,10*ROW('Hygiene Data'!E135)),NA())</f>
        <v>#N/A</v>
      </c>
      <c r="BD141" s="92" t="e">
        <f ca="true">+IF(AND(ISNUMBER(OFFSET('Hygiene Data'!$E$7,0,10*ROW('Hygiene Data'!E135))),'Data Summary'!DS141="Yes"),OFFSET('Hygiene Data'!$E$7,0,10*ROW('Hygiene Data'!E135)),NA())</f>
        <v>#N/A</v>
      </c>
      <c r="BE141" s="92" t="e">
        <f ca="true">+IF(AND(ISNUMBER(OFFSET('Hygiene Data'!$E$9,0,10*ROW('Hygiene Data'!E135))),'Data Summary'!DT141="Yes"),OFFSET('Hygiene Data'!$E$9,0,10*ROW('Hygiene Data'!E135)),NA())</f>
        <v>#N/A</v>
      </c>
      <c r="BF141" s="92" t="e">
        <f ca="true">+IF(AND(ISNUMBER(OFFSET('Hygiene Data'!$F$5,0,10*ROW('Hygiene Data'!F135))),'Data Summary'!DU141="Yes"),OFFSET('Hygiene Data'!$F$5,0,10*ROW('Hygiene Data'!F135)),NA())</f>
        <v>#N/A</v>
      </c>
      <c r="BG141" s="92" t="e">
        <f ca="true">+IF(AND(ISNUMBER(OFFSET('Hygiene Data'!$F$7,0,10*ROW('Hygiene Data'!F135))),'Data Summary'!DV141="Yes"),OFFSET('Hygiene Data'!$F$7,0,10*ROW('Hygiene Data'!F135)),NA())</f>
        <v>#N/A</v>
      </c>
      <c r="BH141" s="92" t="e">
        <f ca="true">+IF(AND(ISNUMBER(OFFSET('Hygiene Data'!$F$9,0,10*ROW('Hygiene Data'!F135))),'Data Summary'!DW141="Yes"),OFFSET('Hygiene Data'!$F$9,0,10*ROW('Hygiene Data'!F135)),NA())</f>
        <v>#N/A</v>
      </c>
      <c r="BI141" s="92" t="e">
        <f ca="true">+IF(AND(ISNUMBER(OFFSET('Hygiene Data'!$G$5,0,10*ROW('Hygiene Data'!G135))),'Data Summary'!DX141="Yes"),OFFSET('Hygiene Data'!$G$5,0,10*ROW('Hygiene Data'!G135)),NA())</f>
        <v>#N/A</v>
      </c>
      <c r="BJ141" s="92" t="e">
        <f ca="true">+IF(AND(ISNUMBER(OFFSET('Hygiene Data'!$G$7,0,10*ROW('Hygiene Data'!G135))),'Data Summary'!DY141="Yes"),OFFSET('Hygiene Data'!$G$7,0,10*ROW('Hygiene Data'!G135)),NA())</f>
        <v>#N/A</v>
      </c>
      <c r="BK141" s="92" t="e">
        <f ca="true">+IF(AND(ISNUMBER(OFFSET('Hygiene Data'!$G$9,0,10*ROW('Hygiene Data'!G135))),'Data Summary'!DZ141="Yes"),OFFSET('Hygiene Data'!$G$9,0,10*ROW('Hygiene Data'!G135)),NA())</f>
        <v>#N/A</v>
      </c>
      <c r="BL141" s="92" t="e">
        <f ca="true">+IF(AND(ISNUMBER(OFFSET('Hygiene Data'!$H$5,0,10*ROW('Hygiene Data'!H135))),'Data Summary'!EA141="Yes"),OFFSET('Hygiene Data'!$H$5,0,10*ROW('Hygiene Data'!H135)),NA())</f>
        <v>#N/A</v>
      </c>
      <c r="BM141" s="92" t="e">
        <f ca="true">+IF(AND(ISNUMBER(OFFSET('Hygiene Data'!$H$7,0,10*ROW('Hygiene Data'!H135))),'Data Summary'!EB141="Yes"),OFFSET('Hygiene Data'!$H$7,0,10*ROW('Hygiene Data'!H135)),NA())</f>
        <v>#N/A</v>
      </c>
      <c r="BN141" s="92" t="e">
        <f ca="true">+IF(AND(ISNUMBER(OFFSET('Hygiene Data'!$H$9,0,10*ROW('Hygiene Data'!H135))),'Data Summary'!EC141="Yes"),OFFSET('Hygiene Data'!$H$9,0,10*ROW('Hygiene Data'!H135)),NA())</f>
        <v>#N/A</v>
      </c>
      <c r="BO141" s="92" t="e">
        <f ca="true">+IF(AND(ISNUMBER(OFFSET('Hygiene Data'!$I$5,0,10*ROW('Hygiene Data'!I135))),'Data Summary'!ED141="Yes"),OFFSET('Hygiene Data'!$I$5,0,10*ROW('Hygiene Data'!I135)),NA())</f>
        <v>#N/A</v>
      </c>
      <c r="BP141" s="92" t="e">
        <f ca="true">+IF(AND(ISNUMBER(OFFSET('Hygiene Data'!$I$7,0,10*ROW('Hygiene Data'!I135))),'Data Summary'!EE141="Yes"),OFFSET('Hygiene Data'!$I$7,0,10*ROW('Hygiene Data'!I135)),NA())</f>
        <v>#N/A</v>
      </c>
      <c r="BQ141" s="92" t="e">
        <f ca="true">+IF(AND(ISNUMBER(OFFSET('Hygiene Data'!$I$9,0,10*ROW('Hygiene Data'!I135))),'Data Summary'!EF141="Yes"),OFFSET('Hygiene Data'!$I$9,0,10*ROW('Hygiene Data'!I135)),NA())</f>
        <v>#N/A</v>
      </c>
    </row>
    <row xmlns:x14ac="http://schemas.microsoft.com/office/spreadsheetml/2009/9/ac" r="142" x14ac:dyDescent="0.2">
      <c r="A142" s="340" t="e">
        <f ca="true">+RIGHT('Data Summary'!A142,LEN('Data Summary'!A142)-9)</f>
        <v>#VALUE!</v>
      </c>
      <c r="B142" s="34" t="str">
        <f ca="true">+IF(ISTEXT('Data Summary'!B142),'Data Summary'!B142,"")</f>
        <v/>
      </c>
      <c r="C142" s="339" t="e">
        <f ca="true">+VALUE('Data Summary'!C142)</f>
        <v>#VALUE!</v>
      </c>
      <c r="D142" s="90" t="e">
        <f ca="true">+IF(AND(ISNUMBER(OFFSET('Water Data'!$D$4,0,10*ROW('Water Data'!D136))),'Data Summary'!BS142="Yes"),100-OFFSET('Water Data'!$D$4,0,10*ROW('Water Data'!D136)),NA())</f>
        <v>#N/A</v>
      </c>
      <c r="E142" s="90" t="e">
        <f ca="true">+IF(AND(ISNUMBER(OFFSET('Water Data'!$D$6,0,10*ROW('Water Data'!D136))),'Data Summary'!BT142="Yes"),OFFSET('Water Data'!$D$6,0,10*ROW('Water Data'!D136)),NA())</f>
        <v>#N/A</v>
      </c>
      <c r="F142" s="90" t="e">
        <f ca="true">+IF(AND(ISNUMBER(OFFSET('Water Data'!$D$9,0,10*ROW('Water Data'!D136))),'Data Summary'!BU142="Yes"),OFFSET('Water Data'!$D$9,0,10*ROW('Water Data'!D136)),NA())</f>
        <v>#N/A</v>
      </c>
      <c r="G142" s="90" t="e">
        <f ca="true">+IF(AND(ISNUMBER(OFFSET('Water Data'!$E$4,0,10*ROW('Water Data'!E136))),'Data Summary'!BV142="Yes"),100-OFFSET('Water Data'!$E$4,0,10*ROW('Water Data'!E136)),NA())</f>
        <v>#N/A</v>
      </c>
      <c r="H142" s="90" t="e">
        <f ca="true">+IF(AND(ISNUMBER(OFFSET('Water Data'!$E$6,0,10*ROW('Water Data'!E136))),'Data Summary'!BW142="Yes"),OFFSET('Water Data'!$E$6,0,10*ROW('Water Data'!E136)),NA())</f>
        <v>#N/A</v>
      </c>
      <c r="I142" s="90" t="e">
        <f ca="true">+IF(AND(ISNUMBER(OFFSET('Water Data'!$E$9,0,10*ROW('Water Data'!E136))),'Data Summary'!BX142="Yes"),OFFSET('Water Data'!$E$9,0,10*ROW('Water Data'!E136)),NA())</f>
        <v>#N/A</v>
      </c>
      <c r="J142" s="90" t="e">
        <f ca="true">+IF(AND(ISNUMBER(OFFSET('Water Data'!$F$4,0,10*ROW('Water Data'!F136))),'Data Summary'!BY142="Yes"),100-OFFSET('Water Data'!$F$4,0,10*ROW('Water Data'!F136)),NA())</f>
        <v>#N/A</v>
      </c>
      <c r="K142" s="90" t="e">
        <f ca="true">+IF(AND(ISNUMBER(OFFSET('Water Data'!$F$6,0,10*ROW('Water Data'!F136))),'Data Summary'!BZ142="Yes"),OFFSET('Water Data'!$F$6,0,10*ROW('Water Data'!F136)),NA())</f>
        <v>#N/A</v>
      </c>
      <c r="L142" s="90" t="e">
        <f ca="true">+IF(AND(ISNUMBER(OFFSET('Water Data'!$F$9,0,10*ROW('Water Data'!F136))),'Data Summary'!CA142="Yes"),OFFSET('Water Data'!$F$9,0,10*ROW('Water Data'!F136)),NA())</f>
        <v>#N/A</v>
      </c>
      <c r="M142" s="90" t="e">
        <f ca="true">+IF(AND(ISNUMBER(OFFSET('Water Data'!$G$4,0,10*ROW('Water Data'!G136))),'Data Summary'!CB142="Yes"),100-OFFSET('Water Data'!$G$4,0,10*ROW('Water Data'!G136)),NA())</f>
        <v>#N/A</v>
      </c>
      <c r="N142" s="90" t="e">
        <f ca="true">+IF(AND(ISNUMBER(OFFSET('Water Data'!$G$6,0,10*ROW('Water Data'!G136))),'Data Summary'!CC142="Yes"),OFFSET('Water Data'!$G$6,0,10*ROW('Water Data'!G136)),NA())</f>
        <v>#N/A</v>
      </c>
      <c r="O142" s="90" t="e">
        <f ca="true">+IF(AND(ISNUMBER(OFFSET('Water Data'!$G$9,0,10*ROW('Water Data'!G136))),'Data Summary'!CD142="Yes"),OFFSET('Water Data'!$G$9,0,10*ROW('Water Data'!G136)),NA())</f>
        <v>#N/A</v>
      </c>
      <c r="P142" s="90" t="e">
        <f ca="true">+IF(AND(ISNUMBER(OFFSET('Water Data'!$H$4,0,10*ROW('Water Data'!H136))),'Data Summary'!CE142="Yes"),100-OFFSET('Water Data'!$H$4,0,10*ROW('Water Data'!H136)),NA())</f>
        <v>#N/A</v>
      </c>
      <c r="Q142" s="90" t="e">
        <f ca="true">+IF(AND(ISNUMBER(OFFSET('Water Data'!$H$6,0,10*ROW('Water Data'!H136))),'Data Summary'!CF142="Yes"),OFFSET('Water Data'!$H$6,0,10*ROW('Water Data'!H136)),NA())</f>
        <v>#N/A</v>
      </c>
      <c r="R142" s="90" t="e">
        <f ca="true">+IF(AND(ISNUMBER(OFFSET('Water Data'!$H$9,0,10*ROW('Water Data'!H136))),'Data Summary'!CG142="Yes"),OFFSET('Water Data'!$H$9,0,10*ROW('Water Data'!H136)),NA())</f>
        <v>#N/A</v>
      </c>
      <c r="S142" s="90" t="e">
        <f ca="true">+IF(AND(ISNUMBER(OFFSET('Water Data'!$I$4,0,10*ROW('Water Data'!I136))),'Data Summary'!CH142="Yes"),100-OFFSET('Water Data'!$I$4,0,10*ROW('Water Data'!I136)),NA())</f>
        <v>#N/A</v>
      </c>
      <c r="T142" s="90" t="e">
        <f ca="true">+IF(AND(ISNUMBER(OFFSET('Water Data'!$I$6,0,10*ROW('Water Data'!I136))),'Data Summary'!CI142="Yes"),OFFSET('Water Data'!$I$6,0,10*ROW('Water Data'!I136)),NA())</f>
        <v>#N/A</v>
      </c>
      <c r="U142" s="90" t="e">
        <f ca="true">+IF(AND(ISNUMBER(OFFSET('Water Data'!$I$9,0,10*ROW('Water Data'!I136))),'Data Summary'!CJ142="Yes"),OFFSET('Water Data'!$I$9,0,10*ROW('Water Data'!I136)),NA())</f>
        <v>#N/A</v>
      </c>
      <c r="V142" s="91" t="e">
        <f ca="true">+IF(AND(ISNUMBER(OFFSET('Sanitation Data'!$D$4,0,10*ROW('Sanitation Data'!D136))),'Data Summary'!CK142="Yes"),100-OFFSET('Sanitation Data'!$D$4,0,10*ROW('Sanitation Data'!D136)),NA())</f>
        <v>#N/A</v>
      </c>
      <c r="W142" s="91" t="e">
        <f ca="true">+IF(AND(ISNUMBER(OFFSET('Sanitation Data'!$D$6,0,10*ROW('Sanitation Data'!D136))),'Data Summary'!CL142="Yes"),OFFSET('Sanitation Data'!$D$6,0,10*ROW('Sanitation Data'!D136)),NA())</f>
        <v>#N/A</v>
      </c>
      <c r="X142" s="91" t="e">
        <f ca="true">+IF(AND(ISNUMBER(OFFSET('Sanitation Data'!$D$10,0,10*ROW('Sanitation Data'!D136))),'Data Summary'!CM142="Yes"),OFFSET('Sanitation Data'!$D$10,0,10*ROW('Sanitation Data'!D136)),NA())</f>
        <v>#N/A</v>
      </c>
      <c r="Y142" s="91" t="e">
        <f ca="true">+IF(AND(ISNUMBER(OFFSET('Sanitation Data'!$D$11,0,10*ROW('Sanitation Data'!D136))),'Data Summary'!CN142="Yes"),OFFSET('Sanitation Data'!$D$11,0,10*ROW('Sanitation Data'!D136)),NA())</f>
        <v>#N/A</v>
      </c>
      <c r="Z142" s="91" t="e">
        <f ca="true">+IF(AND(ISNUMBER(OFFSET('Sanitation Data'!$D$12,0,10*ROW('Sanitation Data'!D136))),'Data Summary'!CO142="Yes"),OFFSET('Sanitation Data'!$D$12,0,10*ROW('Sanitation Data'!D136)),NA())</f>
        <v>#N/A</v>
      </c>
      <c r="AA142" s="91" t="e">
        <f ca="true">+IF(AND(ISNUMBER(OFFSET('Sanitation Data'!$E$4,0,10*ROW('Sanitation Data'!E136))),'Data Summary'!CP142="Yes"),100-OFFSET('Sanitation Data'!$E$4,0,10*ROW('Sanitation Data'!E136)),NA())</f>
        <v>#N/A</v>
      </c>
      <c r="AB142" s="91" t="e">
        <f ca="true">+IF(AND(ISNUMBER(OFFSET('Sanitation Data'!$E$6,0,10*ROW('Sanitation Data'!E136))),'Data Summary'!CQ142="Yes"),OFFSET('Sanitation Data'!$E$6,0,10*ROW('Sanitation Data'!E136)),NA())</f>
        <v>#N/A</v>
      </c>
      <c r="AC142" s="91" t="e">
        <f ca="true">+IF(AND(ISNUMBER(OFFSET('Sanitation Data'!$E$10,0,10*ROW('Sanitation Data'!E136))),'Data Summary'!CR142="Yes"),OFFSET('Sanitation Data'!$E$10,0,10*ROW('Sanitation Data'!E136)),NA())</f>
        <v>#N/A</v>
      </c>
      <c r="AD142" s="91" t="e">
        <f ca="true">+IF(AND(ISNUMBER(OFFSET('Sanitation Data'!$E$11,0,10*ROW('Sanitation Data'!E136))),'Data Summary'!CS142="Yes"),OFFSET('Sanitation Data'!$E$11,0,10*ROW('Sanitation Data'!E136)),NA())</f>
        <v>#N/A</v>
      </c>
      <c r="AE142" s="91" t="e">
        <f ca="true">+IF(AND(ISNUMBER(OFFSET('Sanitation Data'!$E$12,0,10*ROW('Sanitation Data'!E136))),'Data Summary'!CT142="Yes"),OFFSET('Sanitation Data'!$E$12,0,10*ROW('Sanitation Data'!E136)),NA())</f>
        <v>#N/A</v>
      </c>
      <c r="AF142" s="91" t="e">
        <f ca="true">+IF(AND(ISNUMBER(OFFSET('Sanitation Data'!$F$4,0,10*ROW('Sanitation Data'!F136))),'Data Summary'!CU142="Yes"),100-OFFSET('Sanitation Data'!$F$4,0,10*ROW('Sanitation Data'!F136)),NA())</f>
        <v>#N/A</v>
      </c>
      <c r="AG142" s="91" t="e">
        <f ca="true">+IF(AND(ISNUMBER(OFFSET('Sanitation Data'!$F$6,0,10*ROW('Sanitation Data'!F136))),'Data Summary'!CV142="Yes"),OFFSET('Sanitation Data'!$F$6,0,10*ROW('Sanitation Data'!F136)),NA())</f>
        <v>#N/A</v>
      </c>
      <c r="AH142" s="91" t="e">
        <f ca="true">+IF(AND(ISNUMBER(OFFSET('Sanitation Data'!$F$10,0,10*ROW('Sanitation Data'!F136))),'Data Summary'!CW142="Yes"),OFFSET('Sanitation Data'!$F$10,0,10*ROW('Sanitation Data'!F136)),NA())</f>
        <v>#N/A</v>
      </c>
      <c r="AI142" s="91" t="e">
        <f ca="true">+IF(AND(ISNUMBER(OFFSET('Sanitation Data'!$F$11,0,10*ROW('Sanitation Data'!F136))),'Data Summary'!CX142="Yes"),OFFSET('Sanitation Data'!$F$11,0,10*ROW('Sanitation Data'!F136)),NA())</f>
        <v>#N/A</v>
      </c>
      <c r="AJ142" s="91" t="e">
        <f ca="true">+IF(AND(ISNUMBER(OFFSET('Sanitation Data'!$F$12,0,10*ROW('Sanitation Data'!F136))),'Data Summary'!CY142="Yes"),OFFSET('Sanitation Data'!$F$12,0,10*ROW('Sanitation Data'!F136)),NA())</f>
        <v>#N/A</v>
      </c>
      <c r="AK142" s="91" t="e">
        <f ca="true">+IF(AND(ISNUMBER(OFFSET('Sanitation Data'!$G$4,0,10*ROW('Sanitation Data'!G136))),'Data Summary'!CZ142="Yes"),100-OFFSET('Sanitation Data'!$G$4,0,10*ROW('Sanitation Data'!G136)),NA())</f>
        <v>#N/A</v>
      </c>
      <c r="AL142" s="91" t="e">
        <f ca="true">+IF(AND(ISNUMBER(OFFSET('Sanitation Data'!$G$6,0,10*ROW('Sanitation Data'!G136))),'Data Summary'!DA142="Yes"),OFFSET('Sanitation Data'!$G$6,0,10*ROW('Sanitation Data'!G136)),NA())</f>
        <v>#N/A</v>
      </c>
      <c r="AM142" s="91" t="e">
        <f ca="true">+IF(AND(ISNUMBER(OFFSET('Sanitation Data'!$G$10,0,10*ROW('Sanitation Data'!G136))),'Data Summary'!DB142="Yes"),OFFSET('Sanitation Data'!$G$10,0,10*ROW('Sanitation Data'!G136)),NA())</f>
        <v>#N/A</v>
      </c>
      <c r="AN142" s="91" t="e">
        <f ca="true">+IF(AND(ISNUMBER(OFFSET('Sanitation Data'!$G$11,0,10*ROW('Sanitation Data'!G136))),'Data Summary'!DC142="Yes"),OFFSET('Sanitation Data'!$G$11,0,10*ROW('Sanitation Data'!G136)),NA())</f>
        <v>#N/A</v>
      </c>
      <c r="AO142" s="91" t="e">
        <f ca="true">+IF(AND(ISNUMBER(OFFSET('Sanitation Data'!$G$12,0,10*ROW('Sanitation Data'!G136))),'Data Summary'!DD142="Yes"),OFFSET('Sanitation Data'!$G$12,0,10*ROW('Sanitation Data'!G136)),NA())</f>
        <v>#N/A</v>
      </c>
      <c r="AP142" s="91" t="e">
        <f ca="true">+IF(AND(ISNUMBER(OFFSET('Sanitation Data'!$H$4,0,10*ROW('Sanitation Data'!H136))),'Data Summary'!DE142="Yes"),100-OFFSET('Sanitation Data'!$H$4,0,10*ROW('Sanitation Data'!H136)),NA())</f>
        <v>#N/A</v>
      </c>
      <c r="AQ142" s="91" t="e">
        <f ca="true">+IF(AND(ISNUMBER(OFFSET('Sanitation Data'!$H$6,0,10*ROW('Sanitation Data'!H136))),'Data Summary'!DF142="Yes"),OFFSET('Sanitation Data'!$H$6,0,10*ROW('Sanitation Data'!H136)),NA())</f>
        <v>#N/A</v>
      </c>
      <c r="AR142" s="91" t="e">
        <f ca="true">+IF(AND(ISNUMBER(OFFSET('Sanitation Data'!$H$10,0,10*ROW('Sanitation Data'!H136))),'Data Summary'!DG142="Yes"),OFFSET('Sanitation Data'!$H$10,0,10*ROW('Sanitation Data'!H136)),NA())</f>
        <v>#N/A</v>
      </c>
      <c r="AS142" s="91" t="e">
        <f ca="true">+IF(AND(ISNUMBER(OFFSET('Sanitation Data'!$H$11,0,10*ROW('Sanitation Data'!H136))),'Data Summary'!DH142="Yes"),OFFSET('Sanitation Data'!$H$11,0,10*ROW('Sanitation Data'!H136)),NA())</f>
        <v>#N/A</v>
      </c>
      <c r="AT142" s="91" t="e">
        <f ca="true">+IF(AND(ISNUMBER(OFFSET('Sanitation Data'!$H$12,0,10*ROW('Sanitation Data'!H136))),'Data Summary'!DI142="Yes"),OFFSET('Sanitation Data'!$H$12,0,10*ROW('Sanitation Data'!H136)),NA())</f>
        <v>#N/A</v>
      </c>
      <c r="AU142" s="91" t="e">
        <f ca="true">+IF(AND(ISNUMBER(OFFSET('Sanitation Data'!$I$4,0,10*ROW('Sanitation Data'!I136))),'Data Summary'!DJ142="Yes"),100-OFFSET('Sanitation Data'!$I$4,0,10*ROW('Sanitation Data'!I136)),NA())</f>
        <v>#N/A</v>
      </c>
      <c r="AV142" s="91" t="e">
        <f ca="true">+IF(AND(ISNUMBER(OFFSET('Sanitation Data'!$I$6,0,10*ROW('Sanitation Data'!I136))),'Data Summary'!DK142="Yes"),OFFSET('Sanitation Data'!$I$6,0,10*ROW('Sanitation Data'!I136)),NA())</f>
        <v>#N/A</v>
      </c>
      <c r="AW142" s="91" t="e">
        <f ca="true">+IF(AND(ISNUMBER(OFFSET('Sanitation Data'!$I$10,0,10*ROW('Sanitation Data'!I136))),'Data Summary'!DL142="Yes"),OFFSET('Sanitation Data'!$I$10,0,10*ROW('Sanitation Data'!I136)),NA())</f>
        <v>#N/A</v>
      </c>
      <c r="AX142" s="91" t="e">
        <f ca="true">+IF(AND(ISNUMBER(OFFSET('Sanitation Data'!$I$11,0,10*ROW('Sanitation Data'!I136))),'Data Summary'!DM142="Yes"),OFFSET('Sanitation Data'!$I$11,0,10*ROW('Sanitation Data'!I136)),NA())</f>
        <v>#N/A</v>
      </c>
      <c r="AY142" s="91" t="e">
        <f ca="true">+IF(AND(ISNUMBER(OFFSET('Sanitation Data'!$I$12,0,10*ROW('Sanitation Data'!I136))),'Data Summary'!DN142="Yes"),OFFSET('Sanitation Data'!$I$12,0,10*ROW('Sanitation Data'!I136)),NA())</f>
        <v>#N/A</v>
      </c>
      <c r="AZ142" s="92" t="e">
        <f ca="true">+IF(AND(ISNUMBER(OFFSET('Hygiene Data'!$D$5,0,10*ROW('Hygiene Data'!D136))),'Data Summary'!DO142="Yes"),OFFSET('Hygiene Data'!$D$5,0,10*ROW('Hygiene Data'!D136)),NA())</f>
        <v>#N/A</v>
      </c>
      <c r="BA142" s="92" t="e">
        <f ca="true">+IF(AND(ISNUMBER(OFFSET('Hygiene Data'!$D$7,0,10*ROW('Hygiene Data'!D136))),'Data Summary'!DP142="Yes"),OFFSET('Hygiene Data'!$D$7,0,10*ROW('Hygiene Data'!D136)),NA())</f>
        <v>#N/A</v>
      </c>
      <c r="BB142" s="92" t="e">
        <f ca="true">+IF(AND(ISNUMBER(OFFSET('Hygiene Data'!$D$9,0,10*ROW('Hygiene Data'!D136))),'Data Summary'!DQ142="Yes"),OFFSET('Hygiene Data'!$D$9,0,10*ROW('Hygiene Data'!D136)),NA())</f>
        <v>#N/A</v>
      </c>
      <c r="BC142" s="92" t="e">
        <f ca="true">+IF(AND(ISNUMBER(OFFSET('Hygiene Data'!$E$5,0,10*ROW('Hygiene Data'!E136))),'Data Summary'!DR142="Yes"),OFFSET('Hygiene Data'!$E$5,0,10*ROW('Hygiene Data'!E136)),NA())</f>
        <v>#N/A</v>
      </c>
      <c r="BD142" s="92" t="e">
        <f ca="true">+IF(AND(ISNUMBER(OFFSET('Hygiene Data'!$E$7,0,10*ROW('Hygiene Data'!E136))),'Data Summary'!DS142="Yes"),OFFSET('Hygiene Data'!$E$7,0,10*ROW('Hygiene Data'!E136)),NA())</f>
        <v>#N/A</v>
      </c>
      <c r="BE142" s="92" t="e">
        <f ca="true">+IF(AND(ISNUMBER(OFFSET('Hygiene Data'!$E$9,0,10*ROW('Hygiene Data'!E136))),'Data Summary'!DT142="Yes"),OFFSET('Hygiene Data'!$E$9,0,10*ROW('Hygiene Data'!E136)),NA())</f>
        <v>#N/A</v>
      </c>
      <c r="BF142" s="92" t="e">
        <f ca="true">+IF(AND(ISNUMBER(OFFSET('Hygiene Data'!$F$5,0,10*ROW('Hygiene Data'!F136))),'Data Summary'!DU142="Yes"),OFFSET('Hygiene Data'!$F$5,0,10*ROW('Hygiene Data'!F136)),NA())</f>
        <v>#N/A</v>
      </c>
      <c r="BG142" s="92" t="e">
        <f ca="true">+IF(AND(ISNUMBER(OFFSET('Hygiene Data'!$F$7,0,10*ROW('Hygiene Data'!F136))),'Data Summary'!DV142="Yes"),OFFSET('Hygiene Data'!$F$7,0,10*ROW('Hygiene Data'!F136)),NA())</f>
        <v>#N/A</v>
      </c>
      <c r="BH142" s="92" t="e">
        <f ca="true">+IF(AND(ISNUMBER(OFFSET('Hygiene Data'!$F$9,0,10*ROW('Hygiene Data'!F136))),'Data Summary'!DW142="Yes"),OFFSET('Hygiene Data'!$F$9,0,10*ROW('Hygiene Data'!F136)),NA())</f>
        <v>#N/A</v>
      </c>
      <c r="BI142" s="92" t="e">
        <f ca="true">+IF(AND(ISNUMBER(OFFSET('Hygiene Data'!$G$5,0,10*ROW('Hygiene Data'!G136))),'Data Summary'!DX142="Yes"),OFFSET('Hygiene Data'!$G$5,0,10*ROW('Hygiene Data'!G136)),NA())</f>
        <v>#N/A</v>
      </c>
      <c r="BJ142" s="92" t="e">
        <f ca="true">+IF(AND(ISNUMBER(OFFSET('Hygiene Data'!$G$7,0,10*ROW('Hygiene Data'!G136))),'Data Summary'!DY142="Yes"),OFFSET('Hygiene Data'!$G$7,0,10*ROW('Hygiene Data'!G136)),NA())</f>
        <v>#N/A</v>
      </c>
      <c r="BK142" s="92" t="e">
        <f ca="true">+IF(AND(ISNUMBER(OFFSET('Hygiene Data'!$G$9,0,10*ROW('Hygiene Data'!G136))),'Data Summary'!DZ142="Yes"),OFFSET('Hygiene Data'!$G$9,0,10*ROW('Hygiene Data'!G136)),NA())</f>
        <v>#N/A</v>
      </c>
      <c r="BL142" s="92" t="e">
        <f ca="true">+IF(AND(ISNUMBER(OFFSET('Hygiene Data'!$H$5,0,10*ROW('Hygiene Data'!H136))),'Data Summary'!EA142="Yes"),OFFSET('Hygiene Data'!$H$5,0,10*ROW('Hygiene Data'!H136)),NA())</f>
        <v>#N/A</v>
      </c>
      <c r="BM142" s="92" t="e">
        <f ca="true">+IF(AND(ISNUMBER(OFFSET('Hygiene Data'!$H$7,0,10*ROW('Hygiene Data'!H136))),'Data Summary'!EB142="Yes"),OFFSET('Hygiene Data'!$H$7,0,10*ROW('Hygiene Data'!H136)),NA())</f>
        <v>#N/A</v>
      </c>
      <c r="BN142" s="92" t="e">
        <f ca="true">+IF(AND(ISNUMBER(OFFSET('Hygiene Data'!$H$9,0,10*ROW('Hygiene Data'!H136))),'Data Summary'!EC142="Yes"),OFFSET('Hygiene Data'!$H$9,0,10*ROW('Hygiene Data'!H136)),NA())</f>
        <v>#N/A</v>
      </c>
      <c r="BO142" s="92" t="e">
        <f ca="true">+IF(AND(ISNUMBER(OFFSET('Hygiene Data'!$I$5,0,10*ROW('Hygiene Data'!I136))),'Data Summary'!ED142="Yes"),OFFSET('Hygiene Data'!$I$5,0,10*ROW('Hygiene Data'!I136)),NA())</f>
        <v>#N/A</v>
      </c>
      <c r="BP142" s="92" t="e">
        <f ca="true">+IF(AND(ISNUMBER(OFFSET('Hygiene Data'!$I$7,0,10*ROW('Hygiene Data'!I136))),'Data Summary'!EE142="Yes"),OFFSET('Hygiene Data'!$I$7,0,10*ROW('Hygiene Data'!I136)),NA())</f>
        <v>#N/A</v>
      </c>
      <c r="BQ142" s="92" t="e">
        <f ca="true">+IF(AND(ISNUMBER(OFFSET('Hygiene Data'!$I$9,0,10*ROW('Hygiene Data'!I136))),'Data Summary'!EF142="Yes"),OFFSET('Hygiene Data'!$I$9,0,10*ROW('Hygiene Data'!I136)),NA())</f>
        <v>#N/A</v>
      </c>
    </row>
    <row xmlns:x14ac="http://schemas.microsoft.com/office/spreadsheetml/2009/9/ac" r="143" x14ac:dyDescent="0.2">
      <c r="A143" s="340" t="e">
        <f ca="true">+RIGHT('Data Summary'!A143,LEN('Data Summary'!A143)-9)</f>
        <v>#VALUE!</v>
      </c>
      <c r="B143" s="34" t="str">
        <f ca="true">+IF(ISTEXT('Data Summary'!B143),'Data Summary'!B143,"")</f>
        <v/>
      </c>
      <c r="C143" s="339" t="e">
        <f ca="true">+VALUE('Data Summary'!C143)</f>
        <v>#VALUE!</v>
      </c>
      <c r="D143" s="90" t="e">
        <f ca="true">+IF(AND(ISNUMBER(OFFSET('Water Data'!$D$4,0,10*ROW('Water Data'!D137))),'Data Summary'!BS143="Yes"),100-OFFSET('Water Data'!$D$4,0,10*ROW('Water Data'!D137)),NA())</f>
        <v>#N/A</v>
      </c>
      <c r="E143" s="90" t="e">
        <f ca="true">+IF(AND(ISNUMBER(OFFSET('Water Data'!$D$6,0,10*ROW('Water Data'!D137))),'Data Summary'!BT143="Yes"),OFFSET('Water Data'!$D$6,0,10*ROW('Water Data'!D137)),NA())</f>
        <v>#N/A</v>
      </c>
      <c r="F143" s="90" t="e">
        <f ca="true">+IF(AND(ISNUMBER(OFFSET('Water Data'!$D$9,0,10*ROW('Water Data'!D137))),'Data Summary'!BU143="Yes"),OFFSET('Water Data'!$D$9,0,10*ROW('Water Data'!D137)),NA())</f>
        <v>#N/A</v>
      </c>
      <c r="G143" s="90" t="e">
        <f ca="true">+IF(AND(ISNUMBER(OFFSET('Water Data'!$E$4,0,10*ROW('Water Data'!E137))),'Data Summary'!BV143="Yes"),100-OFFSET('Water Data'!$E$4,0,10*ROW('Water Data'!E137)),NA())</f>
        <v>#N/A</v>
      </c>
      <c r="H143" s="90" t="e">
        <f ca="true">+IF(AND(ISNUMBER(OFFSET('Water Data'!$E$6,0,10*ROW('Water Data'!E137))),'Data Summary'!BW143="Yes"),OFFSET('Water Data'!$E$6,0,10*ROW('Water Data'!E137)),NA())</f>
        <v>#N/A</v>
      </c>
      <c r="I143" s="90" t="e">
        <f ca="true">+IF(AND(ISNUMBER(OFFSET('Water Data'!$E$9,0,10*ROW('Water Data'!E137))),'Data Summary'!BX143="Yes"),OFFSET('Water Data'!$E$9,0,10*ROW('Water Data'!E137)),NA())</f>
        <v>#N/A</v>
      </c>
      <c r="J143" s="90" t="e">
        <f ca="true">+IF(AND(ISNUMBER(OFFSET('Water Data'!$F$4,0,10*ROW('Water Data'!F137))),'Data Summary'!BY143="Yes"),100-OFFSET('Water Data'!$F$4,0,10*ROW('Water Data'!F137)),NA())</f>
        <v>#N/A</v>
      </c>
      <c r="K143" s="90" t="e">
        <f ca="true">+IF(AND(ISNUMBER(OFFSET('Water Data'!$F$6,0,10*ROW('Water Data'!F137))),'Data Summary'!BZ143="Yes"),OFFSET('Water Data'!$F$6,0,10*ROW('Water Data'!F137)),NA())</f>
        <v>#N/A</v>
      </c>
      <c r="L143" s="90" t="e">
        <f ca="true">+IF(AND(ISNUMBER(OFFSET('Water Data'!$F$9,0,10*ROW('Water Data'!F137))),'Data Summary'!CA143="Yes"),OFFSET('Water Data'!$F$9,0,10*ROW('Water Data'!F137)),NA())</f>
        <v>#N/A</v>
      </c>
      <c r="M143" s="90" t="e">
        <f ca="true">+IF(AND(ISNUMBER(OFFSET('Water Data'!$G$4,0,10*ROW('Water Data'!G137))),'Data Summary'!CB143="Yes"),100-OFFSET('Water Data'!$G$4,0,10*ROW('Water Data'!G137)),NA())</f>
        <v>#N/A</v>
      </c>
      <c r="N143" s="90" t="e">
        <f ca="true">+IF(AND(ISNUMBER(OFFSET('Water Data'!$G$6,0,10*ROW('Water Data'!G137))),'Data Summary'!CC143="Yes"),OFFSET('Water Data'!$G$6,0,10*ROW('Water Data'!G137)),NA())</f>
        <v>#N/A</v>
      </c>
      <c r="O143" s="90" t="e">
        <f ca="true">+IF(AND(ISNUMBER(OFFSET('Water Data'!$G$9,0,10*ROW('Water Data'!G137))),'Data Summary'!CD143="Yes"),OFFSET('Water Data'!$G$9,0,10*ROW('Water Data'!G137)),NA())</f>
        <v>#N/A</v>
      </c>
      <c r="P143" s="90" t="e">
        <f ca="true">+IF(AND(ISNUMBER(OFFSET('Water Data'!$H$4,0,10*ROW('Water Data'!H137))),'Data Summary'!CE143="Yes"),100-OFFSET('Water Data'!$H$4,0,10*ROW('Water Data'!H137)),NA())</f>
        <v>#N/A</v>
      </c>
      <c r="Q143" s="90" t="e">
        <f ca="true">+IF(AND(ISNUMBER(OFFSET('Water Data'!$H$6,0,10*ROW('Water Data'!H137))),'Data Summary'!CF143="Yes"),OFFSET('Water Data'!$H$6,0,10*ROW('Water Data'!H137)),NA())</f>
        <v>#N/A</v>
      </c>
      <c r="R143" s="90" t="e">
        <f ca="true">+IF(AND(ISNUMBER(OFFSET('Water Data'!$H$9,0,10*ROW('Water Data'!H137))),'Data Summary'!CG143="Yes"),OFFSET('Water Data'!$H$9,0,10*ROW('Water Data'!H137)),NA())</f>
        <v>#N/A</v>
      </c>
      <c r="S143" s="90" t="e">
        <f ca="true">+IF(AND(ISNUMBER(OFFSET('Water Data'!$I$4,0,10*ROW('Water Data'!I137))),'Data Summary'!CH143="Yes"),100-OFFSET('Water Data'!$I$4,0,10*ROW('Water Data'!I137)),NA())</f>
        <v>#N/A</v>
      </c>
      <c r="T143" s="90" t="e">
        <f ca="true">+IF(AND(ISNUMBER(OFFSET('Water Data'!$I$6,0,10*ROW('Water Data'!I137))),'Data Summary'!CI143="Yes"),OFFSET('Water Data'!$I$6,0,10*ROW('Water Data'!I137)),NA())</f>
        <v>#N/A</v>
      </c>
      <c r="U143" s="90" t="e">
        <f ca="true">+IF(AND(ISNUMBER(OFFSET('Water Data'!$I$9,0,10*ROW('Water Data'!I137))),'Data Summary'!CJ143="Yes"),OFFSET('Water Data'!$I$9,0,10*ROW('Water Data'!I137)),NA())</f>
        <v>#N/A</v>
      </c>
      <c r="V143" s="91" t="e">
        <f ca="true">+IF(AND(ISNUMBER(OFFSET('Sanitation Data'!$D$4,0,10*ROW('Sanitation Data'!D137))),'Data Summary'!CK143="Yes"),100-OFFSET('Sanitation Data'!$D$4,0,10*ROW('Sanitation Data'!D137)),NA())</f>
        <v>#N/A</v>
      </c>
      <c r="W143" s="91" t="e">
        <f ca="true">+IF(AND(ISNUMBER(OFFSET('Sanitation Data'!$D$6,0,10*ROW('Sanitation Data'!D137))),'Data Summary'!CL143="Yes"),OFFSET('Sanitation Data'!$D$6,0,10*ROW('Sanitation Data'!D137)),NA())</f>
        <v>#N/A</v>
      </c>
      <c r="X143" s="91" t="e">
        <f ca="true">+IF(AND(ISNUMBER(OFFSET('Sanitation Data'!$D$10,0,10*ROW('Sanitation Data'!D137))),'Data Summary'!CM143="Yes"),OFFSET('Sanitation Data'!$D$10,0,10*ROW('Sanitation Data'!D137)),NA())</f>
        <v>#N/A</v>
      </c>
      <c r="Y143" s="91" t="e">
        <f ca="true">+IF(AND(ISNUMBER(OFFSET('Sanitation Data'!$D$11,0,10*ROW('Sanitation Data'!D137))),'Data Summary'!CN143="Yes"),OFFSET('Sanitation Data'!$D$11,0,10*ROW('Sanitation Data'!D137)),NA())</f>
        <v>#N/A</v>
      </c>
      <c r="Z143" s="91" t="e">
        <f ca="true">+IF(AND(ISNUMBER(OFFSET('Sanitation Data'!$D$12,0,10*ROW('Sanitation Data'!D137))),'Data Summary'!CO143="Yes"),OFFSET('Sanitation Data'!$D$12,0,10*ROW('Sanitation Data'!D137)),NA())</f>
        <v>#N/A</v>
      </c>
      <c r="AA143" s="91" t="e">
        <f ca="true">+IF(AND(ISNUMBER(OFFSET('Sanitation Data'!$E$4,0,10*ROW('Sanitation Data'!E137))),'Data Summary'!CP143="Yes"),100-OFFSET('Sanitation Data'!$E$4,0,10*ROW('Sanitation Data'!E137)),NA())</f>
        <v>#N/A</v>
      </c>
      <c r="AB143" s="91" t="e">
        <f ca="true">+IF(AND(ISNUMBER(OFFSET('Sanitation Data'!$E$6,0,10*ROW('Sanitation Data'!E137))),'Data Summary'!CQ143="Yes"),OFFSET('Sanitation Data'!$E$6,0,10*ROW('Sanitation Data'!E137)),NA())</f>
        <v>#N/A</v>
      </c>
      <c r="AC143" s="91" t="e">
        <f ca="true">+IF(AND(ISNUMBER(OFFSET('Sanitation Data'!$E$10,0,10*ROW('Sanitation Data'!E137))),'Data Summary'!CR143="Yes"),OFFSET('Sanitation Data'!$E$10,0,10*ROW('Sanitation Data'!E137)),NA())</f>
        <v>#N/A</v>
      </c>
      <c r="AD143" s="91" t="e">
        <f ca="true">+IF(AND(ISNUMBER(OFFSET('Sanitation Data'!$E$11,0,10*ROW('Sanitation Data'!E137))),'Data Summary'!CS143="Yes"),OFFSET('Sanitation Data'!$E$11,0,10*ROW('Sanitation Data'!E137)),NA())</f>
        <v>#N/A</v>
      </c>
      <c r="AE143" s="91" t="e">
        <f ca="true">+IF(AND(ISNUMBER(OFFSET('Sanitation Data'!$E$12,0,10*ROW('Sanitation Data'!E137))),'Data Summary'!CT143="Yes"),OFFSET('Sanitation Data'!$E$12,0,10*ROW('Sanitation Data'!E137)),NA())</f>
        <v>#N/A</v>
      </c>
      <c r="AF143" s="91" t="e">
        <f ca="true">+IF(AND(ISNUMBER(OFFSET('Sanitation Data'!$F$4,0,10*ROW('Sanitation Data'!F137))),'Data Summary'!CU143="Yes"),100-OFFSET('Sanitation Data'!$F$4,0,10*ROW('Sanitation Data'!F137)),NA())</f>
        <v>#N/A</v>
      </c>
      <c r="AG143" s="91" t="e">
        <f ca="true">+IF(AND(ISNUMBER(OFFSET('Sanitation Data'!$F$6,0,10*ROW('Sanitation Data'!F137))),'Data Summary'!CV143="Yes"),OFFSET('Sanitation Data'!$F$6,0,10*ROW('Sanitation Data'!F137)),NA())</f>
        <v>#N/A</v>
      </c>
      <c r="AH143" s="91" t="e">
        <f ca="true">+IF(AND(ISNUMBER(OFFSET('Sanitation Data'!$F$10,0,10*ROW('Sanitation Data'!F137))),'Data Summary'!CW143="Yes"),OFFSET('Sanitation Data'!$F$10,0,10*ROW('Sanitation Data'!F137)),NA())</f>
        <v>#N/A</v>
      </c>
      <c r="AI143" s="91" t="e">
        <f ca="true">+IF(AND(ISNUMBER(OFFSET('Sanitation Data'!$F$11,0,10*ROW('Sanitation Data'!F137))),'Data Summary'!CX143="Yes"),OFFSET('Sanitation Data'!$F$11,0,10*ROW('Sanitation Data'!F137)),NA())</f>
        <v>#N/A</v>
      </c>
      <c r="AJ143" s="91" t="e">
        <f ca="true">+IF(AND(ISNUMBER(OFFSET('Sanitation Data'!$F$12,0,10*ROW('Sanitation Data'!F137))),'Data Summary'!CY143="Yes"),OFFSET('Sanitation Data'!$F$12,0,10*ROW('Sanitation Data'!F137)),NA())</f>
        <v>#N/A</v>
      </c>
      <c r="AK143" s="91" t="e">
        <f ca="true">+IF(AND(ISNUMBER(OFFSET('Sanitation Data'!$G$4,0,10*ROW('Sanitation Data'!G137))),'Data Summary'!CZ143="Yes"),100-OFFSET('Sanitation Data'!$G$4,0,10*ROW('Sanitation Data'!G137)),NA())</f>
        <v>#N/A</v>
      </c>
      <c r="AL143" s="91" t="e">
        <f ca="true">+IF(AND(ISNUMBER(OFFSET('Sanitation Data'!$G$6,0,10*ROW('Sanitation Data'!G137))),'Data Summary'!DA143="Yes"),OFFSET('Sanitation Data'!$G$6,0,10*ROW('Sanitation Data'!G137)),NA())</f>
        <v>#N/A</v>
      </c>
      <c r="AM143" s="91" t="e">
        <f ca="true">+IF(AND(ISNUMBER(OFFSET('Sanitation Data'!$G$10,0,10*ROW('Sanitation Data'!G137))),'Data Summary'!DB143="Yes"),OFFSET('Sanitation Data'!$G$10,0,10*ROW('Sanitation Data'!G137)),NA())</f>
        <v>#N/A</v>
      </c>
      <c r="AN143" s="91" t="e">
        <f ca="true">+IF(AND(ISNUMBER(OFFSET('Sanitation Data'!$G$11,0,10*ROW('Sanitation Data'!G137))),'Data Summary'!DC143="Yes"),OFFSET('Sanitation Data'!$G$11,0,10*ROW('Sanitation Data'!G137)),NA())</f>
        <v>#N/A</v>
      </c>
      <c r="AO143" s="91" t="e">
        <f ca="true">+IF(AND(ISNUMBER(OFFSET('Sanitation Data'!$G$12,0,10*ROW('Sanitation Data'!G137))),'Data Summary'!DD143="Yes"),OFFSET('Sanitation Data'!$G$12,0,10*ROW('Sanitation Data'!G137)),NA())</f>
        <v>#N/A</v>
      </c>
      <c r="AP143" s="91" t="e">
        <f ca="true">+IF(AND(ISNUMBER(OFFSET('Sanitation Data'!$H$4,0,10*ROW('Sanitation Data'!H137))),'Data Summary'!DE143="Yes"),100-OFFSET('Sanitation Data'!$H$4,0,10*ROW('Sanitation Data'!H137)),NA())</f>
        <v>#N/A</v>
      </c>
      <c r="AQ143" s="91" t="e">
        <f ca="true">+IF(AND(ISNUMBER(OFFSET('Sanitation Data'!$H$6,0,10*ROW('Sanitation Data'!H137))),'Data Summary'!DF143="Yes"),OFFSET('Sanitation Data'!$H$6,0,10*ROW('Sanitation Data'!H137)),NA())</f>
        <v>#N/A</v>
      </c>
      <c r="AR143" s="91" t="e">
        <f ca="true">+IF(AND(ISNUMBER(OFFSET('Sanitation Data'!$H$10,0,10*ROW('Sanitation Data'!H137))),'Data Summary'!DG143="Yes"),OFFSET('Sanitation Data'!$H$10,0,10*ROW('Sanitation Data'!H137)),NA())</f>
        <v>#N/A</v>
      </c>
      <c r="AS143" s="91" t="e">
        <f ca="true">+IF(AND(ISNUMBER(OFFSET('Sanitation Data'!$H$11,0,10*ROW('Sanitation Data'!H137))),'Data Summary'!DH143="Yes"),OFFSET('Sanitation Data'!$H$11,0,10*ROW('Sanitation Data'!H137)),NA())</f>
        <v>#N/A</v>
      </c>
      <c r="AT143" s="91" t="e">
        <f ca="true">+IF(AND(ISNUMBER(OFFSET('Sanitation Data'!$H$12,0,10*ROW('Sanitation Data'!H137))),'Data Summary'!DI143="Yes"),OFFSET('Sanitation Data'!$H$12,0,10*ROW('Sanitation Data'!H137)),NA())</f>
        <v>#N/A</v>
      </c>
      <c r="AU143" s="91" t="e">
        <f ca="true">+IF(AND(ISNUMBER(OFFSET('Sanitation Data'!$I$4,0,10*ROW('Sanitation Data'!I137))),'Data Summary'!DJ143="Yes"),100-OFFSET('Sanitation Data'!$I$4,0,10*ROW('Sanitation Data'!I137)),NA())</f>
        <v>#N/A</v>
      </c>
      <c r="AV143" s="91" t="e">
        <f ca="true">+IF(AND(ISNUMBER(OFFSET('Sanitation Data'!$I$6,0,10*ROW('Sanitation Data'!I137))),'Data Summary'!DK143="Yes"),OFFSET('Sanitation Data'!$I$6,0,10*ROW('Sanitation Data'!I137)),NA())</f>
        <v>#N/A</v>
      </c>
      <c r="AW143" s="91" t="e">
        <f ca="true">+IF(AND(ISNUMBER(OFFSET('Sanitation Data'!$I$10,0,10*ROW('Sanitation Data'!I137))),'Data Summary'!DL143="Yes"),OFFSET('Sanitation Data'!$I$10,0,10*ROW('Sanitation Data'!I137)),NA())</f>
        <v>#N/A</v>
      </c>
      <c r="AX143" s="91" t="e">
        <f ca="true">+IF(AND(ISNUMBER(OFFSET('Sanitation Data'!$I$11,0,10*ROW('Sanitation Data'!I137))),'Data Summary'!DM143="Yes"),OFFSET('Sanitation Data'!$I$11,0,10*ROW('Sanitation Data'!I137)),NA())</f>
        <v>#N/A</v>
      </c>
      <c r="AY143" s="91" t="e">
        <f ca="true">+IF(AND(ISNUMBER(OFFSET('Sanitation Data'!$I$12,0,10*ROW('Sanitation Data'!I137))),'Data Summary'!DN143="Yes"),OFFSET('Sanitation Data'!$I$12,0,10*ROW('Sanitation Data'!I137)),NA())</f>
        <v>#N/A</v>
      </c>
      <c r="AZ143" s="92" t="e">
        <f ca="true">+IF(AND(ISNUMBER(OFFSET('Hygiene Data'!$D$5,0,10*ROW('Hygiene Data'!D137))),'Data Summary'!DO143="Yes"),OFFSET('Hygiene Data'!$D$5,0,10*ROW('Hygiene Data'!D137)),NA())</f>
        <v>#N/A</v>
      </c>
      <c r="BA143" s="92" t="e">
        <f ca="true">+IF(AND(ISNUMBER(OFFSET('Hygiene Data'!$D$7,0,10*ROW('Hygiene Data'!D137))),'Data Summary'!DP143="Yes"),OFFSET('Hygiene Data'!$D$7,0,10*ROW('Hygiene Data'!D137)),NA())</f>
        <v>#N/A</v>
      </c>
      <c r="BB143" s="92" t="e">
        <f ca="true">+IF(AND(ISNUMBER(OFFSET('Hygiene Data'!$D$9,0,10*ROW('Hygiene Data'!D137))),'Data Summary'!DQ143="Yes"),OFFSET('Hygiene Data'!$D$9,0,10*ROW('Hygiene Data'!D137)),NA())</f>
        <v>#N/A</v>
      </c>
      <c r="BC143" s="92" t="e">
        <f ca="true">+IF(AND(ISNUMBER(OFFSET('Hygiene Data'!$E$5,0,10*ROW('Hygiene Data'!E137))),'Data Summary'!DR143="Yes"),OFFSET('Hygiene Data'!$E$5,0,10*ROW('Hygiene Data'!E137)),NA())</f>
        <v>#N/A</v>
      </c>
      <c r="BD143" s="92" t="e">
        <f ca="true">+IF(AND(ISNUMBER(OFFSET('Hygiene Data'!$E$7,0,10*ROW('Hygiene Data'!E137))),'Data Summary'!DS143="Yes"),OFFSET('Hygiene Data'!$E$7,0,10*ROW('Hygiene Data'!E137)),NA())</f>
        <v>#N/A</v>
      </c>
      <c r="BE143" s="92" t="e">
        <f ca="true">+IF(AND(ISNUMBER(OFFSET('Hygiene Data'!$E$9,0,10*ROW('Hygiene Data'!E137))),'Data Summary'!DT143="Yes"),OFFSET('Hygiene Data'!$E$9,0,10*ROW('Hygiene Data'!E137)),NA())</f>
        <v>#N/A</v>
      </c>
      <c r="BF143" s="92" t="e">
        <f ca="true">+IF(AND(ISNUMBER(OFFSET('Hygiene Data'!$F$5,0,10*ROW('Hygiene Data'!F137))),'Data Summary'!DU143="Yes"),OFFSET('Hygiene Data'!$F$5,0,10*ROW('Hygiene Data'!F137)),NA())</f>
        <v>#N/A</v>
      </c>
      <c r="BG143" s="92" t="e">
        <f ca="true">+IF(AND(ISNUMBER(OFFSET('Hygiene Data'!$F$7,0,10*ROW('Hygiene Data'!F137))),'Data Summary'!DV143="Yes"),OFFSET('Hygiene Data'!$F$7,0,10*ROW('Hygiene Data'!F137)),NA())</f>
        <v>#N/A</v>
      </c>
      <c r="BH143" s="92" t="e">
        <f ca="true">+IF(AND(ISNUMBER(OFFSET('Hygiene Data'!$F$9,0,10*ROW('Hygiene Data'!F137))),'Data Summary'!DW143="Yes"),OFFSET('Hygiene Data'!$F$9,0,10*ROW('Hygiene Data'!F137)),NA())</f>
        <v>#N/A</v>
      </c>
      <c r="BI143" s="92" t="e">
        <f ca="true">+IF(AND(ISNUMBER(OFFSET('Hygiene Data'!$G$5,0,10*ROW('Hygiene Data'!G137))),'Data Summary'!DX143="Yes"),OFFSET('Hygiene Data'!$G$5,0,10*ROW('Hygiene Data'!G137)),NA())</f>
        <v>#N/A</v>
      </c>
      <c r="BJ143" s="92" t="e">
        <f ca="true">+IF(AND(ISNUMBER(OFFSET('Hygiene Data'!$G$7,0,10*ROW('Hygiene Data'!G137))),'Data Summary'!DY143="Yes"),OFFSET('Hygiene Data'!$G$7,0,10*ROW('Hygiene Data'!G137)),NA())</f>
        <v>#N/A</v>
      </c>
      <c r="BK143" s="92" t="e">
        <f ca="true">+IF(AND(ISNUMBER(OFFSET('Hygiene Data'!$G$9,0,10*ROW('Hygiene Data'!G137))),'Data Summary'!DZ143="Yes"),OFFSET('Hygiene Data'!$G$9,0,10*ROW('Hygiene Data'!G137)),NA())</f>
        <v>#N/A</v>
      </c>
      <c r="BL143" s="92" t="e">
        <f ca="true">+IF(AND(ISNUMBER(OFFSET('Hygiene Data'!$H$5,0,10*ROW('Hygiene Data'!H137))),'Data Summary'!EA143="Yes"),OFFSET('Hygiene Data'!$H$5,0,10*ROW('Hygiene Data'!H137)),NA())</f>
        <v>#N/A</v>
      </c>
      <c r="BM143" s="92" t="e">
        <f ca="true">+IF(AND(ISNUMBER(OFFSET('Hygiene Data'!$H$7,0,10*ROW('Hygiene Data'!H137))),'Data Summary'!EB143="Yes"),OFFSET('Hygiene Data'!$H$7,0,10*ROW('Hygiene Data'!H137)),NA())</f>
        <v>#N/A</v>
      </c>
      <c r="BN143" s="92" t="e">
        <f ca="true">+IF(AND(ISNUMBER(OFFSET('Hygiene Data'!$H$9,0,10*ROW('Hygiene Data'!H137))),'Data Summary'!EC143="Yes"),OFFSET('Hygiene Data'!$H$9,0,10*ROW('Hygiene Data'!H137)),NA())</f>
        <v>#N/A</v>
      </c>
      <c r="BO143" s="92" t="e">
        <f ca="true">+IF(AND(ISNUMBER(OFFSET('Hygiene Data'!$I$5,0,10*ROW('Hygiene Data'!I137))),'Data Summary'!ED143="Yes"),OFFSET('Hygiene Data'!$I$5,0,10*ROW('Hygiene Data'!I137)),NA())</f>
        <v>#N/A</v>
      </c>
      <c r="BP143" s="92" t="e">
        <f ca="true">+IF(AND(ISNUMBER(OFFSET('Hygiene Data'!$I$7,0,10*ROW('Hygiene Data'!I137))),'Data Summary'!EE143="Yes"),OFFSET('Hygiene Data'!$I$7,0,10*ROW('Hygiene Data'!I137)),NA())</f>
        <v>#N/A</v>
      </c>
      <c r="BQ143" s="92" t="e">
        <f ca="true">+IF(AND(ISNUMBER(OFFSET('Hygiene Data'!$I$9,0,10*ROW('Hygiene Data'!I137))),'Data Summary'!EF143="Yes"),OFFSET('Hygiene Data'!$I$9,0,10*ROW('Hygiene Data'!I137)),NA())</f>
        <v>#N/A</v>
      </c>
    </row>
    <row xmlns:x14ac="http://schemas.microsoft.com/office/spreadsheetml/2009/9/ac" r="144" x14ac:dyDescent="0.2">
      <c r="A144" s="340" t="e">
        <f ca="true">+RIGHT('Data Summary'!A144,LEN('Data Summary'!A144)-9)</f>
        <v>#VALUE!</v>
      </c>
      <c r="B144" s="34" t="str">
        <f ca="true">+IF(ISTEXT('Data Summary'!B144),'Data Summary'!B144,"")</f>
        <v/>
      </c>
      <c r="C144" s="339" t="e">
        <f ca="true">+VALUE('Data Summary'!C144)</f>
        <v>#VALUE!</v>
      </c>
      <c r="D144" s="90" t="e">
        <f ca="true">+IF(AND(ISNUMBER(OFFSET('Water Data'!$D$4,0,10*ROW('Water Data'!D138))),'Data Summary'!BS144="Yes"),100-OFFSET('Water Data'!$D$4,0,10*ROW('Water Data'!D138)),NA())</f>
        <v>#N/A</v>
      </c>
      <c r="E144" s="90" t="e">
        <f ca="true">+IF(AND(ISNUMBER(OFFSET('Water Data'!$D$6,0,10*ROW('Water Data'!D138))),'Data Summary'!BT144="Yes"),OFFSET('Water Data'!$D$6,0,10*ROW('Water Data'!D138)),NA())</f>
        <v>#N/A</v>
      </c>
      <c r="F144" s="90" t="e">
        <f ca="true">+IF(AND(ISNUMBER(OFFSET('Water Data'!$D$9,0,10*ROW('Water Data'!D138))),'Data Summary'!BU144="Yes"),OFFSET('Water Data'!$D$9,0,10*ROW('Water Data'!D138)),NA())</f>
        <v>#N/A</v>
      </c>
      <c r="G144" s="90" t="e">
        <f ca="true">+IF(AND(ISNUMBER(OFFSET('Water Data'!$E$4,0,10*ROW('Water Data'!E138))),'Data Summary'!BV144="Yes"),100-OFFSET('Water Data'!$E$4,0,10*ROW('Water Data'!E138)),NA())</f>
        <v>#N/A</v>
      </c>
      <c r="H144" s="90" t="e">
        <f ca="true">+IF(AND(ISNUMBER(OFFSET('Water Data'!$E$6,0,10*ROW('Water Data'!E138))),'Data Summary'!BW144="Yes"),OFFSET('Water Data'!$E$6,0,10*ROW('Water Data'!E138)),NA())</f>
        <v>#N/A</v>
      </c>
      <c r="I144" s="90" t="e">
        <f ca="true">+IF(AND(ISNUMBER(OFFSET('Water Data'!$E$9,0,10*ROW('Water Data'!E138))),'Data Summary'!BX144="Yes"),OFFSET('Water Data'!$E$9,0,10*ROW('Water Data'!E138)),NA())</f>
        <v>#N/A</v>
      </c>
      <c r="J144" s="90" t="e">
        <f ca="true">+IF(AND(ISNUMBER(OFFSET('Water Data'!$F$4,0,10*ROW('Water Data'!F138))),'Data Summary'!BY144="Yes"),100-OFFSET('Water Data'!$F$4,0,10*ROW('Water Data'!F138)),NA())</f>
        <v>#N/A</v>
      </c>
      <c r="K144" s="90" t="e">
        <f ca="true">+IF(AND(ISNUMBER(OFFSET('Water Data'!$F$6,0,10*ROW('Water Data'!F138))),'Data Summary'!BZ144="Yes"),OFFSET('Water Data'!$F$6,0,10*ROW('Water Data'!F138)),NA())</f>
        <v>#N/A</v>
      </c>
      <c r="L144" s="90" t="e">
        <f ca="true">+IF(AND(ISNUMBER(OFFSET('Water Data'!$F$9,0,10*ROW('Water Data'!F138))),'Data Summary'!CA144="Yes"),OFFSET('Water Data'!$F$9,0,10*ROW('Water Data'!F138)),NA())</f>
        <v>#N/A</v>
      </c>
      <c r="M144" s="90" t="e">
        <f ca="true">+IF(AND(ISNUMBER(OFFSET('Water Data'!$G$4,0,10*ROW('Water Data'!G138))),'Data Summary'!CB144="Yes"),100-OFFSET('Water Data'!$G$4,0,10*ROW('Water Data'!G138)),NA())</f>
        <v>#N/A</v>
      </c>
      <c r="N144" s="90" t="e">
        <f ca="true">+IF(AND(ISNUMBER(OFFSET('Water Data'!$G$6,0,10*ROW('Water Data'!G138))),'Data Summary'!CC144="Yes"),OFFSET('Water Data'!$G$6,0,10*ROW('Water Data'!G138)),NA())</f>
        <v>#N/A</v>
      </c>
      <c r="O144" s="90" t="e">
        <f ca="true">+IF(AND(ISNUMBER(OFFSET('Water Data'!$G$9,0,10*ROW('Water Data'!G138))),'Data Summary'!CD144="Yes"),OFFSET('Water Data'!$G$9,0,10*ROW('Water Data'!G138)),NA())</f>
        <v>#N/A</v>
      </c>
      <c r="P144" s="90" t="e">
        <f ca="true">+IF(AND(ISNUMBER(OFFSET('Water Data'!$H$4,0,10*ROW('Water Data'!H138))),'Data Summary'!CE144="Yes"),100-OFFSET('Water Data'!$H$4,0,10*ROW('Water Data'!H138)),NA())</f>
        <v>#N/A</v>
      </c>
      <c r="Q144" s="90" t="e">
        <f ca="true">+IF(AND(ISNUMBER(OFFSET('Water Data'!$H$6,0,10*ROW('Water Data'!H138))),'Data Summary'!CF144="Yes"),OFFSET('Water Data'!$H$6,0,10*ROW('Water Data'!H138)),NA())</f>
        <v>#N/A</v>
      </c>
      <c r="R144" s="90" t="e">
        <f ca="true">+IF(AND(ISNUMBER(OFFSET('Water Data'!$H$9,0,10*ROW('Water Data'!H138))),'Data Summary'!CG144="Yes"),OFFSET('Water Data'!$H$9,0,10*ROW('Water Data'!H138)),NA())</f>
        <v>#N/A</v>
      </c>
      <c r="S144" s="90" t="e">
        <f ca="true">+IF(AND(ISNUMBER(OFFSET('Water Data'!$I$4,0,10*ROW('Water Data'!I138))),'Data Summary'!CH144="Yes"),100-OFFSET('Water Data'!$I$4,0,10*ROW('Water Data'!I138)),NA())</f>
        <v>#N/A</v>
      </c>
      <c r="T144" s="90" t="e">
        <f ca="true">+IF(AND(ISNUMBER(OFFSET('Water Data'!$I$6,0,10*ROW('Water Data'!I138))),'Data Summary'!CI144="Yes"),OFFSET('Water Data'!$I$6,0,10*ROW('Water Data'!I138)),NA())</f>
        <v>#N/A</v>
      </c>
      <c r="U144" s="90" t="e">
        <f ca="true">+IF(AND(ISNUMBER(OFFSET('Water Data'!$I$9,0,10*ROW('Water Data'!I138))),'Data Summary'!CJ144="Yes"),OFFSET('Water Data'!$I$9,0,10*ROW('Water Data'!I138)),NA())</f>
        <v>#N/A</v>
      </c>
      <c r="V144" s="91" t="e">
        <f ca="true">+IF(AND(ISNUMBER(OFFSET('Sanitation Data'!$D$4,0,10*ROW('Sanitation Data'!D138))),'Data Summary'!CK144="Yes"),100-OFFSET('Sanitation Data'!$D$4,0,10*ROW('Sanitation Data'!D138)),NA())</f>
        <v>#N/A</v>
      </c>
      <c r="W144" s="91" t="e">
        <f ca="true">+IF(AND(ISNUMBER(OFFSET('Sanitation Data'!$D$6,0,10*ROW('Sanitation Data'!D138))),'Data Summary'!CL144="Yes"),OFFSET('Sanitation Data'!$D$6,0,10*ROW('Sanitation Data'!D138)),NA())</f>
        <v>#N/A</v>
      </c>
      <c r="X144" s="91" t="e">
        <f ca="true">+IF(AND(ISNUMBER(OFFSET('Sanitation Data'!$D$10,0,10*ROW('Sanitation Data'!D138))),'Data Summary'!CM144="Yes"),OFFSET('Sanitation Data'!$D$10,0,10*ROW('Sanitation Data'!D138)),NA())</f>
        <v>#N/A</v>
      </c>
      <c r="Y144" s="91" t="e">
        <f ca="true">+IF(AND(ISNUMBER(OFFSET('Sanitation Data'!$D$11,0,10*ROW('Sanitation Data'!D138))),'Data Summary'!CN144="Yes"),OFFSET('Sanitation Data'!$D$11,0,10*ROW('Sanitation Data'!D138)),NA())</f>
        <v>#N/A</v>
      </c>
      <c r="Z144" s="91" t="e">
        <f ca="true">+IF(AND(ISNUMBER(OFFSET('Sanitation Data'!$D$12,0,10*ROW('Sanitation Data'!D138))),'Data Summary'!CO144="Yes"),OFFSET('Sanitation Data'!$D$12,0,10*ROW('Sanitation Data'!D138)),NA())</f>
        <v>#N/A</v>
      </c>
      <c r="AA144" s="91" t="e">
        <f ca="true">+IF(AND(ISNUMBER(OFFSET('Sanitation Data'!$E$4,0,10*ROW('Sanitation Data'!E138))),'Data Summary'!CP144="Yes"),100-OFFSET('Sanitation Data'!$E$4,0,10*ROW('Sanitation Data'!E138)),NA())</f>
        <v>#N/A</v>
      </c>
      <c r="AB144" s="91" t="e">
        <f ca="true">+IF(AND(ISNUMBER(OFFSET('Sanitation Data'!$E$6,0,10*ROW('Sanitation Data'!E138))),'Data Summary'!CQ144="Yes"),OFFSET('Sanitation Data'!$E$6,0,10*ROW('Sanitation Data'!E138)),NA())</f>
        <v>#N/A</v>
      </c>
      <c r="AC144" s="91" t="e">
        <f ca="true">+IF(AND(ISNUMBER(OFFSET('Sanitation Data'!$E$10,0,10*ROW('Sanitation Data'!E138))),'Data Summary'!CR144="Yes"),OFFSET('Sanitation Data'!$E$10,0,10*ROW('Sanitation Data'!E138)),NA())</f>
        <v>#N/A</v>
      </c>
      <c r="AD144" s="91" t="e">
        <f ca="true">+IF(AND(ISNUMBER(OFFSET('Sanitation Data'!$E$11,0,10*ROW('Sanitation Data'!E138))),'Data Summary'!CS144="Yes"),OFFSET('Sanitation Data'!$E$11,0,10*ROW('Sanitation Data'!E138)),NA())</f>
        <v>#N/A</v>
      </c>
      <c r="AE144" s="91" t="e">
        <f ca="true">+IF(AND(ISNUMBER(OFFSET('Sanitation Data'!$E$12,0,10*ROW('Sanitation Data'!E138))),'Data Summary'!CT144="Yes"),OFFSET('Sanitation Data'!$E$12,0,10*ROW('Sanitation Data'!E138)),NA())</f>
        <v>#N/A</v>
      </c>
      <c r="AF144" s="91" t="e">
        <f ca="true">+IF(AND(ISNUMBER(OFFSET('Sanitation Data'!$F$4,0,10*ROW('Sanitation Data'!F138))),'Data Summary'!CU144="Yes"),100-OFFSET('Sanitation Data'!$F$4,0,10*ROW('Sanitation Data'!F138)),NA())</f>
        <v>#N/A</v>
      </c>
      <c r="AG144" s="91" t="e">
        <f ca="true">+IF(AND(ISNUMBER(OFFSET('Sanitation Data'!$F$6,0,10*ROW('Sanitation Data'!F138))),'Data Summary'!CV144="Yes"),OFFSET('Sanitation Data'!$F$6,0,10*ROW('Sanitation Data'!F138)),NA())</f>
        <v>#N/A</v>
      </c>
      <c r="AH144" s="91" t="e">
        <f ca="true">+IF(AND(ISNUMBER(OFFSET('Sanitation Data'!$F$10,0,10*ROW('Sanitation Data'!F138))),'Data Summary'!CW144="Yes"),OFFSET('Sanitation Data'!$F$10,0,10*ROW('Sanitation Data'!F138)),NA())</f>
        <v>#N/A</v>
      </c>
      <c r="AI144" s="91" t="e">
        <f ca="true">+IF(AND(ISNUMBER(OFFSET('Sanitation Data'!$F$11,0,10*ROW('Sanitation Data'!F138))),'Data Summary'!CX144="Yes"),OFFSET('Sanitation Data'!$F$11,0,10*ROW('Sanitation Data'!F138)),NA())</f>
        <v>#N/A</v>
      </c>
      <c r="AJ144" s="91" t="e">
        <f ca="true">+IF(AND(ISNUMBER(OFFSET('Sanitation Data'!$F$12,0,10*ROW('Sanitation Data'!F138))),'Data Summary'!CY144="Yes"),OFFSET('Sanitation Data'!$F$12,0,10*ROW('Sanitation Data'!F138)),NA())</f>
        <v>#N/A</v>
      </c>
      <c r="AK144" s="91" t="e">
        <f ca="true">+IF(AND(ISNUMBER(OFFSET('Sanitation Data'!$G$4,0,10*ROW('Sanitation Data'!G138))),'Data Summary'!CZ144="Yes"),100-OFFSET('Sanitation Data'!$G$4,0,10*ROW('Sanitation Data'!G138)),NA())</f>
        <v>#N/A</v>
      </c>
      <c r="AL144" s="91" t="e">
        <f ca="true">+IF(AND(ISNUMBER(OFFSET('Sanitation Data'!$G$6,0,10*ROW('Sanitation Data'!G138))),'Data Summary'!DA144="Yes"),OFFSET('Sanitation Data'!$G$6,0,10*ROW('Sanitation Data'!G138)),NA())</f>
        <v>#N/A</v>
      </c>
      <c r="AM144" s="91" t="e">
        <f ca="true">+IF(AND(ISNUMBER(OFFSET('Sanitation Data'!$G$10,0,10*ROW('Sanitation Data'!G138))),'Data Summary'!DB144="Yes"),OFFSET('Sanitation Data'!$G$10,0,10*ROW('Sanitation Data'!G138)),NA())</f>
        <v>#N/A</v>
      </c>
      <c r="AN144" s="91" t="e">
        <f ca="true">+IF(AND(ISNUMBER(OFFSET('Sanitation Data'!$G$11,0,10*ROW('Sanitation Data'!G138))),'Data Summary'!DC144="Yes"),OFFSET('Sanitation Data'!$G$11,0,10*ROW('Sanitation Data'!G138)),NA())</f>
        <v>#N/A</v>
      </c>
      <c r="AO144" s="91" t="e">
        <f ca="true">+IF(AND(ISNUMBER(OFFSET('Sanitation Data'!$G$12,0,10*ROW('Sanitation Data'!G138))),'Data Summary'!DD144="Yes"),OFFSET('Sanitation Data'!$G$12,0,10*ROW('Sanitation Data'!G138)),NA())</f>
        <v>#N/A</v>
      </c>
      <c r="AP144" s="91" t="e">
        <f ca="true">+IF(AND(ISNUMBER(OFFSET('Sanitation Data'!$H$4,0,10*ROW('Sanitation Data'!H138))),'Data Summary'!DE144="Yes"),100-OFFSET('Sanitation Data'!$H$4,0,10*ROW('Sanitation Data'!H138)),NA())</f>
        <v>#N/A</v>
      </c>
      <c r="AQ144" s="91" t="e">
        <f ca="true">+IF(AND(ISNUMBER(OFFSET('Sanitation Data'!$H$6,0,10*ROW('Sanitation Data'!H138))),'Data Summary'!DF144="Yes"),OFFSET('Sanitation Data'!$H$6,0,10*ROW('Sanitation Data'!H138)),NA())</f>
        <v>#N/A</v>
      </c>
      <c r="AR144" s="91" t="e">
        <f ca="true">+IF(AND(ISNUMBER(OFFSET('Sanitation Data'!$H$10,0,10*ROW('Sanitation Data'!H138))),'Data Summary'!DG144="Yes"),OFFSET('Sanitation Data'!$H$10,0,10*ROW('Sanitation Data'!H138)),NA())</f>
        <v>#N/A</v>
      </c>
      <c r="AS144" s="91" t="e">
        <f ca="true">+IF(AND(ISNUMBER(OFFSET('Sanitation Data'!$H$11,0,10*ROW('Sanitation Data'!H138))),'Data Summary'!DH144="Yes"),OFFSET('Sanitation Data'!$H$11,0,10*ROW('Sanitation Data'!H138)),NA())</f>
        <v>#N/A</v>
      </c>
      <c r="AT144" s="91" t="e">
        <f ca="true">+IF(AND(ISNUMBER(OFFSET('Sanitation Data'!$H$12,0,10*ROW('Sanitation Data'!H138))),'Data Summary'!DI144="Yes"),OFFSET('Sanitation Data'!$H$12,0,10*ROW('Sanitation Data'!H138)),NA())</f>
        <v>#N/A</v>
      </c>
      <c r="AU144" s="91" t="e">
        <f ca="true">+IF(AND(ISNUMBER(OFFSET('Sanitation Data'!$I$4,0,10*ROW('Sanitation Data'!I138))),'Data Summary'!DJ144="Yes"),100-OFFSET('Sanitation Data'!$I$4,0,10*ROW('Sanitation Data'!I138)),NA())</f>
        <v>#N/A</v>
      </c>
      <c r="AV144" s="91" t="e">
        <f ca="true">+IF(AND(ISNUMBER(OFFSET('Sanitation Data'!$I$6,0,10*ROW('Sanitation Data'!I138))),'Data Summary'!DK144="Yes"),OFFSET('Sanitation Data'!$I$6,0,10*ROW('Sanitation Data'!I138)),NA())</f>
        <v>#N/A</v>
      </c>
      <c r="AW144" s="91" t="e">
        <f ca="true">+IF(AND(ISNUMBER(OFFSET('Sanitation Data'!$I$10,0,10*ROW('Sanitation Data'!I138))),'Data Summary'!DL144="Yes"),OFFSET('Sanitation Data'!$I$10,0,10*ROW('Sanitation Data'!I138)),NA())</f>
        <v>#N/A</v>
      </c>
      <c r="AX144" s="91" t="e">
        <f ca="true">+IF(AND(ISNUMBER(OFFSET('Sanitation Data'!$I$11,0,10*ROW('Sanitation Data'!I138))),'Data Summary'!DM144="Yes"),OFFSET('Sanitation Data'!$I$11,0,10*ROW('Sanitation Data'!I138)),NA())</f>
        <v>#N/A</v>
      </c>
      <c r="AY144" s="91" t="e">
        <f ca="true">+IF(AND(ISNUMBER(OFFSET('Sanitation Data'!$I$12,0,10*ROW('Sanitation Data'!I138))),'Data Summary'!DN144="Yes"),OFFSET('Sanitation Data'!$I$12,0,10*ROW('Sanitation Data'!I138)),NA())</f>
        <v>#N/A</v>
      </c>
      <c r="AZ144" s="92" t="e">
        <f ca="true">+IF(AND(ISNUMBER(OFFSET('Hygiene Data'!$D$5,0,10*ROW('Hygiene Data'!D138))),'Data Summary'!DO144="Yes"),OFFSET('Hygiene Data'!$D$5,0,10*ROW('Hygiene Data'!D138)),NA())</f>
        <v>#N/A</v>
      </c>
      <c r="BA144" s="92" t="e">
        <f ca="true">+IF(AND(ISNUMBER(OFFSET('Hygiene Data'!$D$7,0,10*ROW('Hygiene Data'!D138))),'Data Summary'!DP144="Yes"),OFFSET('Hygiene Data'!$D$7,0,10*ROW('Hygiene Data'!D138)),NA())</f>
        <v>#N/A</v>
      </c>
      <c r="BB144" s="92" t="e">
        <f ca="true">+IF(AND(ISNUMBER(OFFSET('Hygiene Data'!$D$9,0,10*ROW('Hygiene Data'!D138))),'Data Summary'!DQ144="Yes"),OFFSET('Hygiene Data'!$D$9,0,10*ROW('Hygiene Data'!D138)),NA())</f>
        <v>#N/A</v>
      </c>
      <c r="BC144" s="92" t="e">
        <f ca="true">+IF(AND(ISNUMBER(OFFSET('Hygiene Data'!$E$5,0,10*ROW('Hygiene Data'!E138))),'Data Summary'!DR144="Yes"),OFFSET('Hygiene Data'!$E$5,0,10*ROW('Hygiene Data'!E138)),NA())</f>
        <v>#N/A</v>
      </c>
      <c r="BD144" s="92" t="e">
        <f ca="true">+IF(AND(ISNUMBER(OFFSET('Hygiene Data'!$E$7,0,10*ROW('Hygiene Data'!E138))),'Data Summary'!DS144="Yes"),OFFSET('Hygiene Data'!$E$7,0,10*ROW('Hygiene Data'!E138)),NA())</f>
        <v>#N/A</v>
      </c>
      <c r="BE144" s="92" t="e">
        <f ca="true">+IF(AND(ISNUMBER(OFFSET('Hygiene Data'!$E$9,0,10*ROW('Hygiene Data'!E138))),'Data Summary'!DT144="Yes"),OFFSET('Hygiene Data'!$E$9,0,10*ROW('Hygiene Data'!E138)),NA())</f>
        <v>#N/A</v>
      </c>
      <c r="BF144" s="92" t="e">
        <f ca="true">+IF(AND(ISNUMBER(OFFSET('Hygiene Data'!$F$5,0,10*ROW('Hygiene Data'!F138))),'Data Summary'!DU144="Yes"),OFFSET('Hygiene Data'!$F$5,0,10*ROW('Hygiene Data'!F138)),NA())</f>
        <v>#N/A</v>
      </c>
      <c r="BG144" s="92" t="e">
        <f ca="true">+IF(AND(ISNUMBER(OFFSET('Hygiene Data'!$F$7,0,10*ROW('Hygiene Data'!F138))),'Data Summary'!DV144="Yes"),OFFSET('Hygiene Data'!$F$7,0,10*ROW('Hygiene Data'!F138)),NA())</f>
        <v>#N/A</v>
      </c>
      <c r="BH144" s="92" t="e">
        <f ca="true">+IF(AND(ISNUMBER(OFFSET('Hygiene Data'!$F$9,0,10*ROW('Hygiene Data'!F138))),'Data Summary'!DW144="Yes"),OFFSET('Hygiene Data'!$F$9,0,10*ROW('Hygiene Data'!F138)),NA())</f>
        <v>#N/A</v>
      </c>
      <c r="BI144" s="92" t="e">
        <f ca="true">+IF(AND(ISNUMBER(OFFSET('Hygiene Data'!$G$5,0,10*ROW('Hygiene Data'!G138))),'Data Summary'!DX144="Yes"),OFFSET('Hygiene Data'!$G$5,0,10*ROW('Hygiene Data'!G138)),NA())</f>
        <v>#N/A</v>
      </c>
      <c r="BJ144" s="92" t="e">
        <f ca="true">+IF(AND(ISNUMBER(OFFSET('Hygiene Data'!$G$7,0,10*ROW('Hygiene Data'!G138))),'Data Summary'!DY144="Yes"),OFFSET('Hygiene Data'!$G$7,0,10*ROW('Hygiene Data'!G138)),NA())</f>
        <v>#N/A</v>
      </c>
      <c r="BK144" s="92" t="e">
        <f ca="true">+IF(AND(ISNUMBER(OFFSET('Hygiene Data'!$G$9,0,10*ROW('Hygiene Data'!G138))),'Data Summary'!DZ144="Yes"),OFFSET('Hygiene Data'!$G$9,0,10*ROW('Hygiene Data'!G138)),NA())</f>
        <v>#N/A</v>
      </c>
      <c r="BL144" s="92" t="e">
        <f ca="true">+IF(AND(ISNUMBER(OFFSET('Hygiene Data'!$H$5,0,10*ROW('Hygiene Data'!H138))),'Data Summary'!EA144="Yes"),OFFSET('Hygiene Data'!$H$5,0,10*ROW('Hygiene Data'!H138)),NA())</f>
        <v>#N/A</v>
      </c>
      <c r="BM144" s="92" t="e">
        <f ca="true">+IF(AND(ISNUMBER(OFFSET('Hygiene Data'!$H$7,0,10*ROW('Hygiene Data'!H138))),'Data Summary'!EB144="Yes"),OFFSET('Hygiene Data'!$H$7,0,10*ROW('Hygiene Data'!H138)),NA())</f>
        <v>#N/A</v>
      </c>
      <c r="BN144" s="92" t="e">
        <f ca="true">+IF(AND(ISNUMBER(OFFSET('Hygiene Data'!$H$9,0,10*ROW('Hygiene Data'!H138))),'Data Summary'!EC144="Yes"),OFFSET('Hygiene Data'!$H$9,0,10*ROW('Hygiene Data'!H138)),NA())</f>
        <v>#N/A</v>
      </c>
      <c r="BO144" s="92" t="e">
        <f ca="true">+IF(AND(ISNUMBER(OFFSET('Hygiene Data'!$I$5,0,10*ROW('Hygiene Data'!I138))),'Data Summary'!ED144="Yes"),OFFSET('Hygiene Data'!$I$5,0,10*ROW('Hygiene Data'!I138)),NA())</f>
        <v>#N/A</v>
      </c>
      <c r="BP144" s="92" t="e">
        <f ca="true">+IF(AND(ISNUMBER(OFFSET('Hygiene Data'!$I$7,0,10*ROW('Hygiene Data'!I138))),'Data Summary'!EE144="Yes"),OFFSET('Hygiene Data'!$I$7,0,10*ROW('Hygiene Data'!I138)),NA())</f>
        <v>#N/A</v>
      </c>
      <c r="BQ144" s="92" t="e">
        <f ca="true">+IF(AND(ISNUMBER(OFFSET('Hygiene Data'!$I$9,0,10*ROW('Hygiene Data'!I138))),'Data Summary'!EF144="Yes"),OFFSET('Hygiene Data'!$I$9,0,10*ROW('Hygiene Data'!I138)),NA())</f>
        <v>#N/A</v>
      </c>
    </row>
    <row xmlns:x14ac="http://schemas.microsoft.com/office/spreadsheetml/2009/9/ac" r="145" x14ac:dyDescent="0.2">
      <c r="A145" s="340" t="e">
        <f ca="true">+RIGHT('Data Summary'!A145,LEN('Data Summary'!A145)-9)</f>
        <v>#VALUE!</v>
      </c>
      <c r="B145" s="34" t="str">
        <f ca="true">+IF(ISTEXT('Data Summary'!B145),'Data Summary'!B145,"")</f>
        <v/>
      </c>
      <c r="C145" s="339" t="e">
        <f ca="true">+VALUE('Data Summary'!C145)</f>
        <v>#VALUE!</v>
      </c>
      <c r="D145" s="90" t="e">
        <f ca="true">+IF(AND(ISNUMBER(OFFSET('Water Data'!$D$4,0,10*ROW('Water Data'!D139))),'Data Summary'!BS145="Yes"),100-OFFSET('Water Data'!$D$4,0,10*ROW('Water Data'!D139)),NA())</f>
        <v>#N/A</v>
      </c>
      <c r="E145" s="90" t="e">
        <f ca="true">+IF(AND(ISNUMBER(OFFSET('Water Data'!$D$6,0,10*ROW('Water Data'!D139))),'Data Summary'!BT145="Yes"),OFFSET('Water Data'!$D$6,0,10*ROW('Water Data'!D139)),NA())</f>
        <v>#N/A</v>
      </c>
      <c r="F145" s="90" t="e">
        <f ca="true">+IF(AND(ISNUMBER(OFFSET('Water Data'!$D$9,0,10*ROW('Water Data'!D139))),'Data Summary'!BU145="Yes"),OFFSET('Water Data'!$D$9,0,10*ROW('Water Data'!D139)),NA())</f>
        <v>#N/A</v>
      </c>
      <c r="G145" s="90" t="e">
        <f ca="true">+IF(AND(ISNUMBER(OFFSET('Water Data'!$E$4,0,10*ROW('Water Data'!E139))),'Data Summary'!BV145="Yes"),100-OFFSET('Water Data'!$E$4,0,10*ROW('Water Data'!E139)),NA())</f>
        <v>#N/A</v>
      </c>
      <c r="H145" s="90" t="e">
        <f ca="true">+IF(AND(ISNUMBER(OFFSET('Water Data'!$E$6,0,10*ROW('Water Data'!E139))),'Data Summary'!BW145="Yes"),OFFSET('Water Data'!$E$6,0,10*ROW('Water Data'!E139)),NA())</f>
        <v>#N/A</v>
      </c>
      <c r="I145" s="90" t="e">
        <f ca="true">+IF(AND(ISNUMBER(OFFSET('Water Data'!$E$9,0,10*ROW('Water Data'!E139))),'Data Summary'!BX145="Yes"),OFFSET('Water Data'!$E$9,0,10*ROW('Water Data'!E139)),NA())</f>
        <v>#N/A</v>
      </c>
      <c r="J145" s="90" t="e">
        <f ca="true">+IF(AND(ISNUMBER(OFFSET('Water Data'!$F$4,0,10*ROW('Water Data'!F139))),'Data Summary'!BY145="Yes"),100-OFFSET('Water Data'!$F$4,0,10*ROW('Water Data'!F139)),NA())</f>
        <v>#N/A</v>
      </c>
      <c r="K145" s="90" t="e">
        <f ca="true">+IF(AND(ISNUMBER(OFFSET('Water Data'!$F$6,0,10*ROW('Water Data'!F139))),'Data Summary'!BZ145="Yes"),OFFSET('Water Data'!$F$6,0,10*ROW('Water Data'!F139)),NA())</f>
        <v>#N/A</v>
      </c>
      <c r="L145" s="90" t="e">
        <f ca="true">+IF(AND(ISNUMBER(OFFSET('Water Data'!$F$9,0,10*ROW('Water Data'!F139))),'Data Summary'!CA145="Yes"),OFFSET('Water Data'!$F$9,0,10*ROW('Water Data'!F139)),NA())</f>
        <v>#N/A</v>
      </c>
      <c r="M145" s="90" t="e">
        <f ca="true">+IF(AND(ISNUMBER(OFFSET('Water Data'!$G$4,0,10*ROW('Water Data'!G139))),'Data Summary'!CB145="Yes"),100-OFFSET('Water Data'!$G$4,0,10*ROW('Water Data'!G139)),NA())</f>
        <v>#N/A</v>
      </c>
      <c r="N145" s="90" t="e">
        <f ca="true">+IF(AND(ISNUMBER(OFFSET('Water Data'!$G$6,0,10*ROW('Water Data'!G139))),'Data Summary'!CC145="Yes"),OFFSET('Water Data'!$G$6,0,10*ROW('Water Data'!G139)),NA())</f>
        <v>#N/A</v>
      </c>
      <c r="O145" s="90" t="e">
        <f ca="true">+IF(AND(ISNUMBER(OFFSET('Water Data'!$G$9,0,10*ROW('Water Data'!G139))),'Data Summary'!CD145="Yes"),OFFSET('Water Data'!$G$9,0,10*ROW('Water Data'!G139)),NA())</f>
        <v>#N/A</v>
      </c>
      <c r="P145" s="90" t="e">
        <f ca="true">+IF(AND(ISNUMBER(OFFSET('Water Data'!$H$4,0,10*ROW('Water Data'!H139))),'Data Summary'!CE145="Yes"),100-OFFSET('Water Data'!$H$4,0,10*ROW('Water Data'!H139)),NA())</f>
        <v>#N/A</v>
      </c>
      <c r="Q145" s="90" t="e">
        <f ca="true">+IF(AND(ISNUMBER(OFFSET('Water Data'!$H$6,0,10*ROW('Water Data'!H139))),'Data Summary'!CF145="Yes"),OFFSET('Water Data'!$H$6,0,10*ROW('Water Data'!H139)),NA())</f>
        <v>#N/A</v>
      </c>
      <c r="R145" s="90" t="e">
        <f ca="true">+IF(AND(ISNUMBER(OFFSET('Water Data'!$H$9,0,10*ROW('Water Data'!H139))),'Data Summary'!CG145="Yes"),OFFSET('Water Data'!$H$9,0,10*ROW('Water Data'!H139)),NA())</f>
        <v>#N/A</v>
      </c>
      <c r="S145" s="90" t="e">
        <f ca="true">+IF(AND(ISNUMBER(OFFSET('Water Data'!$I$4,0,10*ROW('Water Data'!I139))),'Data Summary'!CH145="Yes"),100-OFFSET('Water Data'!$I$4,0,10*ROW('Water Data'!I139)),NA())</f>
        <v>#N/A</v>
      </c>
      <c r="T145" s="90" t="e">
        <f ca="true">+IF(AND(ISNUMBER(OFFSET('Water Data'!$I$6,0,10*ROW('Water Data'!I139))),'Data Summary'!CI145="Yes"),OFFSET('Water Data'!$I$6,0,10*ROW('Water Data'!I139)),NA())</f>
        <v>#N/A</v>
      </c>
      <c r="U145" s="90" t="e">
        <f ca="true">+IF(AND(ISNUMBER(OFFSET('Water Data'!$I$9,0,10*ROW('Water Data'!I139))),'Data Summary'!CJ145="Yes"),OFFSET('Water Data'!$I$9,0,10*ROW('Water Data'!I139)),NA())</f>
        <v>#N/A</v>
      </c>
      <c r="V145" s="91" t="e">
        <f ca="true">+IF(AND(ISNUMBER(OFFSET('Sanitation Data'!$D$4,0,10*ROW('Sanitation Data'!D139))),'Data Summary'!CK145="Yes"),100-OFFSET('Sanitation Data'!$D$4,0,10*ROW('Sanitation Data'!D139)),NA())</f>
        <v>#N/A</v>
      </c>
      <c r="W145" s="91" t="e">
        <f ca="true">+IF(AND(ISNUMBER(OFFSET('Sanitation Data'!$D$6,0,10*ROW('Sanitation Data'!D139))),'Data Summary'!CL145="Yes"),OFFSET('Sanitation Data'!$D$6,0,10*ROW('Sanitation Data'!D139)),NA())</f>
        <v>#N/A</v>
      </c>
      <c r="X145" s="91" t="e">
        <f ca="true">+IF(AND(ISNUMBER(OFFSET('Sanitation Data'!$D$10,0,10*ROW('Sanitation Data'!D139))),'Data Summary'!CM145="Yes"),OFFSET('Sanitation Data'!$D$10,0,10*ROW('Sanitation Data'!D139)),NA())</f>
        <v>#N/A</v>
      </c>
      <c r="Y145" s="91" t="e">
        <f ca="true">+IF(AND(ISNUMBER(OFFSET('Sanitation Data'!$D$11,0,10*ROW('Sanitation Data'!D139))),'Data Summary'!CN145="Yes"),OFFSET('Sanitation Data'!$D$11,0,10*ROW('Sanitation Data'!D139)),NA())</f>
        <v>#N/A</v>
      </c>
      <c r="Z145" s="91" t="e">
        <f ca="true">+IF(AND(ISNUMBER(OFFSET('Sanitation Data'!$D$12,0,10*ROW('Sanitation Data'!D139))),'Data Summary'!CO145="Yes"),OFFSET('Sanitation Data'!$D$12,0,10*ROW('Sanitation Data'!D139)),NA())</f>
        <v>#N/A</v>
      </c>
      <c r="AA145" s="91" t="e">
        <f ca="true">+IF(AND(ISNUMBER(OFFSET('Sanitation Data'!$E$4,0,10*ROW('Sanitation Data'!E139))),'Data Summary'!CP145="Yes"),100-OFFSET('Sanitation Data'!$E$4,0,10*ROW('Sanitation Data'!E139)),NA())</f>
        <v>#N/A</v>
      </c>
      <c r="AB145" s="91" t="e">
        <f ca="true">+IF(AND(ISNUMBER(OFFSET('Sanitation Data'!$E$6,0,10*ROW('Sanitation Data'!E139))),'Data Summary'!CQ145="Yes"),OFFSET('Sanitation Data'!$E$6,0,10*ROW('Sanitation Data'!E139)),NA())</f>
        <v>#N/A</v>
      </c>
      <c r="AC145" s="91" t="e">
        <f ca="true">+IF(AND(ISNUMBER(OFFSET('Sanitation Data'!$E$10,0,10*ROW('Sanitation Data'!E139))),'Data Summary'!CR145="Yes"),OFFSET('Sanitation Data'!$E$10,0,10*ROW('Sanitation Data'!E139)),NA())</f>
        <v>#N/A</v>
      </c>
      <c r="AD145" s="91" t="e">
        <f ca="true">+IF(AND(ISNUMBER(OFFSET('Sanitation Data'!$E$11,0,10*ROW('Sanitation Data'!E139))),'Data Summary'!CS145="Yes"),OFFSET('Sanitation Data'!$E$11,0,10*ROW('Sanitation Data'!E139)),NA())</f>
        <v>#N/A</v>
      </c>
      <c r="AE145" s="91" t="e">
        <f ca="true">+IF(AND(ISNUMBER(OFFSET('Sanitation Data'!$E$12,0,10*ROW('Sanitation Data'!E139))),'Data Summary'!CT145="Yes"),OFFSET('Sanitation Data'!$E$12,0,10*ROW('Sanitation Data'!E139)),NA())</f>
        <v>#N/A</v>
      </c>
      <c r="AF145" s="91" t="e">
        <f ca="true">+IF(AND(ISNUMBER(OFFSET('Sanitation Data'!$F$4,0,10*ROW('Sanitation Data'!F139))),'Data Summary'!CU145="Yes"),100-OFFSET('Sanitation Data'!$F$4,0,10*ROW('Sanitation Data'!F139)),NA())</f>
        <v>#N/A</v>
      </c>
      <c r="AG145" s="91" t="e">
        <f ca="true">+IF(AND(ISNUMBER(OFFSET('Sanitation Data'!$F$6,0,10*ROW('Sanitation Data'!F139))),'Data Summary'!CV145="Yes"),OFFSET('Sanitation Data'!$F$6,0,10*ROW('Sanitation Data'!F139)),NA())</f>
        <v>#N/A</v>
      </c>
      <c r="AH145" s="91" t="e">
        <f ca="true">+IF(AND(ISNUMBER(OFFSET('Sanitation Data'!$F$10,0,10*ROW('Sanitation Data'!F139))),'Data Summary'!CW145="Yes"),OFFSET('Sanitation Data'!$F$10,0,10*ROW('Sanitation Data'!F139)),NA())</f>
        <v>#N/A</v>
      </c>
      <c r="AI145" s="91" t="e">
        <f ca="true">+IF(AND(ISNUMBER(OFFSET('Sanitation Data'!$F$11,0,10*ROW('Sanitation Data'!F139))),'Data Summary'!CX145="Yes"),OFFSET('Sanitation Data'!$F$11,0,10*ROW('Sanitation Data'!F139)),NA())</f>
        <v>#N/A</v>
      </c>
      <c r="AJ145" s="91" t="e">
        <f ca="true">+IF(AND(ISNUMBER(OFFSET('Sanitation Data'!$F$12,0,10*ROW('Sanitation Data'!F139))),'Data Summary'!CY145="Yes"),OFFSET('Sanitation Data'!$F$12,0,10*ROW('Sanitation Data'!F139)),NA())</f>
        <v>#N/A</v>
      </c>
      <c r="AK145" s="91" t="e">
        <f ca="true">+IF(AND(ISNUMBER(OFFSET('Sanitation Data'!$G$4,0,10*ROW('Sanitation Data'!G139))),'Data Summary'!CZ145="Yes"),100-OFFSET('Sanitation Data'!$G$4,0,10*ROW('Sanitation Data'!G139)),NA())</f>
        <v>#N/A</v>
      </c>
      <c r="AL145" s="91" t="e">
        <f ca="true">+IF(AND(ISNUMBER(OFFSET('Sanitation Data'!$G$6,0,10*ROW('Sanitation Data'!G139))),'Data Summary'!DA145="Yes"),OFFSET('Sanitation Data'!$G$6,0,10*ROW('Sanitation Data'!G139)),NA())</f>
        <v>#N/A</v>
      </c>
      <c r="AM145" s="91" t="e">
        <f ca="true">+IF(AND(ISNUMBER(OFFSET('Sanitation Data'!$G$10,0,10*ROW('Sanitation Data'!G139))),'Data Summary'!DB145="Yes"),OFFSET('Sanitation Data'!$G$10,0,10*ROW('Sanitation Data'!G139)),NA())</f>
        <v>#N/A</v>
      </c>
      <c r="AN145" s="91" t="e">
        <f ca="true">+IF(AND(ISNUMBER(OFFSET('Sanitation Data'!$G$11,0,10*ROW('Sanitation Data'!G139))),'Data Summary'!DC145="Yes"),OFFSET('Sanitation Data'!$G$11,0,10*ROW('Sanitation Data'!G139)),NA())</f>
        <v>#N/A</v>
      </c>
      <c r="AO145" s="91" t="e">
        <f ca="true">+IF(AND(ISNUMBER(OFFSET('Sanitation Data'!$G$12,0,10*ROW('Sanitation Data'!G139))),'Data Summary'!DD145="Yes"),OFFSET('Sanitation Data'!$G$12,0,10*ROW('Sanitation Data'!G139)),NA())</f>
        <v>#N/A</v>
      </c>
      <c r="AP145" s="91" t="e">
        <f ca="true">+IF(AND(ISNUMBER(OFFSET('Sanitation Data'!$H$4,0,10*ROW('Sanitation Data'!H139))),'Data Summary'!DE145="Yes"),100-OFFSET('Sanitation Data'!$H$4,0,10*ROW('Sanitation Data'!H139)),NA())</f>
        <v>#N/A</v>
      </c>
      <c r="AQ145" s="91" t="e">
        <f ca="true">+IF(AND(ISNUMBER(OFFSET('Sanitation Data'!$H$6,0,10*ROW('Sanitation Data'!H139))),'Data Summary'!DF145="Yes"),OFFSET('Sanitation Data'!$H$6,0,10*ROW('Sanitation Data'!H139)),NA())</f>
        <v>#N/A</v>
      </c>
      <c r="AR145" s="91" t="e">
        <f ca="true">+IF(AND(ISNUMBER(OFFSET('Sanitation Data'!$H$10,0,10*ROW('Sanitation Data'!H139))),'Data Summary'!DG145="Yes"),OFFSET('Sanitation Data'!$H$10,0,10*ROW('Sanitation Data'!H139)),NA())</f>
        <v>#N/A</v>
      </c>
      <c r="AS145" s="91" t="e">
        <f ca="true">+IF(AND(ISNUMBER(OFFSET('Sanitation Data'!$H$11,0,10*ROW('Sanitation Data'!H139))),'Data Summary'!DH145="Yes"),OFFSET('Sanitation Data'!$H$11,0,10*ROW('Sanitation Data'!H139)),NA())</f>
        <v>#N/A</v>
      </c>
      <c r="AT145" s="91" t="e">
        <f ca="true">+IF(AND(ISNUMBER(OFFSET('Sanitation Data'!$H$12,0,10*ROW('Sanitation Data'!H139))),'Data Summary'!DI145="Yes"),OFFSET('Sanitation Data'!$H$12,0,10*ROW('Sanitation Data'!H139)),NA())</f>
        <v>#N/A</v>
      </c>
      <c r="AU145" s="91" t="e">
        <f ca="true">+IF(AND(ISNUMBER(OFFSET('Sanitation Data'!$I$4,0,10*ROW('Sanitation Data'!I139))),'Data Summary'!DJ145="Yes"),100-OFFSET('Sanitation Data'!$I$4,0,10*ROW('Sanitation Data'!I139)),NA())</f>
        <v>#N/A</v>
      </c>
      <c r="AV145" s="91" t="e">
        <f ca="true">+IF(AND(ISNUMBER(OFFSET('Sanitation Data'!$I$6,0,10*ROW('Sanitation Data'!I139))),'Data Summary'!DK145="Yes"),OFFSET('Sanitation Data'!$I$6,0,10*ROW('Sanitation Data'!I139)),NA())</f>
        <v>#N/A</v>
      </c>
      <c r="AW145" s="91" t="e">
        <f ca="true">+IF(AND(ISNUMBER(OFFSET('Sanitation Data'!$I$10,0,10*ROW('Sanitation Data'!I139))),'Data Summary'!DL145="Yes"),OFFSET('Sanitation Data'!$I$10,0,10*ROW('Sanitation Data'!I139)),NA())</f>
        <v>#N/A</v>
      </c>
      <c r="AX145" s="91" t="e">
        <f ca="true">+IF(AND(ISNUMBER(OFFSET('Sanitation Data'!$I$11,0,10*ROW('Sanitation Data'!I139))),'Data Summary'!DM145="Yes"),OFFSET('Sanitation Data'!$I$11,0,10*ROW('Sanitation Data'!I139)),NA())</f>
        <v>#N/A</v>
      </c>
      <c r="AY145" s="91" t="e">
        <f ca="true">+IF(AND(ISNUMBER(OFFSET('Sanitation Data'!$I$12,0,10*ROW('Sanitation Data'!I139))),'Data Summary'!DN145="Yes"),OFFSET('Sanitation Data'!$I$12,0,10*ROW('Sanitation Data'!I139)),NA())</f>
        <v>#N/A</v>
      </c>
      <c r="AZ145" s="92" t="e">
        <f ca="true">+IF(AND(ISNUMBER(OFFSET('Hygiene Data'!$D$5,0,10*ROW('Hygiene Data'!D139))),'Data Summary'!DO145="Yes"),OFFSET('Hygiene Data'!$D$5,0,10*ROW('Hygiene Data'!D139)),NA())</f>
        <v>#N/A</v>
      </c>
      <c r="BA145" s="92" t="e">
        <f ca="true">+IF(AND(ISNUMBER(OFFSET('Hygiene Data'!$D$7,0,10*ROW('Hygiene Data'!D139))),'Data Summary'!DP145="Yes"),OFFSET('Hygiene Data'!$D$7,0,10*ROW('Hygiene Data'!D139)),NA())</f>
        <v>#N/A</v>
      </c>
      <c r="BB145" s="92" t="e">
        <f ca="true">+IF(AND(ISNUMBER(OFFSET('Hygiene Data'!$D$9,0,10*ROW('Hygiene Data'!D139))),'Data Summary'!DQ145="Yes"),OFFSET('Hygiene Data'!$D$9,0,10*ROW('Hygiene Data'!D139)),NA())</f>
        <v>#N/A</v>
      </c>
      <c r="BC145" s="92" t="e">
        <f ca="true">+IF(AND(ISNUMBER(OFFSET('Hygiene Data'!$E$5,0,10*ROW('Hygiene Data'!E139))),'Data Summary'!DR145="Yes"),OFFSET('Hygiene Data'!$E$5,0,10*ROW('Hygiene Data'!E139)),NA())</f>
        <v>#N/A</v>
      </c>
      <c r="BD145" s="92" t="e">
        <f ca="true">+IF(AND(ISNUMBER(OFFSET('Hygiene Data'!$E$7,0,10*ROW('Hygiene Data'!E139))),'Data Summary'!DS145="Yes"),OFFSET('Hygiene Data'!$E$7,0,10*ROW('Hygiene Data'!E139)),NA())</f>
        <v>#N/A</v>
      </c>
      <c r="BE145" s="92" t="e">
        <f ca="true">+IF(AND(ISNUMBER(OFFSET('Hygiene Data'!$E$9,0,10*ROW('Hygiene Data'!E139))),'Data Summary'!DT145="Yes"),OFFSET('Hygiene Data'!$E$9,0,10*ROW('Hygiene Data'!E139)),NA())</f>
        <v>#N/A</v>
      </c>
      <c r="BF145" s="92" t="e">
        <f ca="true">+IF(AND(ISNUMBER(OFFSET('Hygiene Data'!$F$5,0,10*ROW('Hygiene Data'!F139))),'Data Summary'!DU145="Yes"),OFFSET('Hygiene Data'!$F$5,0,10*ROW('Hygiene Data'!F139)),NA())</f>
        <v>#N/A</v>
      </c>
      <c r="BG145" s="92" t="e">
        <f ca="true">+IF(AND(ISNUMBER(OFFSET('Hygiene Data'!$F$7,0,10*ROW('Hygiene Data'!F139))),'Data Summary'!DV145="Yes"),OFFSET('Hygiene Data'!$F$7,0,10*ROW('Hygiene Data'!F139)),NA())</f>
        <v>#N/A</v>
      </c>
      <c r="BH145" s="92" t="e">
        <f ca="true">+IF(AND(ISNUMBER(OFFSET('Hygiene Data'!$F$9,0,10*ROW('Hygiene Data'!F139))),'Data Summary'!DW145="Yes"),OFFSET('Hygiene Data'!$F$9,0,10*ROW('Hygiene Data'!F139)),NA())</f>
        <v>#N/A</v>
      </c>
      <c r="BI145" s="92" t="e">
        <f ca="true">+IF(AND(ISNUMBER(OFFSET('Hygiene Data'!$G$5,0,10*ROW('Hygiene Data'!G139))),'Data Summary'!DX145="Yes"),OFFSET('Hygiene Data'!$G$5,0,10*ROW('Hygiene Data'!G139)),NA())</f>
        <v>#N/A</v>
      </c>
      <c r="BJ145" s="92" t="e">
        <f ca="true">+IF(AND(ISNUMBER(OFFSET('Hygiene Data'!$G$7,0,10*ROW('Hygiene Data'!G139))),'Data Summary'!DY145="Yes"),OFFSET('Hygiene Data'!$G$7,0,10*ROW('Hygiene Data'!G139)),NA())</f>
        <v>#N/A</v>
      </c>
      <c r="BK145" s="92" t="e">
        <f ca="true">+IF(AND(ISNUMBER(OFFSET('Hygiene Data'!$G$9,0,10*ROW('Hygiene Data'!G139))),'Data Summary'!DZ145="Yes"),OFFSET('Hygiene Data'!$G$9,0,10*ROW('Hygiene Data'!G139)),NA())</f>
        <v>#N/A</v>
      </c>
      <c r="BL145" s="92" t="e">
        <f ca="true">+IF(AND(ISNUMBER(OFFSET('Hygiene Data'!$H$5,0,10*ROW('Hygiene Data'!H139))),'Data Summary'!EA145="Yes"),OFFSET('Hygiene Data'!$H$5,0,10*ROW('Hygiene Data'!H139)),NA())</f>
        <v>#N/A</v>
      </c>
      <c r="BM145" s="92" t="e">
        <f ca="true">+IF(AND(ISNUMBER(OFFSET('Hygiene Data'!$H$7,0,10*ROW('Hygiene Data'!H139))),'Data Summary'!EB145="Yes"),OFFSET('Hygiene Data'!$H$7,0,10*ROW('Hygiene Data'!H139)),NA())</f>
        <v>#N/A</v>
      </c>
      <c r="BN145" s="92" t="e">
        <f ca="true">+IF(AND(ISNUMBER(OFFSET('Hygiene Data'!$H$9,0,10*ROW('Hygiene Data'!H139))),'Data Summary'!EC145="Yes"),OFFSET('Hygiene Data'!$H$9,0,10*ROW('Hygiene Data'!H139)),NA())</f>
        <v>#N/A</v>
      </c>
      <c r="BO145" s="92" t="e">
        <f ca="true">+IF(AND(ISNUMBER(OFFSET('Hygiene Data'!$I$5,0,10*ROW('Hygiene Data'!I139))),'Data Summary'!ED145="Yes"),OFFSET('Hygiene Data'!$I$5,0,10*ROW('Hygiene Data'!I139)),NA())</f>
        <v>#N/A</v>
      </c>
      <c r="BP145" s="92" t="e">
        <f ca="true">+IF(AND(ISNUMBER(OFFSET('Hygiene Data'!$I$7,0,10*ROW('Hygiene Data'!I139))),'Data Summary'!EE145="Yes"),OFFSET('Hygiene Data'!$I$7,0,10*ROW('Hygiene Data'!I139)),NA())</f>
        <v>#N/A</v>
      </c>
      <c r="BQ145" s="92" t="e">
        <f ca="true">+IF(AND(ISNUMBER(OFFSET('Hygiene Data'!$I$9,0,10*ROW('Hygiene Data'!I139))),'Data Summary'!EF145="Yes"),OFFSET('Hygiene Data'!$I$9,0,10*ROW('Hygiene Data'!I139)),NA())</f>
        <v>#N/A</v>
      </c>
    </row>
    <row xmlns:x14ac="http://schemas.microsoft.com/office/spreadsheetml/2009/9/ac" r="146" x14ac:dyDescent="0.2">
      <c r="A146" s="340" t="e">
        <f ca="true">+RIGHT('Data Summary'!A146,LEN('Data Summary'!A146)-9)</f>
        <v>#VALUE!</v>
      </c>
      <c r="B146" s="34" t="str">
        <f ca="true">+IF(ISTEXT('Data Summary'!B146),'Data Summary'!B146,"")</f>
        <v/>
      </c>
      <c r="C146" s="339" t="e">
        <f ca="true">+VALUE('Data Summary'!C146)</f>
        <v>#VALUE!</v>
      </c>
      <c r="D146" s="90" t="e">
        <f ca="true">+IF(AND(ISNUMBER(OFFSET('Water Data'!$D$4,0,10*ROW('Water Data'!D140))),'Data Summary'!BS146="Yes"),100-OFFSET('Water Data'!$D$4,0,10*ROW('Water Data'!D140)),NA())</f>
        <v>#N/A</v>
      </c>
      <c r="E146" s="90" t="e">
        <f ca="true">+IF(AND(ISNUMBER(OFFSET('Water Data'!$D$6,0,10*ROW('Water Data'!D140))),'Data Summary'!BT146="Yes"),OFFSET('Water Data'!$D$6,0,10*ROW('Water Data'!D140)),NA())</f>
        <v>#N/A</v>
      </c>
      <c r="F146" s="90" t="e">
        <f ca="true">+IF(AND(ISNUMBER(OFFSET('Water Data'!$D$9,0,10*ROW('Water Data'!D140))),'Data Summary'!BU146="Yes"),OFFSET('Water Data'!$D$9,0,10*ROW('Water Data'!D140)),NA())</f>
        <v>#N/A</v>
      </c>
      <c r="G146" s="90" t="e">
        <f ca="true">+IF(AND(ISNUMBER(OFFSET('Water Data'!$E$4,0,10*ROW('Water Data'!E140))),'Data Summary'!BV146="Yes"),100-OFFSET('Water Data'!$E$4,0,10*ROW('Water Data'!E140)),NA())</f>
        <v>#N/A</v>
      </c>
      <c r="H146" s="90" t="e">
        <f ca="true">+IF(AND(ISNUMBER(OFFSET('Water Data'!$E$6,0,10*ROW('Water Data'!E140))),'Data Summary'!BW146="Yes"),OFFSET('Water Data'!$E$6,0,10*ROW('Water Data'!E140)),NA())</f>
        <v>#N/A</v>
      </c>
      <c r="I146" s="90" t="e">
        <f ca="true">+IF(AND(ISNUMBER(OFFSET('Water Data'!$E$9,0,10*ROW('Water Data'!E140))),'Data Summary'!BX146="Yes"),OFFSET('Water Data'!$E$9,0,10*ROW('Water Data'!E140)),NA())</f>
        <v>#N/A</v>
      </c>
      <c r="J146" s="90" t="e">
        <f ca="true">+IF(AND(ISNUMBER(OFFSET('Water Data'!$F$4,0,10*ROW('Water Data'!F140))),'Data Summary'!BY146="Yes"),100-OFFSET('Water Data'!$F$4,0,10*ROW('Water Data'!F140)),NA())</f>
        <v>#N/A</v>
      </c>
      <c r="K146" s="90" t="e">
        <f ca="true">+IF(AND(ISNUMBER(OFFSET('Water Data'!$F$6,0,10*ROW('Water Data'!F140))),'Data Summary'!BZ146="Yes"),OFFSET('Water Data'!$F$6,0,10*ROW('Water Data'!F140)),NA())</f>
        <v>#N/A</v>
      </c>
      <c r="L146" s="90" t="e">
        <f ca="true">+IF(AND(ISNUMBER(OFFSET('Water Data'!$F$9,0,10*ROW('Water Data'!F140))),'Data Summary'!CA146="Yes"),OFFSET('Water Data'!$F$9,0,10*ROW('Water Data'!F140)),NA())</f>
        <v>#N/A</v>
      </c>
      <c r="M146" s="90" t="e">
        <f ca="true">+IF(AND(ISNUMBER(OFFSET('Water Data'!$G$4,0,10*ROW('Water Data'!G140))),'Data Summary'!CB146="Yes"),100-OFFSET('Water Data'!$G$4,0,10*ROW('Water Data'!G140)),NA())</f>
        <v>#N/A</v>
      </c>
      <c r="N146" s="90" t="e">
        <f ca="true">+IF(AND(ISNUMBER(OFFSET('Water Data'!$G$6,0,10*ROW('Water Data'!G140))),'Data Summary'!CC146="Yes"),OFFSET('Water Data'!$G$6,0,10*ROW('Water Data'!G140)),NA())</f>
        <v>#N/A</v>
      </c>
      <c r="O146" s="90" t="e">
        <f ca="true">+IF(AND(ISNUMBER(OFFSET('Water Data'!$G$9,0,10*ROW('Water Data'!G140))),'Data Summary'!CD146="Yes"),OFFSET('Water Data'!$G$9,0,10*ROW('Water Data'!G140)),NA())</f>
        <v>#N/A</v>
      </c>
      <c r="P146" s="90" t="e">
        <f ca="true">+IF(AND(ISNUMBER(OFFSET('Water Data'!$H$4,0,10*ROW('Water Data'!H140))),'Data Summary'!CE146="Yes"),100-OFFSET('Water Data'!$H$4,0,10*ROW('Water Data'!H140)),NA())</f>
        <v>#N/A</v>
      </c>
      <c r="Q146" s="90" t="e">
        <f ca="true">+IF(AND(ISNUMBER(OFFSET('Water Data'!$H$6,0,10*ROW('Water Data'!H140))),'Data Summary'!CF146="Yes"),OFFSET('Water Data'!$H$6,0,10*ROW('Water Data'!H140)),NA())</f>
        <v>#N/A</v>
      </c>
      <c r="R146" s="90" t="e">
        <f ca="true">+IF(AND(ISNUMBER(OFFSET('Water Data'!$H$9,0,10*ROW('Water Data'!H140))),'Data Summary'!CG146="Yes"),OFFSET('Water Data'!$H$9,0,10*ROW('Water Data'!H140)),NA())</f>
        <v>#N/A</v>
      </c>
      <c r="S146" s="90" t="e">
        <f ca="true">+IF(AND(ISNUMBER(OFFSET('Water Data'!$I$4,0,10*ROW('Water Data'!I140))),'Data Summary'!CH146="Yes"),100-OFFSET('Water Data'!$I$4,0,10*ROW('Water Data'!I140)),NA())</f>
        <v>#N/A</v>
      </c>
      <c r="T146" s="90" t="e">
        <f ca="true">+IF(AND(ISNUMBER(OFFSET('Water Data'!$I$6,0,10*ROW('Water Data'!I140))),'Data Summary'!CI146="Yes"),OFFSET('Water Data'!$I$6,0,10*ROW('Water Data'!I140)),NA())</f>
        <v>#N/A</v>
      </c>
      <c r="U146" s="90" t="e">
        <f ca="true">+IF(AND(ISNUMBER(OFFSET('Water Data'!$I$9,0,10*ROW('Water Data'!I140))),'Data Summary'!CJ146="Yes"),OFFSET('Water Data'!$I$9,0,10*ROW('Water Data'!I140)),NA())</f>
        <v>#N/A</v>
      </c>
      <c r="V146" s="91" t="e">
        <f ca="true">+IF(AND(ISNUMBER(OFFSET('Sanitation Data'!$D$4,0,10*ROW('Sanitation Data'!D140))),'Data Summary'!CK146="Yes"),100-OFFSET('Sanitation Data'!$D$4,0,10*ROW('Sanitation Data'!D140)),NA())</f>
        <v>#N/A</v>
      </c>
      <c r="W146" s="91" t="e">
        <f ca="true">+IF(AND(ISNUMBER(OFFSET('Sanitation Data'!$D$6,0,10*ROW('Sanitation Data'!D140))),'Data Summary'!CL146="Yes"),OFFSET('Sanitation Data'!$D$6,0,10*ROW('Sanitation Data'!D140)),NA())</f>
        <v>#N/A</v>
      </c>
      <c r="X146" s="91" t="e">
        <f ca="true">+IF(AND(ISNUMBER(OFFSET('Sanitation Data'!$D$10,0,10*ROW('Sanitation Data'!D140))),'Data Summary'!CM146="Yes"),OFFSET('Sanitation Data'!$D$10,0,10*ROW('Sanitation Data'!D140)),NA())</f>
        <v>#N/A</v>
      </c>
      <c r="Y146" s="91" t="e">
        <f ca="true">+IF(AND(ISNUMBER(OFFSET('Sanitation Data'!$D$11,0,10*ROW('Sanitation Data'!D140))),'Data Summary'!CN146="Yes"),OFFSET('Sanitation Data'!$D$11,0,10*ROW('Sanitation Data'!D140)),NA())</f>
        <v>#N/A</v>
      </c>
      <c r="Z146" s="91" t="e">
        <f ca="true">+IF(AND(ISNUMBER(OFFSET('Sanitation Data'!$D$12,0,10*ROW('Sanitation Data'!D140))),'Data Summary'!CO146="Yes"),OFFSET('Sanitation Data'!$D$12,0,10*ROW('Sanitation Data'!D140)),NA())</f>
        <v>#N/A</v>
      </c>
      <c r="AA146" s="91" t="e">
        <f ca="true">+IF(AND(ISNUMBER(OFFSET('Sanitation Data'!$E$4,0,10*ROW('Sanitation Data'!E140))),'Data Summary'!CP146="Yes"),100-OFFSET('Sanitation Data'!$E$4,0,10*ROW('Sanitation Data'!E140)),NA())</f>
        <v>#N/A</v>
      </c>
      <c r="AB146" s="91" t="e">
        <f ca="true">+IF(AND(ISNUMBER(OFFSET('Sanitation Data'!$E$6,0,10*ROW('Sanitation Data'!E140))),'Data Summary'!CQ146="Yes"),OFFSET('Sanitation Data'!$E$6,0,10*ROW('Sanitation Data'!E140)),NA())</f>
        <v>#N/A</v>
      </c>
      <c r="AC146" s="91" t="e">
        <f ca="true">+IF(AND(ISNUMBER(OFFSET('Sanitation Data'!$E$10,0,10*ROW('Sanitation Data'!E140))),'Data Summary'!CR146="Yes"),OFFSET('Sanitation Data'!$E$10,0,10*ROW('Sanitation Data'!E140)),NA())</f>
        <v>#N/A</v>
      </c>
      <c r="AD146" s="91" t="e">
        <f ca="true">+IF(AND(ISNUMBER(OFFSET('Sanitation Data'!$E$11,0,10*ROW('Sanitation Data'!E140))),'Data Summary'!CS146="Yes"),OFFSET('Sanitation Data'!$E$11,0,10*ROW('Sanitation Data'!E140)),NA())</f>
        <v>#N/A</v>
      </c>
      <c r="AE146" s="91" t="e">
        <f ca="true">+IF(AND(ISNUMBER(OFFSET('Sanitation Data'!$E$12,0,10*ROW('Sanitation Data'!E140))),'Data Summary'!CT146="Yes"),OFFSET('Sanitation Data'!$E$12,0,10*ROW('Sanitation Data'!E140)),NA())</f>
        <v>#N/A</v>
      </c>
      <c r="AF146" s="91" t="e">
        <f ca="true">+IF(AND(ISNUMBER(OFFSET('Sanitation Data'!$F$4,0,10*ROW('Sanitation Data'!F140))),'Data Summary'!CU146="Yes"),100-OFFSET('Sanitation Data'!$F$4,0,10*ROW('Sanitation Data'!F140)),NA())</f>
        <v>#N/A</v>
      </c>
      <c r="AG146" s="91" t="e">
        <f ca="true">+IF(AND(ISNUMBER(OFFSET('Sanitation Data'!$F$6,0,10*ROW('Sanitation Data'!F140))),'Data Summary'!CV146="Yes"),OFFSET('Sanitation Data'!$F$6,0,10*ROW('Sanitation Data'!F140)),NA())</f>
        <v>#N/A</v>
      </c>
      <c r="AH146" s="91" t="e">
        <f ca="true">+IF(AND(ISNUMBER(OFFSET('Sanitation Data'!$F$10,0,10*ROW('Sanitation Data'!F140))),'Data Summary'!CW146="Yes"),OFFSET('Sanitation Data'!$F$10,0,10*ROW('Sanitation Data'!F140)),NA())</f>
        <v>#N/A</v>
      </c>
      <c r="AI146" s="91" t="e">
        <f ca="true">+IF(AND(ISNUMBER(OFFSET('Sanitation Data'!$F$11,0,10*ROW('Sanitation Data'!F140))),'Data Summary'!CX146="Yes"),OFFSET('Sanitation Data'!$F$11,0,10*ROW('Sanitation Data'!F140)),NA())</f>
        <v>#N/A</v>
      </c>
      <c r="AJ146" s="91" t="e">
        <f ca="true">+IF(AND(ISNUMBER(OFFSET('Sanitation Data'!$F$12,0,10*ROW('Sanitation Data'!F140))),'Data Summary'!CY146="Yes"),OFFSET('Sanitation Data'!$F$12,0,10*ROW('Sanitation Data'!F140)),NA())</f>
        <v>#N/A</v>
      </c>
      <c r="AK146" s="91" t="e">
        <f ca="true">+IF(AND(ISNUMBER(OFFSET('Sanitation Data'!$G$4,0,10*ROW('Sanitation Data'!G140))),'Data Summary'!CZ146="Yes"),100-OFFSET('Sanitation Data'!$G$4,0,10*ROW('Sanitation Data'!G140)),NA())</f>
        <v>#N/A</v>
      </c>
      <c r="AL146" s="91" t="e">
        <f ca="true">+IF(AND(ISNUMBER(OFFSET('Sanitation Data'!$G$6,0,10*ROW('Sanitation Data'!G140))),'Data Summary'!DA146="Yes"),OFFSET('Sanitation Data'!$G$6,0,10*ROW('Sanitation Data'!G140)),NA())</f>
        <v>#N/A</v>
      </c>
      <c r="AM146" s="91" t="e">
        <f ca="true">+IF(AND(ISNUMBER(OFFSET('Sanitation Data'!$G$10,0,10*ROW('Sanitation Data'!G140))),'Data Summary'!DB146="Yes"),OFFSET('Sanitation Data'!$G$10,0,10*ROW('Sanitation Data'!G140)),NA())</f>
        <v>#N/A</v>
      </c>
      <c r="AN146" s="91" t="e">
        <f ca="true">+IF(AND(ISNUMBER(OFFSET('Sanitation Data'!$G$11,0,10*ROW('Sanitation Data'!G140))),'Data Summary'!DC146="Yes"),OFFSET('Sanitation Data'!$G$11,0,10*ROW('Sanitation Data'!G140)),NA())</f>
        <v>#N/A</v>
      </c>
      <c r="AO146" s="91" t="e">
        <f ca="true">+IF(AND(ISNUMBER(OFFSET('Sanitation Data'!$G$12,0,10*ROW('Sanitation Data'!G140))),'Data Summary'!DD146="Yes"),OFFSET('Sanitation Data'!$G$12,0,10*ROW('Sanitation Data'!G140)),NA())</f>
        <v>#N/A</v>
      </c>
      <c r="AP146" s="91" t="e">
        <f ca="true">+IF(AND(ISNUMBER(OFFSET('Sanitation Data'!$H$4,0,10*ROW('Sanitation Data'!H140))),'Data Summary'!DE146="Yes"),100-OFFSET('Sanitation Data'!$H$4,0,10*ROW('Sanitation Data'!H140)),NA())</f>
        <v>#N/A</v>
      </c>
      <c r="AQ146" s="91" t="e">
        <f ca="true">+IF(AND(ISNUMBER(OFFSET('Sanitation Data'!$H$6,0,10*ROW('Sanitation Data'!H140))),'Data Summary'!DF146="Yes"),OFFSET('Sanitation Data'!$H$6,0,10*ROW('Sanitation Data'!H140)),NA())</f>
        <v>#N/A</v>
      </c>
      <c r="AR146" s="91" t="e">
        <f ca="true">+IF(AND(ISNUMBER(OFFSET('Sanitation Data'!$H$10,0,10*ROW('Sanitation Data'!H140))),'Data Summary'!DG146="Yes"),OFFSET('Sanitation Data'!$H$10,0,10*ROW('Sanitation Data'!H140)),NA())</f>
        <v>#N/A</v>
      </c>
      <c r="AS146" s="91" t="e">
        <f ca="true">+IF(AND(ISNUMBER(OFFSET('Sanitation Data'!$H$11,0,10*ROW('Sanitation Data'!H140))),'Data Summary'!DH146="Yes"),OFFSET('Sanitation Data'!$H$11,0,10*ROW('Sanitation Data'!H140)),NA())</f>
        <v>#N/A</v>
      </c>
      <c r="AT146" s="91" t="e">
        <f ca="true">+IF(AND(ISNUMBER(OFFSET('Sanitation Data'!$H$12,0,10*ROW('Sanitation Data'!H140))),'Data Summary'!DI146="Yes"),OFFSET('Sanitation Data'!$H$12,0,10*ROW('Sanitation Data'!H140)),NA())</f>
        <v>#N/A</v>
      </c>
      <c r="AU146" s="91" t="e">
        <f ca="true">+IF(AND(ISNUMBER(OFFSET('Sanitation Data'!$I$4,0,10*ROW('Sanitation Data'!I140))),'Data Summary'!DJ146="Yes"),100-OFFSET('Sanitation Data'!$I$4,0,10*ROW('Sanitation Data'!I140)),NA())</f>
        <v>#N/A</v>
      </c>
      <c r="AV146" s="91" t="e">
        <f ca="true">+IF(AND(ISNUMBER(OFFSET('Sanitation Data'!$I$6,0,10*ROW('Sanitation Data'!I140))),'Data Summary'!DK146="Yes"),OFFSET('Sanitation Data'!$I$6,0,10*ROW('Sanitation Data'!I140)),NA())</f>
        <v>#N/A</v>
      </c>
      <c r="AW146" s="91" t="e">
        <f ca="true">+IF(AND(ISNUMBER(OFFSET('Sanitation Data'!$I$10,0,10*ROW('Sanitation Data'!I140))),'Data Summary'!DL146="Yes"),OFFSET('Sanitation Data'!$I$10,0,10*ROW('Sanitation Data'!I140)),NA())</f>
        <v>#N/A</v>
      </c>
      <c r="AX146" s="91" t="e">
        <f ca="true">+IF(AND(ISNUMBER(OFFSET('Sanitation Data'!$I$11,0,10*ROW('Sanitation Data'!I140))),'Data Summary'!DM146="Yes"),OFFSET('Sanitation Data'!$I$11,0,10*ROW('Sanitation Data'!I140)),NA())</f>
        <v>#N/A</v>
      </c>
      <c r="AY146" s="91" t="e">
        <f ca="true">+IF(AND(ISNUMBER(OFFSET('Sanitation Data'!$I$12,0,10*ROW('Sanitation Data'!I140))),'Data Summary'!DN146="Yes"),OFFSET('Sanitation Data'!$I$12,0,10*ROW('Sanitation Data'!I140)),NA())</f>
        <v>#N/A</v>
      </c>
      <c r="AZ146" s="92" t="e">
        <f ca="true">+IF(AND(ISNUMBER(OFFSET('Hygiene Data'!$D$5,0,10*ROW('Hygiene Data'!D140))),'Data Summary'!DO146="Yes"),OFFSET('Hygiene Data'!$D$5,0,10*ROW('Hygiene Data'!D140)),NA())</f>
        <v>#N/A</v>
      </c>
      <c r="BA146" s="92" t="e">
        <f ca="true">+IF(AND(ISNUMBER(OFFSET('Hygiene Data'!$D$7,0,10*ROW('Hygiene Data'!D140))),'Data Summary'!DP146="Yes"),OFFSET('Hygiene Data'!$D$7,0,10*ROW('Hygiene Data'!D140)),NA())</f>
        <v>#N/A</v>
      </c>
      <c r="BB146" s="92" t="e">
        <f ca="true">+IF(AND(ISNUMBER(OFFSET('Hygiene Data'!$D$9,0,10*ROW('Hygiene Data'!D140))),'Data Summary'!DQ146="Yes"),OFFSET('Hygiene Data'!$D$9,0,10*ROW('Hygiene Data'!D140)),NA())</f>
        <v>#N/A</v>
      </c>
      <c r="BC146" s="92" t="e">
        <f ca="true">+IF(AND(ISNUMBER(OFFSET('Hygiene Data'!$E$5,0,10*ROW('Hygiene Data'!E140))),'Data Summary'!DR146="Yes"),OFFSET('Hygiene Data'!$E$5,0,10*ROW('Hygiene Data'!E140)),NA())</f>
        <v>#N/A</v>
      </c>
      <c r="BD146" s="92" t="e">
        <f ca="true">+IF(AND(ISNUMBER(OFFSET('Hygiene Data'!$E$7,0,10*ROW('Hygiene Data'!E140))),'Data Summary'!DS146="Yes"),OFFSET('Hygiene Data'!$E$7,0,10*ROW('Hygiene Data'!E140)),NA())</f>
        <v>#N/A</v>
      </c>
      <c r="BE146" s="92" t="e">
        <f ca="true">+IF(AND(ISNUMBER(OFFSET('Hygiene Data'!$E$9,0,10*ROW('Hygiene Data'!E140))),'Data Summary'!DT146="Yes"),OFFSET('Hygiene Data'!$E$9,0,10*ROW('Hygiene Data'!E140)),NA())</f>
        <v>#N/A</v>
      </c>
      <c r="BF146" s="92" t="e">
        <f ca="true">+IF(AND(ISNUMBER(OFFSET('Hygiene Data'!$F$5,0,10*ROW('Hygiene Data'!F140))),'Data Summary'!DU146="Yes"),OFFSET('Hygiene Data'!$F$5,0,10*ROW('Hygiene Data'!F140)),NA())</f>
        <v>#N/A</v>
      </c>
      <c r="BG146" s="92" t="e">
        <f ca="true">+IF(AND(ISNUMBER(OFFSET('Hygiene Data'!$F$7,0,10*ROW('Hygiene Data'!F140))),'Data Summary'!DV146="Yes"),OFFSET('Hygiene Data'!$F$7,0,10*ROW('Hygiene Data'!F140)),NA())</f>
        <v>#N/A</v>
      </c>
      <c r="BH146" s="92" t="e">
        <f ca="true">+IF(AND(ISNUMBER(OFFSET('Hygiene Data'!$F$9,0,10*ROW('Hygiene Data'!F140))),'Data Summary'!DW146="Yes"),OFFSET('Hygiene Data'!$F$9,0,10*ROW('Hygiene Data'!F140)),NA())</f>
        <v>#N/A</v>
      </c>
      <c r="BI146" s="92" t="e">
        <f ca="true">+IF(AND(ISNUMBER(OFFSET('Hygiene Data'!$G$5,0,10*ROW('Hygiene Data'!G140))),'Data Summary'!DX146="Yes"),OFFSET('Hygiene Data'!$G$5,0,10*ROW('Hygiene Data'!G140)),NA())</f>
        <v>#N/A</v>
      </c>
      <c r="BJ146" s="92" t="e">
        <f ca="true">+IF(AND(ISNUMBER(OFFSET('Hygiene Data'!$G$7,0,10*ROW('Hygiene Data'!G140))),'Data Summary'!DY146="Yes"),OFFSET('Hygiene Data'!$G$7,0,10*ROW('Hygiene Data'!G140)),NA())</f>
        <v>#N/A</v>
      </c>
      <c r="BK146" s="92" t="e">
        <f ca="true">+IF(AND(ISNUMBER(OFFSET('Hygiene Data'!$G$9,0,10*ROW('Hygiene Data'!G140))),'Data Summary'!DZ146="Yes"),OFFSET('Hygiene Data'!$G$9,0,10*ROW('Hygiene Data'!G140)),NA())</f>
        <v>#N/A</v>
      </c>
      <c r="BL146" s="92" t="e">
        <f ca="true">+IF(AND(ISNUMBER(OFFSET('Hygiene Data'!$H$5,0,10*ROW('Hygiene Data'!H140))),'Data Summary'!EA146="Yes"),OFFSET('Hygiene Data'!$H$5,0,10*ROW('Hygiene Data'!H140)),NA())</f>
        <v>#N/A</v>
      </c>
      <c r="BM146" s="92" t="e">
        <f ca="true">+IF(AND(ISNUMBER(OFFSET('Hygiene Data'!$H$7,0,10*ROW('Hygiene Data'!H140))),'Data Summary'!EB146="Yes"),OFFSET('Hygiene Data'!$H$7,0,10*ROW('Hygiene Data'!H140)),NA())</f>
        <v>#N/A</v>
      </c>
      <c r="BN146" s="92" t="e">
        <f ca="true">+IF(AND(ISNUMBER(OFFSET('Hygiene Data'!$H$9,0,10*ROW('Hygiene Data'!H140))),'Data Summary'!EC146="Yes"),OFFSET('Hygiene Data'!$H$9,0,10*ROW('Hygiene Data'!H140)),NA())</f>
        <v>#N/A</v>
      </c>
      <c r="BO146" s="92" t="e">
        <f ca="true">+IF(AND(ISNUMBER(OFFSET('Hygiene Data'!$I$5,0,10*ROW('Hygiene Data'!I140))),'Data Summary'!ED146="Yes"),OFFSET('Hygiene Data'!$I$5,0,10*ROW('Hygiene Data'!I140)),NA())</f>
        <v>#N/A</v>
      </c>
      <c r="BP146" s="92" t="e">
        <f ca="true">+IF(AND(ISNUMBER(OFFSET('Hygiene Data'!$I$7,0,10*ROW('Hygiene Data'!I140))),'Data Summary'!EE146="Yes"),OFFSET('Hygiene Data'!$I$7,0,10*ROW('Hygiene Data'!I140)),NA())</f>
        <v>#N/A</v>
      </c>
      <c r="BQ146" s="92" t="e">
        <f ca="true">+IF(AND(ISNUMBER(OFFSET('Hygiene Data'!$I$9,0,10*ROW('Hygiene Data'!I140))),'Data Summary'!EF146="Yes"),OFFSET('Hygiene Data'!$I$9,0,10*ROW('Hygiene Data'!I140)),NA())</f>
        <v>#N/A</v>
      </c>
    </row>
    <row xmlns:x14ac="http://schemas.microsoft.com/office/spreadsheetml/2009/9/ac" r="147" x14ac:dyDescent="0.2">
      <c r="A147" s="340" t="e">
        <f ca="true">+RIGHT('Data Summary'!A147,LEN('Data Summary'!A147)-9)</f>
        <v>#VALUE!</v>
      </c>
      <c r="B147" s="34" t="str">
        <f ca="true">+IF(ISTEXT('Data Summary'!B147),'Data Summary'!B147,"")</f>
        <v/>
      </c>
      <c r="C147" s="339" t="e">
        <f ca="true">+VALUE('Data Summary'!C147)</f>
        <v>#VALUE!</v>
      </c>
      <c r="D147" s="90" t="e">
        <f ca="true">+IF(AND(ISNUMBER(OFFSET('Water Data'!$D$4,0,10*ROW('Water Data'!D141))),'Data Summary'!BS147="Yes"),100-OFFSET('Water Data'!$D$4,0,10*ROW('Water Data'!D141)),NA())</f>
        <v>#N/A</v>
      </c>
      <c r="E147" s="90" t="e">
        <f ca="true">+IF(AND(ISNUMBER(OFFSET('Water Data'!$D$6,0,10*ROW('Water Data'!D141))),'Data Summary'!BT147="Yes"),OFFSET('Water Data'!$D$6,0,10*ROW('Water Data'!D141)),NA())</f>
        <v>#N/A</v>
      </c>
      <c r="F147" s="90" t="e">
        <f ca="true">+IF(AND(ISNUMBER(OFFSET('Water Data'!$D$9,0,10*ROW('Water Data'!D141))),'Data Summary'!BU147="Yes"),OFFSET('Water Data'!$D$9,0,10*ROW('Water Data'!D141)),NA())</f>
        <v>#N/A</v>
      </c>
      <c r="G147" s="90" t="e">
        <f ca="true">+IF(AND(ISNUMBER(OFFSET('Water Data'!$E$4,0,10*ROW('Water Data'!E141))),'Data Summary'!BV147="Yes"),100-OFFSET('Water Data'!$E$4,0,10*ROW('Water Data'!E141)),NA())</f>
        <v>#N/A</v>
      </c>
      <c r="H147" s="90" t="e">
        <f ca="true">+IF(AND(ISNUMBER(OFFSET('Water Data'!$E$6,0,10*ROW('Water Data'!E141))),'Data Summary'!BW147="Yes"),OFFSET('Water Data'!$E$6,0,10*ROW('Water Data'!E141)),NA())</f>
        <v>#N/A</v>
      </c>
      <c r="I147" s="90" t="e">
        <f ca="true">+IF(AND(ISNUMBER(OFFSET('Water Data'!$E$9,0,10*ROW('Water Data'!E141))),'Data Summary'!BX147="Yes"),OFFSET('Water Data'!$E$9,0,10*ROW('Water Data'!E141)),NA())</f>
        <v>#N/A</v>
      </c>
      <c r="J147" s="90" t="e">
        <f ca="true">+IF(AND(ISNUMBER(OFFSET('Water Data'!$F$4,0,10*ROW('Water Data'!F141))),'Data Summary'!BY147="Yes"),100-OFFSET('Water Data'!$F$4,0,10*ROW('Water Data'!F141)),NA())</f>
        <v>#N/A</v>
      </c>
      <c r="K147" s="90" t="e">
        <f ca="true">+IF(AND(ISNUMBER(OFFSET('Water Data'!$F$6,0,10*ROW('Water Data'!F141))),'Data Summary'!BZ147="Yes"),OFFSET('Water Data'!$F$6,0,10*ROW('Water Data'!F141)),NA())</f>
        <v>#N/A</v>
      </c>
      <c r="L147" s="90" t="e">
        <f ca="true">+IF(AND(ISNUMBER(OFFSET('Water Data'!$F$9,0,10*ROW('Water Data'!F141))),'Data Summary'!CA147="Yes"),OFFSET('Water Data'!$F$9,0,10*ROW('Water Data'!F141)),NA())</f>
        <v>#N/A</v>
      </c>
      <c r="M147" s="90" t="e">
        <f ca="true">+IF(AND(ISNUMBER(OFFSET('Water Data'!$G$4,0,10*ROW('Water Data'!G141))),'Data Summary'!CB147="Yes"),100-OFFSET('Water Data'!$G$4,0,10*ROW('Water Data'!G141)),NA())</f>
        <v>#N/A</v>
      </c>
      <c r="N147" s="90" t="e">
        <f ca="true">+IF(AND(ISNUMBER(OFFSET('Water Data'!$G$6,0,10*ROW('Water Data'!G141))),'Data Summary'!CC147="Yes"),OFFSET('Water Data'!$G$6,0,10*ROW('Water Data'!G141)),NA())</f>
        <v>#N/A</v>
      </c>
      <c r="O147" s="90" t="e">
        <f ca="true">+IF(AND(ISNUMBER(OFFSET('Water Data'!$G$9,0,10*ROW('Water Data'!G141))),'Data Summary'!CD147="Yes"),OFFSET('Water Data'!$G$9,0,10*ROW('Water Data'!G141)),NA())</f>
        <v>#N/A</v>
      </c>
      <c r="P147" s="90" t="e">
        <f ca="true">+IF(AND(ISNUMBER(OFFSET('Water Data'!$H$4,0,10*ROW('Water Data'!H141))),'Data Summary'!CE147="Yes"),100-OFFSET('Water Data'!$H$4,0,10*ROW('Water Data'!H141)),NA())</f>
        <v>#N/A</v>
      </c>
      <c r="Q147" s="90" t="e">
        <f ca="true">+IF(AND(ISNUMBER(OFFSET('Water Data'!$H$6,0,10*ROW('Water Data'!H141))),'Data Summary'!CF147="Yes"),OFFSET('Water Data'!$H$6,0,10*ROW('Water Data'!H141)),NA())</f>
        <v>#N/A</v>
      </c>
      <c r="R147" s="90" t="e">
        <f ca="true">+IF(AND(ISNUMBER(OFFSET('Water Data'!$H$9,0,10*ROW('Water Data'!H141))),'Data Summary'!CG147="Yes"),OFFSET('Water Data'!$H$9,0,10*ROW('Water Data'!H141)),NA())</f>
        <v>#N/A</v>
      </c>
      <c r="S147" s="90" t="e">
        <f ca="true">+IF(AND(ISNUMBER(OFFSET('Water Data'!$I$4,0,10*ROW('Water Data'!I141))),'Data Summary'!CH147="Yes"),100-OFFSET('Water Data'!$I$4,0,10*ROW('Water Data'!I141)),NA())</f>
        <v>#N/A</v>
      </c>
      <c r="T147" s="90" t="e">
        <f ca="true">+IF(AND(ISNUMBER(OFFSET('Water Data'!$I$6,0,10*ROW('Water Data'!I141))),'Data Summary'!CI147="Yes"),OFFSET('Water Data'!$I$6,0,10*ROW('Water Data'!I141)),NA())</f>
        <v>#N/A</v>
      </c>
      <c r="U147" s="90" t="e">
        <f ca="true">+IF(AND(ISNUMBER(OFFSET('Water Data'!$I$9,0,10*ROW('Water Data'!I141))),'Data Summary'!CJ147="Yes"),OFFSET('Water Data'!$I$9,0,10*ROW('Water Data'!I141)),NA())</f>
        <v>#N/A</v>
      </c>
      <c r="V147" s="91" t="e">
        <f ca="true">+IF(AND(ISNUMBER(OFFSET('Sanitation Data'!$D$4,0,10*ROW('Sanitation Data'!D141))),'Data Summary'!CK147="Yes"),100-OFFSET('Sanitation Data'!$D$4,0,10*ROW('Sanitation Data'!D141)),NA())</f>
        <v>#N/A</v>
      </c>
      <c r="W147" s="91" t="e">
        <f ca="true">+IF(AND(ISNUMBER(OFFSET('Sanitation Data'!$D$6,0,10*ROW('Sanitation Data'!D141))),'Data Summary'!CL147="Yes"),OFFSET('Sanitation Data'!$D$6,0,10*ROW('Sanitation Data'!D141)),NA())</f>
        <v>#N/A</v>
      </c>
      <c r="X147" s="91" t="e">
        <f ca="true">+IF(AND(ISNUMBER(OFFSET('Sanitation Data'!$D$10,0,10*ROW('Sanitation Data'!D141))),'Data Summary'!CM147="Yes"),OFFSET('Sanitation Data'!$D$10,0,10*ROW('Sanitation Data'!D141)),NA())</f>
        <v>#N/A</v>
      </c>
      <c r="Y147" s="91" t="e">
        <f ca="true">+IF(AND(ISNUMBER(OFFSET('Sanitation Data'!$D$11,0,10*ROW('Sanitation Data'!D141))),'Data Summary'!CN147="Yes"),OFFSET('Sanitation Data'!$D$11,0,10*ROW('Sanitation Data'!D141)),NA())</f>
        <v>#N/A</v>
      </c>
      <c r="Z147" s="91" t="e">
        <f ca="true">+IF(AND(ISNUMBER(OFFSET('Sanitation Data'!$D$12,0,10*ROW('Sanitation Data'!D141))),'Data Summary'!CO147="Yes"),OFFSET('Sanitation Data'!$D$12,0,10*ROW('Sanitation Data'!D141)),NA())</f>
        <v>#N/A</v>
      </c>
      <c r="AA147" s="91" t="e">
        <f ca="true">+IF(AND(ISNUMBER(OFFSET('Sanitation Data'!$E$4,0,10*ROW('Sanitation Data'!E141))),'Data Summary'!CP147="Yes"),100-OFFSET('Sanitation Data'!$E$4,0,10*ROW('Sanitation Data'!E141)),NA())</f>
        <v>#N/A</v>
      </c>
      <c r="AB147" s="91" t="e">
        <f ca="true">+IF(AND(ISNUMBER(OFFSET('Sanitation Data'!$E$6,0,10*ROW('Sanitation Data'!E141))),'Data Summary'!CQ147="Yes"),OFFSET('Sanitation Data'!$E$6,0,10*ROW('Sanitation Data'!E141)),NA())</f>
        <v>#N/A</v>
      </c>
      <c r="AC147" s="91" t="e">
        <f ca="true">+IF(AND(ISNUMBER(OFFSET('Sanitation Data'!$E$10,0,10*ROW('Sanitation Data'!E141))),'Data Summary'!CR147="Yes"),OFFSET('Sanitation Data'!$E$10,0,10*ROW('Sanitation Data'!E141)),NA())</f>
        <v>#N/A</v>
      </c>
      <c r="AD147" s="91" t="e">
        <f ca="true">+IF(AND(ISNUMBER(OFFSET('Sanitation Data'!$E$11,0,10*ROW('Sanitation Data'!E141))),'Data Summary'!CS147="Yes"),OFFSET('Sanitation Data'!$E$11,0,10*ROW('Sanitation Data'!E141)),NA())</f>
        <v>#N/A</v>
      </c>
      <c r="AE147" s="91" t="e">
        <f ca="true">+IF(AND(ISNUMBER(OFFSET('Sanitation Data'!$E$12,0,10*ROW('Sanitation Data'!E141))),'Data Summary'!CT147="Yes"),OFFSET('Sanitation Data'!$E$12,0,10*ROW('Sanitation Data'!E141)),NA())</f>
        <v>#N/A</v>
      </c>
      <c r="AF147" s="91" t="e">
        <f ca="true">+IF(AND(ISNUMBER(OFFSET('Sanitation Data'!$F$4,0,10*ROW('Sanitation Data'!F141))),'Data Summary'!CU147="Yes"),100-OFFSET('Sanitation Data'!$F$4,0,10*ROW('Sanitation Data'!F141)),NA())</f>
        <v>#N/A</v>
      </c>
      <c r="AG147" s="91" t="e">
        <f ca="true">+IF(AND(ISNUMBER(OFFSET('Sanitation Data'!$F$6,0,10*ROW('Sanitation Data'!F141))),'Data Summary'!CV147="Yes"),OFFSET('Sanitation Data'!$F$6,0,10*ROW('Sanitation Data'!F141)),NA())</f>
        <v>#N/A</v>
      </c>
      <c r="AH147" s="91" t="e">
        <f ca="true">+IF(AND(ISNUMBER(OFFSET('Sanitation Data'!$F$10,0,10*ROW('Sanitation Data'!F141))),'Data Summary'!CW147="Yes"),OFFSET('Sanitation Data'!$F$10,0,10*ROW('Sanitation Data'!F141)),NA())</f>
        <v>#N/A</v>
      </c>
      <c r="AI147" s="91" t="e">
        <f ca="true">+IF(AND(ISNUMBER(OFFSET('Sanitation Data'!$F$11,0,10*ROW('Sanitation Data'!F141))),'Data Summary'!CX147="Yes"),OFFSET('Sanitation Data'!$F$11,0,10*ROW('Sanitation Data'!F141)),NA())</f>
        <v>#N/A</v>
      </c>
      <c r="AJ147" s="91" t="e">
        <f ca="true">+IF(AND(ISNUMBER(OFFSET('Sanitation Data'!$F$12,0,10*ROW('Sanitation Data'!F141))),'Data Summary'!CY147="Yes"),OFFSET('Sanitation Data'!$F$12,0,10*ROW('Sanitation Data'!F141)),NA())</f>
        <v>#N/A</v>
      </c>
      <c r="AK147" s="91" t="e">
        <f ca="true">+IF(AND(ISNUMBER(OFFSET('Sanitation Data'!$G$4,0,10*ROW('Sanitation Data'!G141))),'Data Summary'!CZ147="Yes"),100-OFFSET('Sanitation Data'!$G$4,0,10*ROW('Sanitation Data'!G141)),NA())</f>
        <v>#N/A</v>
      </c>
      <c r="AL147" s="91" t="e">
        <f ca="true">+IF(AND(ISNUMBER(OFFSET('Sanitation Data'!$G$6,0,10*ROW('Sanitation Data'!G141))),'Data Summary'!DA147="Yes"),OFFSET('Sanitation Data'!$G$6,0,10*ROW('Sanitation Data'!G141)),NA())</f>
        <v>#N/A</v>
      </c>
      <c r="AM147" s="91" t="e">
        <f ca="true">+IF(AND(ISNUMBER(OFFSET('Sanitation Data'!$G$10,0,10*ROW('Sanitation Data'!G141))),'Data Summary'!DB147="Yes"),OFFSET('Sanitation Data'!$G$10,0,10*ROW('Sanitation Data'!G141)),NA())</f>
        <v>#N/A</v>
      </c>
      <c r="AN147" s="91" t="e">
        <f ca="true">+IF(AND(ISNUMBER(OFFSET('Sanitation Data'!$G$11,0,10*ROW('Sanitation Data'!G141))),'Data Summary'!DC147="Yes"),OFFSET('Sanitation Data'!$G$11,0,10*ROW('Sanitation Data'!G141)),NA())</f>
        <v>#N/A</v>
      </c>
      <c r="AO147" s="91" t="e">
        <f ca="true">+IF(AND(ISNUMBER(OFFSET('Sanitation Data'!$G$12,0,10*ROW('Sanitation Data'!G141))),'Data Summary'!DD147="Yes"),OFFSET('Sanitation Data'!$G$12,0,10*ROW('Sanitation Data'!G141)),NA())</f>
        <v>#N/A</v>
      </c>
      <c r="AP147" s="91" t="e">
        <f ca="true">+IF(AND(ISNUMBER(OFFSET('Sanitation Data'!$H$4,0,10*ROW('Sanitation Data'!H141))),'Data Summary'!DE147="Yes"),100-OFFSET('Sanitation Data'!$H$4,0,10*ROW('Sanitation Data'!H141)),NA())</f>
        <v>#N/A</v>
      </c>
      <c r="AQ147" s="91" t="e">
        <f ca="true">+IF(AND(ISNUMBER(OFFSET('Sanitation Data'!$H$6,0,10*ROW('Sanitation Data'!H141))),'Data Summary'!DF147="Yes"),OFFSET('Sanitation Data'!$H$6,0,10*ROW('Sanitation Data'!H141)),NA())</f>
        <v>#N/A</v>
      </c>
      <c r="AR147" s="91" t="e">
        <f ca="true">+IF(AND(ISNUMBER(OFFSET('Sanitation Data'!$H$10,0,10*ROW('Sanitation Data'!H141))),'Data Summary'!DG147="Yes"),OFFSET('Sanitation Data'!$H$10,0,10*ROW('Sanitation Data'!H141)),NA())</f>
        <v>#N/A</v>
      </c>
      <c r="AS147" s="91" t="e">
        <f ca="true">+IF(AND(ISNUMBER(OFFSET('Sanitation Data'!$H$11,0,10*ROW('Sanitation Data'!H141))),'Data Summary'!DH147="Yes"),OFFSET('Sanitation Data'!$H$11,0,10*ROW('Sanitation Data'!H141)),NA())</f>
        <v>#N/A</v>
      </c>
      <c r="AT147" s="91" t="e">
        <f ca="true">+IF(AND(ISNUMBER(OFFSET('Sanitation Data'!$H$12,0,10*ROW('Sanitation Data'!H141))),'Data Summary'!DI147="Yes"),OFFSET('Sanitation Data'!$H$12,0,10*ROW('Sanitation Data'!H141)),NA())</f>
        <v>#N/A</v>
      </c>
      <c r="AU147" s="91" t="e">
        <f ca="true">+IF(AND(ISNUMBER(OFFSET('Sanitation Data'!$I$4,0,10*ROW('Sanitation Data'!I141))),'Data Summary'!DJ147="Yes"),100-OFFSET('Sanitation Data'!$I$4,0,10*ROW('Sanitation Data'!I141)),NA())</f>
        <v>#N/A</v>
      </c>
      <c r="AV147" s="91" t="e">
        <f ca="true">+IF(AND(ISNUMBER(OFFSET('Sanitation Data'!$I$6,0,10*ROW('Sanitation Data'!I141))),'Data Summary'!DK147="Yes"),OFFSET('Sanitation Data'!$I$6,0,10*ROW('Sanitation Data'!I141)),NA())</f>
        <v>#N/A</v>
      </c>
      <c r="AW147" s="91" t="e">
        <f ca="true">+IF(AND(ISNUMBER(OFFSET('Sanitation Data'!$I$10,0,10*ROW('Sanitation Data'!I141))),'Data Summary'!DL147="Yes"),OFFSET('Sanitation Data'!$I$10,0,10*ROW('Sanitation Data'!I141)),NA())</f>
        <v>#N/A</v>
      </c>
      <c r="AX147" s="91" t="e">
        <f ca="true">+IF(AND(ISNUMBER(OFFSET('Sanitation Data'!$I$11,0,10*ROW('Sanitation Data'!I141))),'Data Summary'!DM147="Yes"),OFFSET('Sanitation Data'!$I$11,0,10*ROW('Sanitation Data'!I141)),NA())</f>
        <v>#N/A</v>
      </c>
      <c r="AY147" s="91" t="e">
        <f ca="true">+IF(AND(ISNUMBER(OFFSET('Sanitation Data'!$I$12,0,10*ROW('Sanitation Data'!I141))),'Data Summary'!DN147="Yes"),OFFSET('Sanitation Data'!$I$12,0,10*ROW('Sanitation Data'!I141)),NA())</f>
        <v>#N/A</v>
      </c>
      <c r="AZ147" s="92" t="e">
        <f ca="true">+IF(AND(ISNUMBER(OFFSET('Hygiene Data'!$D$5,0,10*ROW('Hygiene Data'!D141))),'Data Summary'!DO147="Yes"),OFFSET('Hygiene Data'!$D$5,0,10*ROW('Hygiene Data'!D141)),NA())</f>
        <v>#N/A</v>
      </c>
      <c r="BA147" s="92" t="e">
        <f ca="true">+IF(AND(ISNUMBER(OFFSET('Hygiene Data'!$D$7,0,10*ROW('Hygiene Data'!D141))),'Data Summary'!DP147="Yes"),OFFSET('Hygiene Data'!$D$7,0,10*ROW('Hygiene Data'!D141)),NA())</f>
        <v>#N/A</v>
      </c>
      <c r="BB147" s="92" t="e">
        <f ca="true">+IF(AND(ISNUMBER(OFFSET('Hygiene Data'!$D$9,0,10*ROW('Hygiene Data'!D141))),'Data Summary'!DQ147="Yes"),OFFSET('Hygiene Data'!$D$9,0,10*ROW('Hygiene Data'!D141)),NA())</f>
        <v>#N/A</v>
      </c>
      <c r="BC147" s="92" t="e">
        <f ca="true">+IF(AND(ISNUMBER(OFFSET('Hygiene Data'!$E$5,0,10*ROW('Hygiene Data'!E141))),'Data Summary'!DR147="Yes"),OFFSET('Hygiene Data'!$E$5,0,10*ROW('Hygiene Data'!E141)),NA())</f>
        <v>#N/A</v>
      </c>
      <c r="BD147" s="92" t="e">
        <f ca="true">+IF(AND(ISNUMBER(OFFSET('Hygiene Data'!$E$7,0,10*ROW('Hygiene Data'!E141))),'Data Summary'!DS147="Yes"),OFFSET('Hygiene Data'!$E$7,0,10*ROW('Hygiene Data'!E141)),NA())</f>
        <v>#N/A</v>
      </c>
      <c r="BE147" s="92" t="e">
        <f ca="true">+IF(AND(ISNUMBER(OFFSET('Hygiene Data'!$E$9,0,10*ROW('Hygiene Data'!E141))),'Data Summary'!DT147="Yes"),OFFSET('Hygiene Data'!$E$9,0,10*ROW('Hygiene Data'!E141)),NA())</f>
        <v>#N/A</v>
      </c>
      <c r="BF147" s="92" t="e">
        <f ca="true">+IF(AND(ISNUMBER(OFFSET('Hygiene Data'!$F$5,0,10*ROW('Hygiene Data'!F141))),'Data Summary'!DU147="Yes"),OFFSET('Hygiene Data'!$F$5,0,10*ROW('Hygiene Data'!F141)),NA())</f>
        <v>#N/A</v>
      </c>
      <c r="BG147" s="92" t="e">
        <f ca="true">+IF(AND(ISNUMBER(OFFSET('Hygiene Data'!$F$7,0,10*ROW('Hygiene Data'!F141))),'Data Summary'!DV147="Yes"),OFFSET('Hygiene Data'!$F$7,0,10*ROW('Hygiene Data'!F141)),NA())</f>
        <v>#N/A</v>
      </c>
      <c r="BH147" s="92" t="e">
        <f ca="true">+IF(AND(ISNUMBER(OFFSET('Hygiene Data'!$F$9,0,10*ROW('Hygiene Data'!F141))),'Data Summary'!DW147="Yes"),OFFSET('Hygiene Data'!$F$9,0,10*ROW('Hygiene Data'!F141)),NA())</f>
        <v>#N/A</v>
      </c>
      <c r="BI147" s="92" t="e">
        <f ca="true">+IF(AND(ISNUMBER(OFFSET('Hygiene Data'!$G$5,0,10*ROW('Hygiene Data'!G141))),'Data Summary'!DX147="Yes"),OFFSET('Hygiene Data'!$G$5,0,10*ROW('Hygiene Data'!G141)),NA())</f>
        <v>#N/A</v>
      </c>
      <c r="BJ147" s="92" t="e">
        <f ca="true">+IF(AND(ISNUMBER(OFFSET('Hygiene Data'!$G$7,0,10*ROW('Hygiene Data'!G141))),'Data Summary'!DY147="Yes"),OFFSET('Hygiene Data'!$G$7,0,10*ROW('Hygiene Data'!G141)),NA())</f>
        <v>#N/A</v>
      </c>
      <c r="BK147" s="92" t="e">
        <f ca="true">+IF(AND(ISNUMBER(OFFSET('Hygiene Data'!$G$9,0,10*ROW('Hygiene Data'!G141))),'Data Summary'!DZ147="Yes"),OFFSET('Hygiene Data'!$G$9,0,10*ROW('Hygiene Data'!G141)),NA())</f>
        <v>#N/A</v>
      </c>
      <c r="BL147" s="92" t="e">
        <f ca="true">+IF(AND(ISNUMBER(OFFSET('Hygiene Data'!$H$5,0,10*ROW('Hygiene Data'!H141))),'Data Summary'!EA147="Yes"),OFFSET('Hygiene Data'!$H$5,0,10*ROW('Hygiene Data'!H141)),NA())</f>
        <v>#N/A</v>
      </c>
      <c r="BM147" s="92" t="e">
        <f ca="true">+IF(AND(ISNUMBER(OFFSET('Hygiene Data'!$H$7,0,10*ROW('Hygiene Data'!H141))),'Data Summary'!EB147="Yes"),OFFSET('Hygiene Data'!$H$7,0,10*ROW('Hygiene Data'!H141)),NA())</f>
        <v>#N/A</v>
      </c>
      <c r="BN147" s="92" t="e">
        <f ca="true">+IF(AND(ISNUMBER(OFFSET('Hygiene Data'!$H$9,0,10*ROW('Hygiene Data'!H141))),'Data Summary'!EC147="Yes"),OFFSET('Hygiene Data'!$H$9,0,10*ROW('Hygiene Data'!H141)),NA())</f>
        <v>#N/A</v>
      </c>
      <c r="BO147" s="92" t="e">
        <f ca="true">+IF(AND(ISNUMBER(OFFSET('Hygiene Data'!$I$5,0,10*ROW('Hygiene Data'!I141))),'Data Summary'!ED147="Yes"),OFFSET('Hygiene Data'!$I$5,0,10*ROW('Hygiene Data'!I141)),NA())</f>
        <v>#N/A</v>
      </c>
      <c r="BP147" s="92" t="e">
        <f ca="true">+IF(AND(ISNUMBER(OFFSET('Hygiene Data'!$I$7,0,10*ROW('Hygiene Data'!I141))),'Data Summary'!EE147="Yes"),OFFSET('Hygiene Data'!$I$7,0,10*ROW('Hygiene Data'!I141)),NA())</f>
        <v>#N/A</v>
      </c>
      <c r="BQ147" s="92" t="e">
        <f ca="true">+IF(AND(ISNUMBER(OFFSET('Hygiene Data'!$I$9,0,10*ROW('Hygiene Data'!I141))),'Data Summary'!EF147="Yes"),OFFSET('Hygiene Data'!$I$9,0,10*ROW('Hygiene Data'!I141)),NA())</f>
        <v>#N/A</v>
      </c>
    </row>
    <row xmlns:x14ac="http://schemas.microsoft.com/office/spreadsheetml/2009/9/ac" r="148" x14ac:dyDescent="0.2">
      <c r="A148" s="340" t="e">
        <f ca="true">+RIGHT('Data Summary'!A148,LEN('Data Summary'!A148)-9)</f>
        <v>#VALUE!</v>
      </c>
      <c r="B148" s="34" t="str">
        <f ca="true">+IF(ISTEXT('Data Summary'!B148),'Data Summary'!B148,"")</f>
        <v/>
      </c>
      <c r="C148" s="339" t="e">
        <f ca="true">+VALUE('Data Summary'!C148)</f>
        <v>#VALUE!</v>
      </c>
      <c r="D148" s="90" t="e">
        <f ca="true">+IF(AND(ISNUMBER(OFFSET('Water Data'!$D$4,0,10*ROW('Water Data'!D142))),'Data Summary'!BS148="Yes"),100-OFFSET('Water Data'!$D$4,0,10*ROW('Water Data'!D142)),NA())</f>
        <v>#N/A</v>
      </c>
      <c r="E148" s="90" t="e">
        <f ca="true">+IF(AND(ISNUMBER(OFFSET('Water Data'!$D$6,0,10*ROW('Water Data'!D142))),'Data Summary'!BT148="Yes"),OFFSET('Water Data'!$D$6,0,10*ROW('Water Data'!D142)),NA())</f>
        <v>#N/A</v>
      </c>
      <c r="F148" s="90" t="e">
        <f ca="true">+IF(AND(ISNUMBER(OFFSET('Water Data'!$D$9,0,10*ROW('Water Data'!D142))),'Data Summary'!BU148="Yes"),OFFSET('Water Data'!$D$9,0,10*ROW('Water Data'!D142)),NA())</f>
        <v>#N/A</v>
      </c>
      <c r="G148" s="90" t="e">
        <f ca="true">+IF(AND(ISNUMBER(OFFSET('Water Data'!$E$4,0,10*ROW('Water Data'!E142))),'Data Summary'!BV148="Yes"),100-OFFSET('Water Data'!$E$4,0,10*ROW('Water Data'!E142)),NA())</f>
        <v>#N/A</v>
      </c>
      <c r="H148" s="90" t="e">
        <f ca="true">+IF(AND(ISNUMBER(OFFSET('Water Data'!$E$6,0,10*ROW('Water Data'!E142))),'Data Summary'!BW148="Yes"),OFFSET('Water Data'!$E$6,0,10*ROW('Water Data'!E142)),NA())</f>
        <v>#N/A</v>
      </c>
      <c r="I148" s="90" t="e">
        <f ca="true">+IF(AND(ISNUMBER(OFFSET('Water Data'!$E$9,0,10*ROW('Water Data'!E142))),'Data Summary'!BX148="Yes"),OFFSET('Water Data'!$E$9,0,10*ROW('Water Data'!E142)),NA())</f>
        <v>#N/A</v>
      </c>
      <c r="J148" s="90" t="e">
        <f ca="true">+IF(AND(ISNUMBER(OFFSET('Water Data'!$F$4,0,10*ROW('Water Data'!F142))),'Data Summary'!BY148="Yes"),100-OFFSET('Water Data'!$F$4,0,10*ROW('Water Data'!F142)),NA())</f>
        <v>#N/A</v>
      </c>
      <c r="K148" s="90" t="e">
        <f ca="true">+IF(AND(ISNUMBER(OFFSET('Water Data'!$F$6,0,10*ROW('Water Data'!F142))),'Data Summary'!BZ148="Yes"),OFFSET('Water Data'!$F$6,0,10*ROW('Water Data'!F142)),NA())</f>
        <v>#N/A</v>
      </c>
      <c r="L148" s="90" t="e">
        <f ca="true">+IF(AND(ISNUMBER(OFFSET('Water Data'!$F$9,0,10*ROW('Water Data'!F142))),'Data Summary'!CA148="Yes"),OFFSET('Water Data'!$F$9,0,10*ROW('Water Data'!F142)),NA())</f>
        <v>#N/A</v>
      </c>
      <c r="M148" s="90" t="e">
        <f ca="true">+IF(AND(ISNUMBER(OFFSET('Water Data'!$G$4,0,10*ROW('Water Data'!G142))),'Data Summary'!CB148="Yes"),100-OFFSET('Water Data'!$G$4,0,10*ROW('Water Data'!G142)),NA())</f>
        <v>#N/A</v>
      </c>
      <c r="N148" s="90" t="e">
        <f ca="true">+IF(AND(ISNUMBER(OFFSET('Water Data'!$G$6,0,10*ROW('Water Data'!G142))),'Data Summary'!CC148="Yes"),OFFSET('Water Data'!$G$6,0,10*ROW('Water Data'!G142)),NA())</f>
        <v>#N/A</v>
      </c>
      <c r="O148" s="90" t="e">
        <f ca="true">+IF(AND(ISNUMBER(OFFSET('Water Data'!$G$9,0,10*ROW('Water Data'!G142))),'Data Summary'!CD148="Yes"),OFFSET('Water Data'!$G$9,0,10*ROW('Water Data'!G142)),NA())</f>
        <v>#N/A</v>
      </c>
      <c r="P148" s="90" t="e">
        <f ca="true">+IF(AND(ISNUMBER(OFFSET('Water Data'!$H$4,0,10*ROW('Water Data'!H142))),'Data Summary'!CE148="Yes"),100-OFFSET('Water Data'!$H$4,0,10*ROW('Water Data'!H142)),NA())</f>
        <v>#N/A</v>
      </c>
      <c r="Q148" s="90" t="e">
        <f ca="true">+IF(AND(ISNUMBER(OFFSET('Water Data'!$H$6,0,10*ROW('Water Data'!H142))),'Data Summary'!CF148="Yes"),OFFSET('Water Data'!$H$6,0,10*ROW('Water Data'!H142)),NA())</f>
        <v>#N/A</v>
      </c>
      <c r="R148" s="90" t="e">
        <f ca="true">+IF(AND(ISNUMBER(OFFSET('Water Data'!$H$9,0,10*ROW('Water Data'!H142))),'Data Summary'!CG148="Yes"),OFFSET('Water Data'!$H$9,0,10*ROW('Water Data'!H142)),NA())</f>
        <v>#N/A</v>
      </c>
      <c r="S148" s="90" t="e">
        <f ca="true">+IF(AND(ISNUMBER(OFFSET('Water Data'!$I$4,0,10*ROW('Water Data'!I142))),'Data Summary'!CH148="Yes"),100-OFFSET('Water Data'!$I$4,0,10*ROW('Water Data'!I142)),NA())</f>
        <v>#N/A</v>
      </c>
      <c r="T148" s="90" t="e">
        <f ca="true">+IF(AND(ISNUMBER(OFFSET('Water Data'!$I$6,0,10*ROW('Water Data'!I142))),'Data Summary'!CI148="Yes"),OFFSET('Water Data'!$I$6,0,10*ROW('Water Data'!I142)),NA())</f>
        <v>#N/A</v>
      </c>
      <c r="U148" s="90" t="e">
        <f ca="true">+IF(AND(ISNUMBER(OFFSET('Water Data'!$I$9,0,10*ROW('Water Data'!I142))),'Data Summary'!CJ148="Yes"),OFFSET('Water Data'!$I$9,0,10*ROW('Water Data'!I142)),NA())</f>
        <v>#N/A</v>
      </c>
      <c r="V148" s="91" t="e">
        <f ca="true">+IF(AND(ISNUMBER(OFFSET('Sanitation Data'!$D$4,0,10*ROW('Sanitation Data'!D142))),'Data Summary'!CK148="Yes"),100-OFFSET('Sanitation Data'!$D$4,0,10*ROW('Sanitation Data'!D142)),NA())</f>
        <v>#N/A</v>
      </c>
      <c r="W148" s="91" t="e">
        <f ca="true">+IF(AND(ISNUMBER(OFFSET('Sanitation Data'!$D$6,0,10*ROW('Sanitation Data'!D142))),'Data Summary'!CL148="Yes"),OFFSET('Sanitation Data'!$D$6,0,10*ROW('Sanitation Data'!D142)),NA())</f>
        <v>#N/A</v>
      </c>
      <c r="X148" s="91" t="e">
        <f ca="true">+IF(AND(ISNUMBER(OFFSET('Sanitation Data'!$D$10,0,10*ROW('Sanitation Data'!D142))),'Data Summary'!CM148="Yes"),OFFSET('Sanitation Data'!$D$10,0,10*ROW('Sanitation Data'!D142)),NA())</f>
        <v>#N/A</v>
      </c>
      <c r="Y148" s="91" t="e">
        <f ca="true">+IF(AND(ISNUMBER(OFFSET('Sanitation Data'!$D$11,0,10*ROW('Sanitation Data'!D142))),'Data Summary'!CN148="Yes"),OFFSET('Sanitation Data'!$D$11,0,10*ROW('Sanitation Data'!D142)),NA())</f>
        <v>#N/A</v>
      </c>
      <c r="Z148" s="91" t="e">
        <f ca="true">+IF(AND(ISNUMBER(OFFSET('Sanitation Data'!$D$12,0,10*ROW('Sanitation Data'!D142))),'Data Summary'!CO148="Yes"),OFFSET('Sanitation Data'!$D$12,0,10*ROW('Sanitation Data'!D142)),NA())</f>
        <v>#N/A</v>
      </c>
      <c r="AA148" s="91" t="e">
        <f ca="true">+IF(AND(ISNUMBER(OFFSET('Sanitation Data'!$E$4,0,10*ROW('Sanitation Data'!E142))),'Data Summary'!CP148="Yes"),100-OFFSET('Sanitation Data'!$E$4,0,10*ROW('Sanitation Data'!E142)),NA())</f>
        <v>#N/A</v>
      </c>
      <c r="AB148" s="91" t="e">
        <f ca="true">+IF(AND(ISNUMBER(OFFSET('Sanitation Data'!$E$6,0,10*ROW('Sanitation Data'!E142))),'Data Summary'!CQ148="Yes"),OFFSET('Sanitation Data'!$E$6,0,10*ROW('Sanitation Data'!E142)),NA())</f>
        <v>#N/A</v>
      </c>
      <c r="AC148" s="91" t="e">
        <f ca="true">+IF(AND(ISNUMBER(OFFSET('Sanitation Data'!$E$10,0,10*ROW('Sanitation Data'!E142))),'Data Summary'!CR148="Yes"),OFFSET('Sanitation Data'!$E$10,0,10*ROW('Sanitation Data'!E142)),NA())</f>
        <v>#N/A</v>
      </c>
      <c r="AD148" s="91" t="e">
        <f ca="true">+IF(AND(ISNUMBER(OFFSET('Sanitation Data'!$E$11,0,10*ROW('Sanitation Data'!E142))),'Data Summary'!CS148="Yes"),OFFSET('Sanitation Data'!$E$11,0,10*ROW('Sanitation Data'!E142)),NA())</f>
        <v>#N/A</v>
      </c>
      <c r="AE148" s="91" t="e">
        <f ca="true">+IF(AND(ISNUMBER(OFFSET('Sanitation Data'!$E$12,0,10*ROW('Sanitation Data'!E142))),'Data Summary'!CT148="Yes"),OFFSET('Sanitation Data'!$E$12,0,10*ROW('Sanitation Data'!E142)),NA())</f>
        <v>#N/A</v>
      </c>
      <c r="AF148" s="91" t="e">
        <f ca="true">+IF(AND(ISNUMBER(OFFSET('Sanitation Data'!$F$4,0,10*ROW('Sanitation Data'!F142))),'Data Summary'!CU148="Yes"),100-OFFSET('Sanitation Data'!$F$4,0,10*ROW('Sanitation Data'!F142)),NA())</f>
        <v>#N/A</v>
      </c>
      <c r="AG148" s="91" t="e">
        <f ca="true">+IF(AND(ISNUMBER(OFFSET('Sanitation Data'!$F$6,0,10*ROW('Sanitation Data'!F142))),'Data Summary'!CV148="Yes"),OFFSET('Sanitation Data'!$F$6,0,10*ROW('Sanitation Data'!F142)),NA())</f>
        <v>#N/A</v>
      </c>
      <c r="AH148" s="91" t="e">
        <f ca="true">+IF(AND(ISNUMBER(OFFSET('Sanitation Data'!$F$10,0,10*ROW('Sanitation Data'!F142))),'Data Summary'!CW148="Yes"),OFFSET('Sanitation Data'!$F$10,0,10*ROW('Sanitation Data'!F142)),NA())</f>
        <v>#N/A</v>
      </c>
      <c r="AI148" s="91" t="e">
        <f ca="true">+IF(AND(ISNUMBER(OFFSET('Sanitation Data'!$F$11,0,10*ROW('Sanitation Data'!F142))),'Data Summary'!CX148="Yes"),OFFSET('Sanitation Data'!$F$11,0,10*ROW('Sanitation Data'!F142)),NA())</f>
        <v>#N/A</v>
      </c>
      <c r="AJ148" s="91" t="e">
        <f ca="true">+IF(AND(ISNUMBER(OFFSET('Sanitation Data'!$F$12,0,10*ROW('Sanitation Data'!F142))),'Data Summary'!CY148="Yes"),OFFSET('Sanitation Data'!$F$12,0,10*ROW('Sanitation Data'!F142)),NA())</f>
        <v>#N/A</v>
      </c>
      <c r="AK148" s="91" t="e">
        <f ca="true">+IF(AND(ISNUMBER(OFFSET('Sanitation Data'!$G$4,0,10*ROW('Sanitation Data'!G142))),'Data Summary'!CZ148="Yes"),100-OFFSET('Sanitation Data'!$G$4,0,10*ROW('Sanitation Data'!G142)),NA())</f>
        <v>#N/A</v>
      </c>
      <c r="AL148" s="91" t="e">
        <f ca="true">+IF(AND(ISNUMBER(OFFSET('Sanitation Data'!$G$6,0,10*ROW('Sanitation Data'!G142))),'Data Summary'!DA148="Yes"),OFFSET('Sanitation Data'!$G$6,0,10*ROW('Sanitation Data'!G142)),NA())</f>
        <v>#N/A</v>
      </c>
      <c r="AM148" s="91" t="e">
        <f ca="true">+IF(AND(ISNUMBER(OFFSET('Sanitation Data'!$G$10,0,10*ROW('Sanitation Data'!G142))),'Data Summary'!DB148="Yes"),OFFSET('Sanitation Data'!$G$10,0,10*ROW('Sanitation Data'!G142)),NA())</f>
        <v>#N/A</v>
      </c>
      <c r="AN148" s="91" t="e">
        <f ca="true">+IF(AND(ISNUMBER(OFFSET('Sanitation Data'!$G$11,0,10*ROW('Sanitation Data'!G142))),'Data Summary'!DC148="Yes"),OFFSET('Sanitation Data'!$G$11,0,10*ROW('Sanitation Data'!G142)),NA())</f>
        <v>#N/A</v>
      </c>
      <c r="AO148" s="91" t="e">
        <f ca="true">+IF(AND(ISNUMBER(OFFSET('Sanitation Data'!$G$12,0,10*ROW('Sanitation Data'!G142))),'Data Summary'!DD148="Yes"),OFFSET('Sanitation Data'!$G$12,0,10*ROW('Sanitation Data'!G142)),NA())</f>
        <v>#N/A</v>
      </c>
      <c r="AP148" s="91" t="e">
        <f ca="true">+IF(AND(ISNUMBER(OFFSET('Sanitation Data'!$H$4,0,10*ROW('Sanitation Data'!H142))),'Data Summary'!DE148="Yes"),100-OFFSET('Sanitation Data'!$H$4,0,10*ROW('Sanitation Data'!H142)),NA())</f>
        <v>#N/A</v>
      </c>
      <c r="AQ148" s="91" t="e">
        <f ca="true">+IF(AND(ISNUMBER(OFFSET('Sanitation Data'!$H$6,0,10*ROW('Sanitation Data'!H142))),'Data Summary'!DF148="Yes"),OFFSET('Sanitation Data'!$H$6,0,10*ROW('Sanitation Data'!H142)),NA())</f>
        <v>#N/A</v>
      </c>
      <c r="AR148" s="91" t="e">
        <f ca="true">+IF(AND(ISNUMBER(OFFSET('Sanitation Data'!$H$10,0,10*ROW('Sanitation Data'!H142))),'Data Summary'!DG148="Yes"),OFFSET('Sanitation Data'!$H$10,0,10*ROW('Sanitation Data'!H142)),NA())</f>
        <v>#N/A</v>
      </c>
      <c r="AS148" s="91" t="e">
        <f ca="true">+IF(AND(ISNUMBER(OFFSET('Sanitation Data'!$H$11,0,10*ROW('Sanitation Data'!H142))),'Data Summary'!DH148="Yes"),OFFSET('Sanitation Data'!$H$11,0,10*ROW('Sanitation Data'!H142)),NA())</f>
        <v>#N/A</v>
      </c>
      <c r="AT148" s="91" t="e">
        <f ca="true">+IF(AND(ISNUMBER(OFFSET('Sanitation Data'!$H$12,0,10*ROW('Sanitation Data'!H142))),'Data Summary'!DI148="Yes"),OFFSET('Sanitation Data'!$H$12,0,10*ROW('Sanitation Data'!H142)),NA())</f>
        <v>#N/A</v>
      </c>
      <c r="AU148" s="91" t="e">
        <f ca="true">+IF(AND(ISNUMBER(OFFSET('Sanitation Data'!$I$4,0,10*ROW('Sanitation Data'!I142))),'Data Summary'!DJ148="Yes"),100-OFFSET('Sanitation Data'!$I$4,0,10*ROW('Sanitation Data'!I142)),NA())</f>
        <v>#N/A</v>
      </c>
      <c r="AV148" s="91" t="e">
        <f ca="true">+IF(AND(ISNUMBER(OFFSET('Sanitation Data'!$I$6,0,10*ROW('Sanitation Data'!I142))),'Data Summary'!DK148="Yes"),OFFSET('Sanitation Data'!$I$6,0,10*ROW('Sanitation Data'!I142)),NA())</f>
        <v>#N/A</v>
      </c>
      <c r="AW148" s="91" t="e">
        <f ca="true">+IF(AND(ISNUMBER(OFFSET('Sanitation Data'!$I$10,0,10*ROW('Sanitation Data'!I142))),'Data Summary'!DL148="Yes"),OFFSET('Sanitation Data'!$I$10,0,10*ROW('Sanitation Data'!I142)),NA())</f>
        <v>#N/A</v>
      </c>
      <c r="AX148" s="91" t="e">
        <f ca="true">+IF(AND(ISNUMBER(OFFSET('Sanitation Data'!$I$11,0,10*ROW('Sanitation Data'!I142))),'Data Summary'!DM148="Yes"),OFFSET('Sanitation Data'!$I$11,0,10*ROW('Sanitation Data'!I142)),NA())</f>
        <v>#N/A</v>
      </c>
      <c r="AY148" s="91" t="e">
        <f ca="true">+IF(AND(ISNUMBER(OFFSET('Sanitation Data'!$I$12,0,10*ROW('Sanitation Data'!I142))),'Data Summary'!DN148="Yes"),OFFSET('Sanitation Data'!$I$12,0,10*ROW('Sanitation Data'!I142)),NA())</f>
        <v>#N/A</v>
      </c>
      <c r="AZ148" s="92" t="e">
        <f ca="true">+IF(AND(ISNUMBER(OFFSET('Hygiene Data'!$D$5,0,10*ROW('Hygiene Data'!D142))),'Data Summary'!DO148="Yes"),OFFSET('Hygiene Data'!$D$5,0,10*ROW('Hygiene Data'!D142)),NA())</f>
        <v>#N/A</v>
      </c>
      <c r="BA148" s="92" t="e">
        <f ca="true">+IF(AND(ISNUMBER(OFFSET('Hygiene Data'!$D$7,0,10*ROW('Hygiene Data'!D142))),'Data Summary'!DP148="Yes"),OFFSET('Hygiene Data'!$D$7,0,10*ROW('Hygiene Data'!D142)),NA())</f>
        <v>#N/A</v>
      </c>
      <c r="BB148" s="92" t="e">
        <f ca="true">+IF(AND(ISNUMBER(OFFSET('Hygiene Data'!$D$9,0,10*ROW('Hygiene Data'!D142))),'Data Summary'!DQ148="Yes"),OFFSET('Hygiene Data'!$D$9,0,10*ROW('Hygiene Data'!D142)),NA())</f>
        <v>#N/A</v>
      </c>
      <c r="BC148" s="92" t="e">
        <f ca="true">+IF(AND(ISNUMBER(OFFSET('Hygiene Data'!$E$5,0,10*ROW('Hygiene Data'!E142))),'Data Summary'!DR148="Yes"),OFFSET('Hygiene Data'!$E$5,0,10*ROW('Hygiene Data'!E142)),NA())</f>
        <v>#N/A</v>
      </c>
      <c r="BD148" s="92" t="e">
        <f ca="true">+IF(AND(ISNUMBER(OFFSET('Hygiene Data'!$E$7,0,10*ROW('Hygiene Data'!E142))),'Data Summary'!DS148="Yes"),OFFSET('Hygiene Data'!$E$7,0,10*ROW('Hygiene Data'!E142)),NA())</f>
        <v>#N/A</v>
      </c>
      <c r="BE148" s="92" t="e">
        <f ca="true">+IF(AND(ISNUMBER(OFFSET('Hygiene Data'!$E$9,0,10*ROW('Hygiene Data'!E142))),'Data Summary'!DT148="Yes"),OFFSET('Hygiene Data'!$E$9,0,10*ROW('Hygiene Data'!E142)),NA())</f>
        <v>#N/A</v>
      </c>
      <c r="BF148" s="92" t="e">
        <f ca="true">+IF(AND(ISNUMBER(OFFSET('Hygiene Data'!$F$5,0,10*ROW('Hygiene Data'!F142))),'Data Summary'!DU148="Yes"),OFFSET('Hygiene Data'!$F$5,0,10*ROW('Hygiene Data'!F142)),NA())</f>
        <v>#N/A</v>
      </c>
      <c r="BG148" s="92" t="e">
        <f ca="true">+IF(AND(ISNUMBER(OFFSET('Hygiene Data'!$F$7,0,10*ROW('Hygiene Data'!F142))),'Data Summary'!DV148="Yes"),OFFSET('Hygiene Data'!$F$7,0,10*ROW('Hygiene Data'!F142)),NA())</f>
        <v>#N/A</v>
      </c>
      <c r="BH148" s="92" t="e">
        <f ca="true">+IF(AND(ISNUMBER(OFFSET('Hygiene Data'!$F$9,0,10*ROW('Hygiene Data'!F142))),'Data Summary'!DW148="Yes"),OFFSET('Hygiene Data'!$F$9,0,10*ROW('Hygiene Data'!F142)),NA())</f>
        <v>#N/A</v>
      </c>
      <c r="BI148" s="92" t="e">
        <f ca="true">+IF(AND(ISNUMBER(OFFSET('Hygiene Data'!$G$5,0,10*ROW('Hygiene Data'!G142))),'Data Summary'!DX148="Yes"),OFFSET('Hygiene Data'!$G$5,0,10*ROW('Hygiene Data'!G142)),NA())</f>
        <v>#N/A</v>
      </c>
      <c r="BJ148" s="92" t="e">
        <f ca="true">+IF(AND(ISNUMBER(OFFSET('Hygiene Data'!$G$7,0,10*ROW('Hygiene Data'!G142))),'Data Summary'!DY148="Yes"),OFFSET('Hygiene Data'!$G$7,0,10*ROW('Hygiene Data'!G142)),NA())</f>
        <v>#N/A</v>
      </c>
      <c r="BK148" s="92" t="e">
        <f ca="true">+IF(AND(ISNUMBER(OFFSET('Hygiene Data'!$G$9,0,10*ROW('Hygiene Data'!G142))),'Data Summary'!DZ148="Yes"),OFFSET('Hygiene Data'!$G$9,0,10*ROW('Hygiene Data'!G142)),NA())</f>
        <v>#N/A</v>
      </c>
      <c r="BL148" s="92" t="e">
        <f ca="true">+IF(AND(ISNUMBER(OFFSET('Hygiene Data'!$H$5,0,10*ROW('Hygiene Data'!H142))),'Data Summary'!EA148="Yes"),OFFSET('Hygiene Data'!$H$5,0,10*ROW('Hygiene Data'!H142)),NA())</f>
        <v>#N/A</v>
      </c>
      <c r="BM148" s="92" t="e">
        <f ca="true">+IF(AND(ISNUMBER(OFFSET('Hygiene Data'!$H$7,0,10*ROW('Hygiene Data'!H142))),'Data Summary'!EB148="Yes"),OFFSET('Hygiene Data'!$H$7,0,10*ROW('Hygiene Data'!H142)),NA())</f>
        <v>#N/A</v>
      </c>
      <c r="BN148" s="92" t="e">
        <f ca="true">+IF(AND(ISNUMBER(OFFSET('Hygiene Data'!$H$9,0,10*ROW('Hygiene Data'!H142))),'Data Summary'!EC148="Yes"),OFFSET('Hygiene Data'!$H$9,0,10*ROW('Hygiene Data'!H142)),NA())</f>
        <v>#N/A</v>
      </c>
      <c r="BO148" s="92" t="e">
        <f ca="true">+IF(AND(ISNUMBER(OFFSET('Hygiene Data'!$I$5,0,10*ROW('Hygiene Data'!I142))),'Data Summary'!ED148="Yes"),OFFSET('Hygiene Data'!$I$5,0,10*ROW('Hygiene Data'!I142)),NA())</f>
        <v>#N/A</v>
      </c>
      <c r="BP148" s="92" t="e">
        <f ca="true">+IF(AND(ISNUMBER(OFFSET('Hygiene Data'!$I$7,0,10*ROW('Hygiene Data'!I142))),'Data Summary'!EE148="Yes"),OFFSET('Hygiene Data'!$I$7,0,10*ROW('Hygiene Data'!I142)),NA())</f>
        <v>#N/A</v>
      </c>
      <c r="BQ148" s="92" t="e">
        <f ca="true">+IF(AND(ISNUMBER(OFFSET('Hygiene Data'!$I$9,0,10*ROW('Hygiene Data'!I142))),'Data Summary'!EF148="Yes"),OFFSET('Hygiene Data'!$I$9,0,10*ROW('Hygiene Data'!I142)),NA())</f>
        <v>#N/A</v>
      </c>
    </row>
    <row xmlns:x14ac="http://schemas.microsoft.com/office/spreadsheetml/2009/9/ac" r="149" x14ac:dyDescent="0.2">
      <c r="A149" s="340" t="e">
        <f ca="true">+RIGHT('Data Summary'!A149,LEN('Data Summary'!A149)-9)</f>
        <v>#VALUE!</v>
      </c>
      <c r="B149" s="34" t="str">
        <f ca="true">+IF(ISTEXT('Data Summary'!B149),'Data Summary'!B149,"")</f>
        <v/>
      </c>
      <c r="C149" s="339" t="e">
        <f ca="true">+VALUE('Data Summary'!C149)</f>
        <v>#VALUE!</v>
      </c>
      <c r="D149" s="90" t="e">
        <f ca="true">+IF(AND(ISNUMBER(OFFSET('Water Data'!$D$4,0,10*ROW('Water Data'!D143))),'Data Summary'!BS149="Yes"),100-OFFSET('Water Data'!$D$4,0,10*ROW('Water Data'!D143)),NA())</f>
        <v>#N/A</v>
      </c>
      <c r="E149" s="90" t="e">
        <f ca="true">+IF(AND(ISNUMBER(OFFSET('Water Data'!$D$6,0,10*ROW('Water Data'!D143))),'Data Summary'!BT149="Yes"),OFFSET('Water Data'!$D$6,0,10*ROW('Water Data'!D143)),NA())</f>
        <v>#N/A</v>
      </c>
      <c r="F149" s="90" t="e">
        <f ca="true">+IF(AND(ISNUMBER(OFFSET('Water Data'!$D$9,0,10*ROW('Water Data'!D143))),'Data Summary'!BU149="Yes"),OFFSET('Water Data'!$D$9,0,10*ROW('Water Data'!D143)),NA())</f>
        <v>#N/A</v>
      </c>
      <c r="G149" s="90" t="e">
        <f ca="true">+IF(AND(ISNUMBER(OFFSET('Water Data'!$E$4,0,10*ROW('Water Data'!E143))),'Data Summary'!BV149="Yes"),100-OFFSET('Water Data'!$E$4,0,10*ROW('Water Data'!E143)),NA())</f>
        <v>#N/A</v>
      </c>
      <c r="H149" s="90" t="e">
        <f ca="true">+IF(AND(ISNUMBER(OFFSET('Water Data'!$E$6,0,10*ROW('Water Data'!E143))),'Data Summary'!BW149="Yes"),OFFSET('Water Data'!$E$6,0,10*ROW('Water Data'!E143)),NA())</f>
        <v>#N/A</v>
      </c>
      <c r="I149" s="90" t="e">
        <f ca="true">+IF(AND(ISNUMBER(OFFSET('Water Data'!$E$9,0,10*ROW('Water Data'!E143))),'Data Summary'!BX149="Yes"),OFFSET('Water Data'!$E$9,0,10*ROW('Water Data'!E143)),NA())</f>
        <v>#N/A</v>
      </c>
      <c r="J149" s="90" t="e">
        <f ca="true">+IF(AND(ISNUMBER(OFFSET('Water Data'!$F$4,0,10*ROW('Water Data'!F143))),'Data Summary'!BY149="Yes"),100-OFFSET('Water Data'!$F$4,0,10*ROW('Water Data'!F143)),NA())</f>
        <v>#N/A</v>
      </c>
      <c r="K149" s="90" t="e">
        <f ca="true">+IF(AND(ISNUMBER(OFFSET('Water Data'!$F$6,0,10*ROW('Water Data'!F143))),'Data Summary'!BZ149="Yes"),OFFSET('Water Data'!$F$6,0,10*ROW('Water Data'!F143)),NA())</f>
        <v>#N/A</v>
      </c>
      <c r="L149" s="90" t="e">
        <f ca="true">+IF(AND(ISNUMBER(OFFSET('Water Data'!$F$9,0,10*ROW('Water Data'!F143))),'Data Summary'!CA149="Yes"),OFFSET('Water Data'!$F$9,0,10*ROW('Water Data'!F143)),NA())</f>
        <v>#N/A</v>
      </c>
      <c r="M149" s="90" t="e">
        <f ca="true">+IF(AND(ISNUMBER(OFFSET('Water Data'!$G$4,0,10*ROW('Water Data'!G143))),'Data Summary'!CB149="Yes"),100-OFFSET('Water Data'!$G$4,0,10*ROW('Water Data'!G143)),NA())</f>
        <v>#N/A</v>
      </c>
      <c r="N149" s="90" t="e">
        <f ca="true">+IF(AND(ISNUMBER(OFFSET('Water Data'!$G$6,0,10*ROW('Water Data'!G143))),'Data Summary'!CC149="Yes"),OFFSET('Water Data'!$G$6,0,10*ROW('Water Data'!G143)),NA())</f>
        <v>#N/A</v>
      </c>
      <c r="O149" s="90" t="e">
        <f ca="true">+IF(AND(ISNUMBER(OFFSET('Water Data'!$G$9,0,10*ROW('Water Data'!G143))),'Data Summary'!CD149="Yes"),OFFSET('Water Data'!$G$9,0,10*ROW('Water Data'!G143)),NA())</f>
        <v>#N/A</v>
      </c>
      <c r="P149" s="90" t="e">
        <f ca="true">+IF(AND(ISNUMBER(OFFSET('Water Data'!$H$4,0,10*ROW('Water Data'!H143))),'Data Summary'!CE149="Yes"),100-OFFSET('Water Data'!$H$4,0,10*ROW('Water Data'!H143)),NA())</f>
        <v>#N/A</v>
      </c>
      <c r="Q149" s="90" t="e">
        <f ca="true">+IF(AND(ISNUMBER(OFFSET('Water Data'!$H$6,0,10*ROW('Water Data'!H143))),'Data Summary'!CF149="Yes"),OFFSET('Water Data'!$H$6,0,10*ROW('Water Data'!H143)),NA())</f>
        <v>#N/A</v>
      </c>
      <c r="R149" s="90" t="e">
        <f ca="true">+IF(AND(ISNUMBER(OFFSET('Water Data'!$H$9,0,10*ROW('Water Data'!H143))),'Data Summary'!CG149="Yes"),OFFSET('Water Data'!$H$9,0,10*ROW('Water Data'!H143)),NA())</f>
        <v>#N/A</v>
      </c>
      <c r="S149" s="90" t="e">
        <f ca="true">+IF(AND(ISNUMBER(OFFSET('Water Data'!$I$4,0,10*ROW('Water Data'!I143))),'Data Summary'!CH149="Yes"),100-OFFSET('Water Data'!$I$4,0,10*ROW('Water Data'!I143)),NA())</f>
        <v>#N/A</v>
      </c>
      <c r="T149" s="90" t="e">
        <f ca="true">+IF(AND(ISNUMBER(OFFSET('Water Data'!$I$6,0,10*ROW('Water Data'!I143))),'Data Summary'!CI149="Yes"),OFFSET('Water Data'!$I$6,0,10*ROW('Water Data'!I143)),NA())</f>
        <v>#N/A</v>
      </c>
      <c r="U149" s="90" t="e">
        <f ca="true">+IF(AND(ISNUMBER(OFFSET('Water Data'!$I$9,0,10*ROW('Water Data'!I143))),'Data Summary'!CJ149="Yes"),OFFSET('Water Data'!$I$9,0,10*ROW('Water Data'!I143)),NA())</f>
        <v>#N/A</v>
      </c>
      <c r="V149" s="91" t="e">
        <f ca="true">+IF(AND(ISNUMBER(OFFSET('Sanitation Data'!$D$4,0,10*ROW('Sanitation Data'!D143))),'Data Summary'!CK149="Yes"),100-OFFSET('Sanitation Data'!$D$4,0,10*ROW('Sanitation Data'!D143)),NA())</f>
        <v>#N/A</v>
      </c>
      <c r="W149" s="91" t="e">
        <f ca="true">+IF(AND(ISNUMBER(OFFSET('Sanitation Data'!$D$6,0,10*ROW('Sanitation Data'!D143))),'Data Summary'!CL149="Yes"),OFFSET('Sanitation Data'!$D$6,0,10*ROW('Sanitation Data'!D143)),NA())</f>
        <v>#N/A</v>
      </c>
      <c r="X149" s="91" t="e">
        <f ca="true">+IF(AND(ISNUMBER(OFFSET('Sanitation Data'!$D$10,0,10*ROW('Sanitation Data'!D143))),'Data Summary'!CM149="Yes"),OFFSET('Sanitation Data'!$D$10,0,10*ROW('Sanitation Data'!D143)),NA())</f>
        <v>#N/A</v>
      </c>
      <c r="Y149" s="91" t="e">
        <f ca="true">+IF(AND(ISNUMBER(OFFSET('Sanitation Data'!$D$11,0,10*ROW('Sanitation Data'!D143))),'Data Summary'!CN149="Yes"),OFFSET('Sanitation Data'!$D$11,0,10*ROW('Sanitation Data'!D143)),NA())</f>
        <v>#N/A</v>
      </c>
      <c r="Z149" s="91" t="e">
        <f ca="true">+IF(AND(ISNUMBER(OFFSET('Sanitation Data'!$D$12,0,10*ROW('Sanitation Data'!D143))),'Data Summary'!CO149="Yes"),OFFSET('Sanitation Data'!$D$12,0,10*ROW('Sanitation Data'!D143)),NA())</f>
        <v>#N/A</v>
      </c>
      <c r="AA149" s="91" t="e">
        <f ca="true">+IF(AND(ISNUMBER(OFFSET('Sanitation Data'!$E$4,0,10*ROW('Sanitation Data'!E143))),'Data Summary'!CP149="Yes"),100-OFFSET('Sanitation Data'!$E$4,0,10*ROW('Sanitation Data'!E143)),NA())</f>
        <v>#N/A</v>
      </c>
      <c r="AB149" s="91" t="e">
        <f ca="true">+IF(AND(ISNUMBER(OFFSET('Sanitation Data'!$E$6,0,10*ROW('Sanitation Data'!E143))),'Data Summary'!CQ149="Yes"),OFFSET('Sanitation Data'!$E$6,0,10*ROW('Sanitation Data'!E143)),NA())</f>
        <v>#N/A</v>
      </c>
      <c r="AC149" s="91" t="e">
        <f ca="true">+IF(AND(ISNUMBER(OFFSET('Sanitation Data'!$E$10,0,10*ROW('Sanitation Data'!E143))),'Data Summary'!CR149="Yes"),OFFSET('Sanitation Data'!$E$10,0,10*ROW('Sanitation Data'!E143)),NA())</f>
        <v>#N/A</v>
      </c>
      <c r="AD149" s="91" t="e">
        <f ca="true">+IF(AND(ISNUMBER(OFFSET('Sanitation Data'!$E$11,0,10*ROW('Sanitation Data'!E143))),'Data Summary'!CS149="Yes"),OFFSET('Sanitation Data'!$E$11,0,10*ROW('Sanitation Data'!E143)),NA())</f>
        <v>#N/A</v>
      </c>
      <c r="AE149" s="91" t="e">
        <f ca="true">+IF(AND(ISNUMBER(OFFSET('Sanitation Data'!$E$12,0,10*ROW('Sanitation Data'!E143))),'Data Summary'!CT149="Yes"),OFFSET('Sanitation Data'!$E$12,0,10*ROW('Sanitation Data'!E143)),NA())</f>
        <v>#N/A</v>
      </c>
      <c r="AF149" s="91" t="e">
        <f ca="true">+IF(AND(ISNUMBER(OFFSET('Sanitation Data'!$F$4,0,10*ROW('Sanitation Data'!F143))),'Data Summary'!CU149="Yes"),100-OFFSET('Sanitation Data'!$F$4,0,10*ROW('Sanitation Data'!F143)),NA())</f>
        <v>#N/A</v>
      </c>
      <c r="AG149" s="91" t="e">
        <f ca="true">+IF(AND(ISNUMBER(OFFSET('Sanitation Data'!$F$6,0,10*ROW('Sanitation Data'!F143))),'Data Summary'!CV149="Yes"),OFFSET('Sanitation Data'!$F$6,0,10*ROW('Sanitation Data'!F143)),NA())</f>
        <v>#N/A</v>
      </c>
      <c r="AH149" s="91" t="e">
        <f ca="true">+IF(AND(ISNUMBER(OFFSET('Sanitation Data'!$F$10,0,10*ROW('Sanitation Data'!F143))),'Data Summary'!CW149="Yes"),OFFSET('Sanitation Data'!$F$10,0,10*ROW('Sanitation Data'!F143)),NA())</f>
        <v>#N/A</v>
      </c>
      <c r="AI149" s="91" t="e">
        <f ca="true">+IF(AND(ISNUMBER(OFFSET('Sanitation Data'!$F$11,0,10*ROW('Sanitation Data'!F143))),'Data Summary'!CX149="Yes"),OFFSET('Sanitation Data'!$F$11,0,10*ROW('Sanitation Data'!F143)),NA())</f>
        <v>#N/A</v>
      </c>
      <c r="AJ149" s="91" t="e">
        <f ca="true">+IF(AND(ISNUMBER(OFFSET('Sanitation Data'!$F$12,0,10*ROW('Sanitation Data'!F143))),'Data Summary'!CY149="Yes"),OFFSET('Sanitation Data'!$F$12,0,10*ROW('Sanitation Data'!F143)),NA())</f>
        <v>#N/A</v>
      </c>
      <c r="AK149" s="91" t="e">
        <f ca="true">+IF(AND(ISNUMBER(OFFSET('Sanitation Data'!$G$4,0,10*ROW('Sanitation Data'!G143))),'Data Summary'!CZ149="Yes"),100-OFFSET('Sanitation Data'!$G$4,0,10*ROW('Sanitation Data'!G143)),NA())</f>
        <v>#N/A</v>
      </c>
      <c r="AL149" s="91" t="e">
        <f ca="true">+IF(AND(ISNUMBER(OFFSET('Sanitation Data'!$G$6,0,10*ROW('Sanitation Data'!G143))),'Data Summary'!DA149="Yes"),OFFSET('Sanitation Data'!$G$6,0,10*ROW('Sanitation Data'!G143)),NA())</f>
        <v>#N/A</v>
      </c>
      <c r="AM149" s="91" t="e">
        <f ca="true">+IF(AND(ISNUMBER(OFFSET('Sanitation Data'!$G$10,0,10*ROW('Sanitation Data'!G143))),'Data Summary'!DB149="Yes"),OFFSET('Sanitation Data'!$G$10,0,10*ROW('Sanitation Data'!G143)),NA())</f>
        <v>#N/A</v>
      </c>
      <c r="AN149" s="91" t="e">
        <f ca="true">+IF(AND(ISNUMBER(OFFSET('Sanitation Data'!$G$11,0,10*ROW('Sanitation Data'!G143))),'Data Summary'!DC149="Yes"),OFFSET('Sanitation Data'!$G$11,0,10*ROW('Sanitation Data'!G143)),NA())</f>
        <v>#N/A</v>
      </c>
      <c r="AO149" s="91" t="e">
        <f ca="true">+IF(AND(ISNUMBER(OFFSET('Sanitation Data'!$G$12,0,10*ROW('Sanitation Data'!G143))),'Data Summary'!DD149="Yes"),OFFSET('Sanitation Data'!$G$12,0,10*ROW('Sanitation Data'!G143)),NA())</f>
        <v>#N/A</v>
      </c>
      <c r="AP149" s="91" t="e">
        <f ca="true">+IF(AND(ISNUMBER(OFFSET('Sanitation Data'!$H$4,0,10*ROW('Sanitation Data'!H143))),'Data Summary'!DE149="Yes"),100-OFFSET('Sanitation Data'!$H$4,0,10*ROW('Sanitation Data'!H143)),NA())</f>
        <v>#N/A</v>
      </c>
      <c r="AQ149" s="91" t="e">
        <f ca="true">+IF(AND(ISNUMBER(OFFSET('Sanitation Data'!$H$6,0,10*ROW('Sanitation Data'!H143))),'Data Summary'!DF149="Yes"),OFFSET('Sanitation Data'!$H$6,0,10*ROW('Sanitation Data'!H143)),NA())</f>
        <v>#N/A</v>
      </c>
      <c r="AR149" s="91" t="e">
        <f ca="true">+IF(AND(ISNUMBER(OFFSET('Sanitation Data'!$H$10,0,10*ROW('Sanitation Data'!H143))),'Data Summary'!DG149="Yes"),OFFSET('Sanitation Data'!$H$10,0,10*ROW('Sanitation Data'!H143)),NA())</f>
        <v>#N/A</v>
      </c>
      <c r="AS149" s="91" t="e">
        <f ca="true">+IF(AND(ISNUMBER(OFFSET('Sanitation Data'!$H$11,0,10*ROW('Sanitation Data'!H143))),'Data Summary'!DH149="Yes"),OFFSET('Sanitation Data'!$H$11,0,10*ROW('Sanitation Data'!H143)),NA())</f>
        <v>#N/A</v>
      </c>
      <c r="AT149" s="91" t="e">
        <f ca="true">+IF(AND(ISNUMBER(OFFSET('Sanitation Data'!$H$12,0,10*ROW('Sanitation Data'!H143))),'Data Summary'!DI149="Yes"),OFFSET('Sanitation Data'!$H$12,0,10*ROW('Sanitation Data'!H143)),NA())</f>
        <v>#N/A</v>
      </c>
      <c r="AU149" s="91" t="e">
        <f ca="true">+IF(AND(ISNUMBER(OFFSET('Sanitation Data'!$I$4,0,10*ROW('Sanitation Data'!I143))),'Data Summary'!DJ149="Yes"),100-OFFSET('Sanitation Data'!$I$4,0,10*ROW('Sanitation Data'!I143)),NA())</f>
        <v>#N/A</v>
      </c>
      <c r="AV149" s="91" t="e">
        <f ca="true">+IF(AND(ISNUMBER(OFFSET('Sanitation Data'!$I$6,0,10*ROW('Sanitation Data'!I143))),'Data Summary'!DK149="Yes"),OFFSET('Sanitation Data'!$I$6,0,10*ROW('Sanitation Data'!I143)),NA())</f>
        <v>#N/A</v>
      </c>
      <c r="AW149" s="91" t="e">
        <f ca="true">+IF(AND(ISNUMBER(OFFSET('Sanitation Data'!$I$10,0,10*ROW('Sanitation Data'!I143))),'Data Summary'!DL149="Yes"),OFFSET('Sanitation Data'!$I$10,0,10*ROW('Sanitation Data'!I143)),NA())</f>
        <v>#N/A</v>
      </c>
      <c r="AX149" s="91" t="e">
        <f ca="true">+IF(AND(ISNUMBER(OFFSET('Sanitation Data'!$I$11,0,10*ROW('Sanitation Data'!I143))),'Data Summary'!DM149="Yes"),OFFSET('Sanitation Data'!$I$11,0,10*ROW('Sanitation Data'!I143)),NA())</f>
        <v>#N/A</v>
      </c>
      <c r="AY149" s="91" t="e">
        <f ca="true">+IF(AND(ISNUMBER(OFFSET('Sanitation Data'!$I$12,0,10*ROW('Sanitation Data'!I143))),'Data Summary'!DN149="Yes"),OFFSET('Sanitation Data'!$I$12,0,10*ROW('Sanitation Data'!I143)),NA())</f>
        <v>#N/A</v>
      </c>
      <c r="AZ149" s="92" t="e">
        <f ca="true">+IF(AND(ISNUMBER(OFFSET('Hygiene Data'!$D$5,0,10*ROW('Hygiene Data'!D143))),'Data Summary'!DO149="Yes"),OFFSET('Hygiene Data'!$D$5,0,10*ROW('Hygiene Data'!D143)),NA())</f>
        <v>#N/A</v>
      </c>
      <c r="BA149" s="92" t="e">
        <f ca="true">+IF(AND(ISNUMBER(OFFSET('Hygiene Data'!$D$7,0,10*ROW('Hygiene Data'!D143))),'Data Summary'!DP149="Yes"),OFFSET('Hygiene Data'!$D$7,0,10*ROW('Hygiene Data'!D143)),NA())</f>
        <v>#N/A</v>
      </c>
      <c r="BB149" s="92" t="e">
        <f ca="true">+IF(AND(ISNUMBER(OFFSET('Hygiene Data'!$D$9,0,10*ROW('Hygiene Data'!D143))),'Data Summary'!DQ149="Yes"),OFFSET('Hygiene Data'!$D$9,0,10*ROW('Hygiene Data'!D143)),NA())</f>
        <v>#N/A</v>
      </c>
      <c r="BC149" s="92" t="e">
        <f ca="true">+IF(AND(ISNUMBER(OFFSET('Hygiene Data'!$E$5,0,10*ROW('Hygiene Data'!E143))),'Data Summary'!DR149="Yes"),OFFSET('Hygiene Data'!$E$5,0,10*ROW('Hygiene Data'!E143)),NA())</f>
        <v>#N/A</v>
      </c>
      <c r="BD149" s="92" t="e">
        <f ca="true">+IF(AND(ISNUMBER(OFFSET('Hygiene Data'!$E$7,0,10*ROW('Hygiene Data'!E143))),'Data Summary'!DS149="Yes"),OFFSET('Hygiene Data'!$E$7,0,10*ROW('Hygiene Data'!E143)),NA())</f>
        <v>#N/A</v>
      </c>
      <c r="BE149" s="92" t="e">
        <f ca="true">+IF(AND(ISNUMBER(OFFSET('Hygiene Data'!$E$9,0,10*ROW('Hygiene Data'!E143))),'Data Summary'!DT149="Yes"),OFFSET('Hygiene Data'!$E$9,0,10*ROW('Hygiene Data'!E143)),NA())</f>
        <v>#N/A</v>
      </c>
      <c r="BF149" s="92" t="e">
        <f ca="true">+IF(AND(ISNUMBER(OFFSET('Hygiene Data'!$F$5,0,10*ROW('Hygiene Data'!F143))),'Data Summary'!DU149="Yes"),OFFSET('Hygiene Data'!$F$5,0,10*ROW('Hygiene Data'!F143)),NA())</f>
        <v>#N/A</v>
      </c>
      <c r="BG149" s="92" t="e">
        <f ca="true">+IF(AND(ISNUMBER(OFFSET('Hygiene Data'!$F$7,0,10*ROW('Hygiene Data'!F143))),'Data Summary'!DV149="Yes"),OFFSET('Hygiene Data'!$F$7,0,10*ROW('Hygiene Data'!F143)),NA())</f>
        <v>#N/A</v>
      </c>
      <c r="BH149" s="92" t="e">
        <f ca="true">+IF(AND(ISNUMBER(OFFSET('Hygiene Data'!$F$9,0,10*ROW('Hygiene Data'!F143))),'Data Summary'!DW149="Yes"),OFFSET('Hygiene Data'!$F$9,0,10*ROW('Hygiene Data'!F143)),NA())</f>
        <v>#N/A</v>
      </c>
      <c r="BI149" s="92" t="e">
        <f ca="true">+IF(AND(ISNUMBER(OFFSET('Hygiene Data'!$G$5,0,10*ROW('Hygiene Data'!G143))),'Data Summary'!DX149="Yes"),OFFSET('Hygiene Data'!$G$5,0,10*ROW('Hygiene Data'!G143)),NA())</f>
        <v>#N/A</v>
      </c>
      <c r="BJ149" s="92" t="e">
        <f ca="true">+IF(AND(ISNUMBER(OFFSET('Hygiene Data'!$G$7,0,10*ROW('Hygiene Data'!G143))),'Data Summary'!DY149="Yes"),OFFSET('Hygiene Data'!$G$7,0,10*ROW('Hygiene Data'!G143)),NA())</f>
        <v>#N/A</v>
      </c>
      <c r="BK149" s="92" t="e">
        <f ca="true">+IF(AND(ISNUMBER(OFFSET('Hygiene Data'!$G$9,0,10*ROW('Hygiene Data'!G143))),'Data Summary'!DZ149="Yes"),OFFSET('Hygiene Data'!$G$9,0,10*ROW('Hygiene Data'!G143)),NA())</f>
        <v>#N/A</v>
      </c>
      <c r="BL149" s="92" t="e">
        <f ca="true">+IF(AND(ISNUMBER(OFFSET('Hygiene Data'!$H$5,0,10*ROW('Hygiene Data'!H143))),'Data Summary'!EA149="Yes"),OFFSET('Hygiene Data'!$H$5,0,10*ROW('Hygiene Data'!H143)),NA())</f>
        <v>#N/A</v>
      </c>
      <c r="BM149" s="92" t="e">
        <f ca="true">+IF(AND(ISNUMBER(OFFSET('Hygiene Data'!$H$7,0,10*ROW('Hygiene Data'!H143))),'Data Summary'!EB149="Yes"),OFFSET('Hygiene Data'!$H$7,0,10*ROW('Hygiene Data'!H143)),NA())</f>
        <v>#N/A</v>
      </c>
      <c r="BN149" s="92" t="e">
        <f ca="true">+IF(AND(ISNUMBER(OFFSET('Hygiene Data'!$H$9,0,10*ROW('Hygiene Data'!H143))),'Data Summary'!EC149="Yes"),OFFSET('Hygiene Data'!$H$9,0,10*ROW('Hygiene Data'!H143)),NA())</f>
        <v>#N/A</v>
      </c>
      <c r="BO149" s="92" t="e">
        <f ca="true">+IF(AND(ISNUMBER(OFFSET('Hygiene Data'!$I$5,0,10*ROW('Hygiene Data'!I143))),'Data Summary'!ED149="Yes"),OFFSET('Hygiene Data'!$I$5,0,10*ROW('Hygiene Data'!I143)),NA())</f>
        <v>#N/A</v>
      </c>
      <c r="BP149" s="92" t="e">
        <f ca="true">+IF(AND(ISNUMBER(OFFSET('Hygiene Data'!$I$7,0,10*ROW('Hygiene Data'!I143))),'Data Summary'!EE149="Yes"),OFFSET('Hygiene Data'!$I$7,0,10*ROW('Hygiene Data'!I143)),NA())</f>
        <v>#N/A</v>
      </c>
      <c r="BQ149" s="92" t="e">
        <f ca="true">+IF(AND(ISNUMBER(OFFSET('Hygiene Data'!$I$9,0,10*ROW('Hygiene Data'!I143))),'Data Summary'!EF149="Yes"),OFFSET('Hygiene Data'!$I$9,0,10*ROW('Hygiene Data'!I143)),NA())</f>
        <v>#N/A</v>
      </c>
    </row>
    <row xmlns:x14ac="http://schemas.microsoft.com/office/spreadsheetml/2009/9/ac" r="150" x14ac:dyDescent="0.2">
      <c r="A150" s="340" t="e">
        <f ca="true">+RIGHT('Data Summary'!A150,LEN('Data Summary'!A150)-9)</f>
        <v>#VALUE!</v>
      </c>
      <c r="B150" s="34" t="str">
        <f ca="true">+IF(ISTEXT('Data Summary'!B150),'Data Summary'!B150,"")</f>
        <v/>
      </c>
      <c r="C150" s="339" t="e">
        <f ca="true">+VALUE('Data Summary'!C150)</f>
        <v>#VALUE!</v>
      </c>
      <c r="D150" s="90" t="e">
        <f ca="true">+IF(AND(ISNUMBER(OFFSET('Water Data'!$D$4,0,10*ROW('Water Data'!D144))),'Data Summary'!BS150="Yes"),100-OFFSET('Water Data'!$D$4,0,10*ROW('Water Data'!D144)),NA())</f>
        <v>#N/A</v>
      </c>
      <c r="E150" s="90" t="e">
        <f ca="true">+IF(AND(ISNUMBER(OFFSET('Water Data'!$D$6,0,10*ROW('Water Data'!D144))),'Data Summary'!BT150="Yes"),OFFSET('Water Data'!$D$6,0,10*ROW('Water Data'!D144)),NA())</f>
        <v>#N/A</v>
      </c>
      <c r="F150" s="90" t="e">
        <f ca="true">+IF(AND(ISNUMBER(OFFSET('Water Data'!$D$9,0,10*ROW('Water Data'!D144))),'Data Summary'!BU150="Yes"),OFFSET('Water Data'!$D$9,0,10*ROW('Water Data'!D144)),NA())</f>
        <v>#N/A</v>
      </c>
      <c r="G150" s="90" t="e">
        <f ca="true">+IF(AND(ISNUMBER(OFFSET('Water Data'!$E$4,0,10*ROW('Water Data'!E144))),'Data Summary'!BV150="Yes"),100-OFFSET('Water Data'!$E$4,0,10*ROW('Water Data'!E144)),NA())</f>
        <v>#N/A</v>
      </c>
      <c r="H150" s="90" t="e">
        <f ca="true">+IF(AND(ISNUMBER(OFFSET('Water Data'!$E$6,0,10*ROW('Water Data'!E144))),'Data Summary'!BW150="Yes"),OFFSET('Water Data'!$E$6,0,10*ROW('Water Data'!E144)),NA())</f>
        <v>#N/A</v>
      </c>
      <c r="I150" s="90" t="e">
        <f ca="true">+IF(AND(ISNUMBER(OFFSET('Water Data'!$E$9,0,10*ROW('Water Data'!E144))),'Data Summary'!BX150="Yes"),OFFSET('Water Data'!$E$9,0,10*ROW('Water Data'!E144)),NA())</f>
        <v>#N/A</v>
      </c>
      <c r="J150" s="90" t="e">
        <f ca="true">+IF(AND(ISNUMBER(OFFSET('Water Data'!$F$4,0,10*ROW('Water Data'!F144))),'Data Summary'!BY150="Yes"),100-OFFSET('Water Data'!$F$4,0,10*ROW('Water Data'!F144)),NA())</f>
        <v>#N/A</v>
      </c>
      <c r="K150" s="90" t="e">
        <f ca="true">+IF(AND(ISNUMBER(OFFSET('Water Data'!$F$6,0,10*ROW('Water Data'!F144))),'Data Summary'!BZ150="Yes"),OFFSET('Water Data'!$F$6,0,10*ROW('Water Data'!F144)),NA())</f>
        <v>#N/A</v>
      </c>
      <c r="L150" s="90" t="e">
        <f ca="true">+IF(AND(ISNUMBER(OFFSET('Water Data'!$F$9,0,10*ROW('Water Data'!F144))),'Data Summary'!CA150="Yes"),OFFSET('Water Data'!$F$9,0,10*ROW('Water Data'!F144)),NA())</f>
        <v>#N/A</v>
      </c>
      <c r="M150" s="90" t="e">
        <f ca="true">+IF(AND(ISNUMBER(OFFSET('Water Data'!$G$4,0,10*ROW('Water Data'!G144))),'Data Summary'!CB150="Yes"),100-OFFSET('Water Data'!$G$4,0,10*ROW('Water Data'!G144)),NA())</f>
        <v>#N/A</v>
      </c>
      <c r="N150" s="90" t="e">
        <f ca="true">+IF(AND(ISNUMBER(OFFSET('Water Data'!$G$6,0,10*ROW('Water Data'!G144))),'Data Summary'!CC150="Yes"),OFFSET('Water Data'!$G$6,0,10*ROW('Water Data'!G144)),NA())</f>
        <v>#N/A</v>
      </c>
      <c r="O150" s="90" t="e">
        <f ca="true">+IF(AND(ISNUMBER(OFFSET('Water Data'!$G$9,0,10*ROW('Water Data'!G144))),'Data Summary'!CD150="Yes"),OFFSET('Water Data'!$G$9,0,10*ROW('Water Data'!G144)),NA())</f>
        <v>#N/A</v>
      </c>
      <c r="P150" s="90" t="e">
        <f ca="true">+IF(AND(ISNUMBER(OFFSET('Water Data'!$H$4,0,10*ROW('Water Data'!H144))),'Data Summary'!CE150="Yes"),100-OFFSET('Water Data'!$H$4,0,10*ROW('Water Data'!H144)),NA())</f>
        <v>#N/A</v>
      </c>
      <c r="Q150" s="90" t="e">
        <f ca="true">+IF(AND(ISNUMBER(OFFSET('Water Data'!$H$6,0,10*ROW('Water Data'!H144))),'Data Summary'!CF150="Yes"),OFFSET('Water Data'!$H$6,0,10*ROW('Water Data'!H144)),NA())</f>
        <v>#N/A</v>
      </c>
      <c r="R150" s="90" t="e">
        <f ca="true">+IF(AND(ISNUMBER(OFFSET('Water Data'!$H$9,0,10*ROW('Water Data'!H144))),'Data Summary'!CG150="Yes"),OFFSET('Water Data'!$H$9,0,10*ROW('Water Data'!H144)),NA())</f>
        <v>#N/A</v>
      </c>
      <c r="S150" s="90" t="e">
        <f ca="true">+IF(AND(ISNUMBER(OFFSET('Water Data'!$I$4,0,10*ROW('Water Data'!I144))),'Data Summary'!CH150="Yes"),100-OFFSET('Water Data'!$I$4,0,10*ROW('Water Data'!I144)),NA())</f>
        <v>#N/A</v>
      </c>
      <c r="T150" s="90" t="e">
        <f ca="true">+IF(AND(ISNUMBER(OFFSET('Water Data'!$I$6,0,10*ROW('Water Data'!I144))),'Data Summary'!CI150="Yes"),OFFSET('Water Data'!$I$6,0,10*ROW('Water Data'!I144)),NA())</f>
        <v>#N/A</v>
      </c>
      <c r="U150" s="90" t="e">
        <f ca="true">+IF(AND(ISNUMBER(OFFSET('Water Data'!$I$9,0,10*ROW('Water Data'!I144))),'Data Summary'!CJ150="Yes"),OFFSET('Water Data'!$I$9,0,10*ROW('Water Data'!I144)),NA())</f>
        <v>#N/A</v>
      </c>
      <c r="V150" s="91" t="e">
        <f ca="true">+IF(AND(ISNUMBER(OFFSET('Sanitation Data'!$D$4,0,10*ROW('Sanitation Data'!D144))),'Data Summary'!CK150="Yes"),100-OFFSET('Sanitation Data'!$D$4,0,10*ROW('Sanitation Data'!D144)),NA())</f>
        <v>#N/A</v>
      </c>
      <c r="W150" s="91" t="e">
        <f ca="true">+IF(AND(ISNUMBER(OFFSET('Sanitation Data'!$D$6,0,10*ROW('Sanitation Data'!D144))),'Data Summary'!CL150="Yes"),OFFSET('Sanitation Data'!$D$6,0,10*ROW('Sanitation Data'!D144)),NA())</f>
        <v>#N/A</v>
      </c>
      <c r="X150" s="91" t="e">
        <f ca="true">+IF(AND(ISNUMBER(OFFSET('Sanitation Data'!$D$10,0,10*ROW('Sanitation Data'!D144))),'Data Summary'!CM150="Yes"),OFFSET('Sanitation Data'!$D$10,0,10*ROW('Sanitation Data'!D144)),NA())</f>
        <v>#N/A</v>
      </c>
      <c r="Y150" s="91" t="e">
        <f ca="true">+IF(AND(ISNUMBER(OFFSET('Sanitation Data'!$D$11,0,10*ROW('Sanitation Data'!D144))),'Data Summary'!CN150="Yes"),OFFSET('Sanitation Data'!$D$11,0,10*ROW('Sanitation Data'!D144)),NA())</f>
        <v>#N/A</v>
      </c>
      <c r="Z150" s="91" t="e">
        <f ca="true">+IF(AND(ISNUMBER(OFFSET('Sanitation Data'!$D$12,0,10*ROW('Sanitation Data'!D144))),'Data Summary'!CO150="Yes"),OFFSET('Sanitation Data'!$D$12,0,10*ROW('Sanitation Data'!D144)),NA())</f>
        <v>#N/A</v>
      </c>
      <c r="AA150" s="91" t="e">
        <f ca="true">+IF(AND(ISNUMBER(OFFSET('Sanitation Data'!$E$4,0,10*ROW('Sanitation Data'!E144))),'Data Summary'!CP150="Yes"),100-OFFSET('Sanitation Data'!$E$4,0,10*ROW('Sanitation Data'!E144)),NA())</f>
        <v>#N/A</v>
      </c>
      <c r="AB150" s="91" t="e">
        <f ca="true">+IF(AND(ISNUMBER(OFFSET('Sanitation Data'!$E$6,0,10*ROW('Sanitation Data'!E144))),'Data Summary'!CQ150="Yes"),OFFSET('Sanitation Data'!$E$6,0,10*ROW('Sanitation Data'!E144)),NA())</f>
        <v>#N/A</v>
      </c>
      <c r="AC150" s="91" t="e">
        <f ca="true">+IF(AND(ISNUMBER(OFFSET('Sanitation Data'!$E$10,0,10*ROW('Sanitation Data'!E144))),'Data Summary'!CR150="Yes"),OFFSET('Sanitation Data'!$E$10,0,10*ROW('Sanitation Data'!E144)),NA())</f>
        <v>#N/A</v>
      </c>
      <c r="AD150" s="91" t="e">
        <f ca="true">+IF(AND(ISNUMBER(OFFSET('Sanitation Data'!$E$11,0,10*ROW('Sanitation Data'!E144))),'Data Summary'!CS150="Yes"),OFFSET('Sanitation Data'!$E$11,0,10*ROW('Sanitation Data'!E144)),NA())</f>
        <v>#N/A</v>
      </c>
      <c r="AE150" s="91" t="e">
        <f ca="true">+IF(AND(ISNUMBER(OFFSET('Sanitation Data'!$E$12,0,10*ROW('Sanitation Data'!E144))),'Data Summary'!CT150="Yes"),OFFSET('Sanitation Data'!$E$12,0,10*ROW('Sanitation Data'!E144)),NA())</f>
        <v>#N/A</v>
      </c>
      <c r="AF150" s="91" t="e">
        <f ca="true">+IF(AND(ISNUMBER(OFFSET('Sanitation Data'!$F$4,0,10*ROW('Sanitation Data'!F144))),'Data Summary'!CU150="Yes"),100-OFFSET('Sanitation Data'!$F$4,0,10*ROW('Sanitation Data'!F144)),NA())</f>
        <v>#N/A</v>
      </c>
      <c r="AG150" s="91" t="e">
        <f ca="true">+IF(AND(ISNUMBER(OFFSET('Sanitation Data'!$F$6,0,10*ROW('Sanitation Data'!F144))),'Data Summary'!CV150="Yes"),OFFSET('Sanitation Data'!$F$6,0,10*ROW('Sanitation Data'!F144)),NA())</f>
        <v>#N/A</v>
      </c>
      <c r="AH150" s="91" t="e">
        <f ca="true">+IF(AND(ISNUMBER(OFFSET('Sanitation Data'!$F$10,0,10*ROW('Sanitation Data'!F144))),'Data Summary'!CW150="Yes"),OFFSET('Sanitation Data'!$F$10,0,10*ROW('Sanitation Data'!F144)),NA())</f>
        <v>#N/A</v>
      </c>
      <c r="AI150" s="91" t="e">
        <f ca="true">+IF(AND(ISNUMBER(OFFSET('Sanitation Data'!$F$11,0,10*ROW('Sanitation Data'!F144))),'Data Summary'!CX150="Yes"),OFFSET('Sanitation Data'!$F$11,0,10*ROW('Sanitation Data'!F144)),NA())</f>
        <v>#N/A</v>
      </c>
      <c r="AJ150" s="91" t="e">
        <f ca="true">+IF(AND(ISNUMBER(OFFSET('Sanitation Data'!$F$12,0,10*ROW('Sanitation Data'!F144))),'Data Summary'!CY150="Yes"),OFFSET('Sanitation Data'!$F$12,0,10*ROW('Sanitation Data'!F144)),NA())</f>
        <v>#N/A</v>
      </c>
      <c r="AK150" s="91" t="e">
        <f ca="true">+IF(AND(ISNUMBER(OFFSET('Sanitation Data'!$G$4,0,10*ROW('Sanitation Data'!G144))),'Data Summary'!CZ150="Yes"),100-OFFSET('Sanitation Data'!$G$4,0,10*ROW('Sanitation Data'!G144)),NA())</f>
        <v>#N/A</v>
      </c>
      <c r="AL150" s="91" t="e">
        <f ca="true">+IF(AND(ISNUMBER(OFFSET('Sanitation Data'!$G$6,0,10*ROW('Sanitation Data'!G144))),'Data Summary'!DA150="Yes"),OFFSET('Sanitation Data'!$G$6,0,10*ROW('Sanitation Data'!G144)),NA())</f>
        <v>#N/A</v>
      </c>
      <c r="AM150" s="91" t="e">
        <f ca="true">+IF(AND(ISNUMBER(OFFSET('Sanitation Data'!$G$10,0,10*ROW('Sanitation Data'!G144))),'Data Summary'!DB150="Yes"),OFFSET('Sanitation Data'!$G$10,0,10*ROW('Sanitation Data'!G144)),NA())</f>
        <v>#N/A</v>
      </c>
      <c r="AN150" s="91" t="e">
        <f ca="true">+IF(AND(ISNUMBER(OFFSET('Sanitation Data'!$G$11,0,10*ROW('Sanitation Data'!G144))),'Data Summary'!DC150="Yes"),OFFSET('Sanitation Data'!$G$11,0,10*ROW('Sanitation Data'!G144)),NA())</f>
        <v>#N/A</v>
      </c>
      <c r="AO150" s="91" t="e">
        <f ca="true">+IF(AND(ISNUMBER(OFFSET('Sanitation Data'!$G$12,0,10*ROW('Sanitation Data'!G144))),'Data Summary'!DD150="Yes"),OFFSET('Sanitation Data'!$G$12,0,10*ROW('Sanitation Data'!G144)),NA())</f>
        <v>#N/A</v>
      </c>
      <c r="AP150" s="91" t="e">
        <f ca="true">+IF(AND(ISNUMBER(OFFSET('Sanitation Data'!$H$4,0,10*ROW('Sanitation Data'!H144))),'Data Summary'!DE150="Yes"),100-OFFSET('Sanitation Data'!$H$4,0,10*ROW('Sanitation Data'!H144)),NA())</f>
        <v>#N/A</v>
      </c>
      <c r="AQ150" s="91" t="e">
        <f ca="true">+IF(AND(ISNUMBER(OFFSET('Sanitation Data'!$H$6,0,10*ROW('Sanitation Data'!H144))),'Data Summary'!DF150="Yes"),OFFSET('Sanitation Data'!$H$6,0,10*ROW('Sanitation Data'!H144)),NA())</f>
        <v>#N/A</v>
      </c>
      <c r="AR150" s="91" t="e">
        <f ca="true">+IF(AND(ISNUMBER(OFFSET('Sanitation Data'!$H$10,0,10*ROW('Sanitation Data'!H144))),'Data Summary'!DG150="Yes"),OFFSET('Sanitation Data'!$H$10,0,10*ROW('Sanitation Data'!H144)),NA())</f>
        <v>#N/A</v>
      </c>
      <c r="AS150" s="91" t="e">
        <f ca="true">+IF(AND(ISNUMBER(OFFSET('Sanitation Data'!$H$11,0,10*ROW('Sanitation Data'!H144))),'Data Summary'!DH150="Yes"),OFFSET('Sanitation Data'!$H$11,0,10*ROW('Sanitation Data'!H144)),NA())</f>
        <v>#N/A</v>
      </c>
      <c r="AT150" s="91" t="e">
        <f ca="true">+IF(AND(ISNUMBER(OFFSET('Sanitation Data'!$H$12,0,10*ROW('Sanitation Data'!H144))),'Data Summary'!DI150="Yes"),OFFSET('Sanitation Data'!$H$12,0,10*ROW('Sanitation Data'!H144)),NA())</f>
        <v>#N/A</v>
      </c>
      <c r="AU150" s="91" t="e">
        <f ca="true">+IF(AND(ISNUMBER(OFFSET('Sanitation Data'!$I$4,0,10*ROW('Sanitation Data'!I144))),'Data Summary'!DJ150="Yes"),100-OFFSET('Sanitation Data'!$I$4,0,10*ROW('Sanitation Data'!I144)),NA())</f>
        <v>#N/A</v>
      </c>
      <c r="AV150" s="91" t="e">
        <f ca="true">+IF(AND(ISNUMBER(OFFSET('Sanitation Data'!$I$6,0,10*ROW('Sanitation Data'!I144))),'Data Summary'!DK150="Yes"),OFFSET('Sanitation Data'!$I$6,0,10*ROW('Sanitation Data'!I144)),NA())</f>
        <v>#N/A</v>
      </c>
      <c r="AW150" s="91" t="e">
        <f ca="true">+IF(AND(ISNUMBER(OFFSET('Sanitation Data'!$I$10,0,10*ROW('Sanitation Data'!I144))),'Data Summary'!DL150="Yes"),OFFSET('Sanitation Data'!$I$10,0,10*ROW('Sanitation Data'!I144)),NA())</f>
        <v>#N/A</v>
      </c>
      <c r="AX150" s="91" t="e">
        <f ca="true">+IF(AND(ISNUMBER(OFFSET('Sanitation Data'!$I$11,0,10*ROW('Sanitation Data'!I144))),'Data Summary'!DM150="Yes"),OFFSET('Sanitation Data'!$I$11,0,10*ROW('Sanitation Data'!I144)),NA())</f>
        <v>#N/A</v>
      </c>
      <c r="AY150" s="91" t="e">
        <f ca="true">+IF(AND(ISNUMBER(OFFSET('Sanitation Data'!$I$12,0,10*ROW('Sanitation Data'!I144))),'Data Summary'!DN150="Yes"),OFFSET('Sanitation Data'!$I$12,0,10*ROW('Sanitation Data'!I144)),NA())</f>
        <v>#N/A</v>
      </c>
      <c r="AZ150" s="92" t="e">
        <f ca="true">+IF(AND(ISNUMBER(OFFSET('Hygiene Data'!$D$5,0,10*ROW('Hygiene Data'!D144))),'Data Summary'!DO150="Yes"),OFFSET('Hygiene Data'!$D$5,0,10*ROW('Hygiene Data'!D144)),NA())</f>
        <v>#N/A</v>
      </c>
      <c r="BA150" s="92" t="e">
        <f ca="true">+IF(AND(ISNUMBER(OFFSET('Hygiene Data'!$D$7,0,10*ROW('Hygiene Data'!D144))),'Data Summary'!DP150="Yes"),OFFSET('Hygiene Data'!$D$7,0,10*ROW('Hygiene Data'!D144)),NA())</f>
        <v>#N/A</v>
      </c>
      <c r="BB150" s="92" t="e">
        <f ca="true">+IF(AND(ISNUMBER(OFFSET('Hygiene Data'!$D$9,0,10*ROW('Hygiene Data'!D144))),'Data Summary'!DQ150="Yes"),OFFSET('Hygiene Data'!$D$9,0,10*ROW('Hygiene Data'!D144)),NA())</f>
        <v>#N/A</v>
      </c>
      <c r="BC150" s="92" t="e">
        <f ca="true">+IF(AND(ISNUMBER(OFFSET('Hygiene Data'!$E$5,0,10*ROW('Hygiene Data'!E144))),'Data Summary'!DR150="Yes"),OFFSET('Hygiene Data'!$E$5,0,10*ROW('Hygiene Data'!E144)),NA())</f>
        <v>#N/A</v>
      </c>
      <c r="BD150" s="92" t="e">
        <f ca="true">+IF(AND(ISNUMBER(OFFSET('Hygiene Data'!$E$7,0,10*ROW('Hygiene Data'!E144))),'Data Summary'!DS150="Yes"),OFFSET('Hygiene Data'!$E$7,0,10*ROW('Hygiene Data'!E144)),NA())</f>
        <v>#N/A</v>
      </c>
      <c r="BE150" s="92" t="e">
        <f ca="true">+IF(AND(ISNUMBER(OFFSET('Hygiene Data'!$E$9,0,10*ROW('Hygiene Data'!E144))),'Data Summary'!DT150="Yes"),OFFSET('Hygiene Data'!$E$9,0,10*ROW('Hygiene Data'!E144)),NA())</f>
        <v>#N/A</v>
      </c>
      <c r="BF150" s="92" t="e">
        <f ca="true">+IF(AND(ISNUMBER(OFFSET('Hygiene Data'!$F$5,0,10*ROW('Hygiene Data'!F144))),'Data Summary'!DU150="Yes"),OFFSET('Hygiene Data'!$F$5,0,10*ROW('Hygiene Data'!F144)),NA())</f>
        <v>#N/A</v>
      </c>
      <c r="BG150" s="92" t="e">
        <f ca="true">+IF(AND(ISNUMBER(OFFSET('Hygiene Data'!$F$7,0,10*ROW('Hygiene Data'!F144))),'Data Summary'!DV150="Yes"),OFFSET('Hygiene Data'!$F$7,0,10*ROW('Hygiene Data'!F144)),NA())</f>
        <v>#N/A</v>
      </c>
      <c r="BH150" s="92" t="e">
        <f ca="true">+IF(AND(ISNUMBER(OFFSET('Hygiene Data'!$F$9,0,10*ROW('Hygiene Data'!F144))),'Data Summary'!DW150="Yes"),OFFSET('Hygiene Data'!$F$9,0,10*ROW('Hygiene Data'!F144)),NA())</f>
        <v>#N/A</v>
      </c>
      <c r="BI150" s="92" t="e">
        <f ca="true">+IF(AND(ISNUMBER(OFFSET('Hygiene Data'!$G$5,0,10*ROW('Hygiene Data'!G144))),'Data Summary'!DX150="Yes"),OFFSET('Hygiene Data'!$G$5,0,10*ROW('Hygiene Data'!G144)),NA())</f>
        <v>#N/A</v>
      </c>
      <c r="BJ150" s="92" t="e">
        <f ca="true">+IF(AND(ISNUMBER(OFFSET('Hygiene Data'!$G$7,0,10*ROW('Hygiene Data'!G144))),'Data Summary'!DY150="Yes"),OFFSET('Hygiene Data'!$G$7,0,10*ROW('Hygiene Data'!G144)),NA())</f>
        <v>#N/A</v>
      </c>
      <c r="BK150" s="92" t="e">
        <f ca="true">+IF(AND(ISNUMBER(OFFSET('Hygiene Data'!$G$9,0,10*ROW('Hygiene Data'!G144))),'Data Summary'!DZ150="Yes"),OFFSET('Hygiene Data'!$G$9,0,10*ROW('Hygiene Data'!G144)),NA())</f>
        <v>#N/A</v>
      </c>
      <c r="BL150" s="92" t="e">
        <f ca="true">+IF(AND(ISNUMBER(OFFSET('Hygiene Data'!$H$5,0,10*ROW('Hygiene Data'!H144))),'Data Summary'!EA150="Yes"),OFFSET('Hygiene Data'!$H$5,0,10*ROW('Hygiene Data'!H144)),NA())</f>
        <v>#N/A</v>
      </c>
      <c r="BM150" s="92" t="e">
        <f ca="true">+IF(AND(ISNUMBER(OFFSET('Hygiene Data'!$H$7,0,10*ROW('Hygiene Data'!H144))),'Data Summary'!EB150="Yes"),OFFSET('Hygiene Data'!$H$7,0,10*ROW('Hygiene Data'!H144)),NA())</f>
        <v>#N/A</v>
      </c>
      <c r="BN150" s="92" t="e">
        <f ca="true">+IF(AND(ISNUMBER(OFFSET('Hygiene Data'!$H$9,0,10*ROW('Hygiene Data'!H144))),'Data Summary'!EC150="Yes"),OFFSET('Hygiene Data'!$H$9,0,10*ROW('Hygiene Data'!H144)),NA())</f>
        <v>#N/A</v>
      </c>
      <c r="BO150" s="92" t="e">
        <f ca="true">+IF(AND(ISNUMBER(OFFSET('Hygiene Data'!$I$5,0,10*ROW('Hygiene Data'!I144))),'Data Summary'!ED150="Yes"),OFFSET('Hygiene Data'!$I$5,0,10*ROW('Hygiene Data'!I144)),NA())</f>
        <v>#N/A</v>
      </c>
      <c r="BP150" s="92" t="e">
        <f ca="true">+IF(AND(ISNUMBER(OFFSET('Hygiene Data'!$I$7,0,10*ROW('Hygiene Data'!I144))),'Data Summary'!EE150="Yes"),OFFSET('Hygiene Data'!$I$7,0,10*ROW('Hygiene Data'!I144)),NA())</f>
        <v>#N/A</v>
      </c>
      <c r="BQ150" s="92" t="e">
        <f ca="true">+IF(AND(ISNUMBER(OFFSET('Hygiene Data'!$I$9,0,10*ROW('Hygiene Data'!I144))),'Data Summary'!EF150="Yes"),OFFSET('Hygiene Data'!$I$9,0,10*ROW('Hygiene Data'!I144)),NA())</f>
        <v>#N/A</v>
      </c>
    </row>
    <row xmlns:x14ac="http://schemas.microsoft.com/office/spreadsheetml/2009/9/ac" r="151" x14ac:dyDescent="0.2">
      <c r="A151" s="340" t="e">
        <f ca="true">+RIGHT('Data Summary'!A151,LEN('Data Summary'!A151)-9)</f>
        <v>#VALUE!</v>
      </c>
      <c r="B151" s="34" t="str">
        <f ca="true">+IF(ISTEXT('Data Summary'!B151),'Data Summary'!B151,"")</f>
        <v/>
      </c>
      <c r="C151" s="339" t="e">
        <f ca="true">+VALUE('Data Summary'!C151)</f>
        <v>#VALUE!</v>
      </c>
      <c r="D151" s="90" t="e">
        <f ca="true">+IF(AND(ISNUMBER(OFFSET('Water Data'!$D$4,0,10*ROW('Water Data'!D145))),'Data Summary'!BS151="Yes"),100-OFFSET('Water Data'!$D$4,0,10*ROW('Water Data'!D145)),NA())</f>
        <v>#N/A</v>
      </c>
      <c r="E151" s="90" t="e">
        <f ca="true">+IF(AND(ISNUMBER(OFFSET('Water Data'!$D$6,0,10*ROW('Water Data'!D145))),'Data Summary'!BT151="Yes"),OFFSET('Water Data'!$D$6,0,10*ROW('Water Data'!D145)),NA())</f>
        <v>#N/A</v>
      </c>
      <c r="F151" s="90" t="e">
        <f ca="true">+IF(AND(ISNUMBER(OFFSET('Water Data'!$D$9,0,10*ROW('Water Data'!D145))),'Data Summary'!BU151="Yes"),OFFSET('Water Data'!$D$9,0,10*ROW('Water Data'!D145)),NA())</f>
        <v>#N/A</v>
      </c>
      <c r="G151" s="90" t="e">
        <f ca="true">+IF(AND(ISNUMBER(OFFSET('Water Data'!$E$4,0,10*ROW('Water Data'!E145))),'Data Summary'!BV151="Yes"),100-OFFSET('Water Data'!$E$4,0,10*ROW('Water Data'!E145)),NA())</f>
        <v>#N/A</v>
      </c>
      <c r="H151" s="90" t="e">
        <f ca="true">+IF(AND(ISNUMBER(OFFSET('Water Data'!$E$6,0,10*ROW('Water Data'!E145))),'Data Summary'!BW151="Yes"),OFFSET('Water Data'!$E$6,0,10*ROW('Water Data'!E145)),NA())</f>
        <v>#N/A</v>
      </c>
      <c r="I151" s="90" t="e">
        <f ca="true">+IF(AND(ISNUMBER(OFFSET('Water Data'!$E$9,0,10*ROW('Water Data'!E145))),'Data Summary'!BX151="Yes"),OFFSET('Water Data'!$E$9,0,10*ROW('Water Data'!E145)),NA())</f>
        <v>#N/A</v>
      </c>
      <c r="J151" s="90" t="e">
        <f ca="true">+IF(AND(ISNUMBER(OFFSET('Water Data'!$F$4,0,10*ROW('Water Data'!F145))),'Data Summary'!BY151="Yes"),100-OFFSET('Water Data'!$F$4,0,10*ROW('Water Data'!F145)),NA())</f>
        <v>#N/A</v>
      </c>
      <c r="K151" s="90" t="e">
        <f ca="true">+IF(AND(ISNUMBER(OFFSET('Water Data'!$F$6,0,10*ROW('Water Data'!F145))),'Data Summary'!BZ151="Yes"),OFFSET('Water Data'!$F$6,0,10*ROW('Water Data'!F145)),NA())</f>
        <v>#N/A</v>
      </c>
      <c r="L151" s="90" t="e">
        <f ca="true">+IF(AND(ISNUMBER(OFFSET('Water Data'!$F$9,0,10*ROW('Water Data'!F145))),'Data Summary'!CA151="Yes"),OFFSET('Water Data'!$F$9,0,10*ROW('Water Data'!F145)),NA())</f>
        <v>#N/A</v>
      </c>
      <c r="M151" s="90" t="e">
        <f ca="true">+IF(AND(ISNUMBER(OFFSET('Water Data'!$G$4,0,10*ROW('Water Data'!G145))),'Data Summary'!CB151="Yes"),100-OFFSET('Water Data'!$G$4,0,10*ROW('Water Data'!G145)),NA())</f>
        <v>#N/A</v>
      </c>
      <c r="N151" s="90" t="e">
        <f ca="true">+IF(AND(ISNUMBER(OFFSET('Water Data'!$G$6,0,10*ROW('Water Data'!G145))),'Data Summary'!CC151="Yes"),OFFSET('Water Data'!$G$6,0,10*ROW('Water Data'!G145)),NA())</f>
        <v>#N/A</v>
      </c>
      <c r="O151" s="90" t="e">
        <f ca="true">+IF(AND(ISNUMBER(OFFSET('Water Data'!$G$9,0,10*ROW('Water Data'!G145))),'Data Summary'!CD151="Yes"),OFFSET('Water Data'!$G$9,0,10*ROW('Water Data'!G145)),NA())</f>
        <v>#N/A</v>
      </c>
      <c r="P151" s="90" t="e">
        <f ca="true">+IF(AND(ISNUMBER(OFFSET('Water Data'!$H$4,0,10*ROW('Water Data'!H145))),'Data Summary'!CE151="Yes"),100-OFFSET('Water Data'!$H$4,0,10*ROW('Water Data'!H145)),NA())</f>
        <v>#N/A</v>
      </c>
      <c r="Q151" s="90" t="e">
        <f ca="true">+IF(AND(ISNUMBER(OFFSET('Water Data'!$H$6,0,10*ROW('Water Data'!H145))),'Data Summary'!CF151="Yes"),OFFSET('Water Data'!$H$6,0,10*ROW('Water Data'!H145)),NA())</f>
        <v>#N/A</v>
      </c>
      <c r="R151" s="90" t="e">
        <f ca="true">+IF(AND(ISNUMBER(OFFSET('Water Data'!$H$9,0,10*ROW('Water Data'!H145))),'Data Summary'!CG151="Yes"),OFFSET('Water Data'!$H$9,0,10*ROW('Water Data'!H145)),NA())</f>
        <v>#N/A</v>
      </c>
      <c r="S151" s="90" t="e">
        <f ca="true">+IF(AND(ISNUMBER(OFFSET('Water Data'!$I$4,0,10*ROW('Water Data'!I145))),'Data Summary'!CH151="Yes"),100-OFFSET('Water Data'!$I$4,0,10*ROW('Water Data'!I145)),NA())</f>
        <v>#N/A</v>
      </c>
      <c r="T151" s="90" t="e">
        <f ca="true">+IF(AND(ISNUMBER(OFFSET('Water Data'!$I$6,0,10*ROW('Water Data'!I145))),'Data Summary'!CI151="Yes"),OFFSET('Water Data'!$I$6,0,10*ROW('Water Data'!I145)),NA())</f>
        <v>#N/A</v>
      </c>
      <c r="U151" s="90" t="e">
        <f ca="true">+IF(AND(ISNUMBER(OFFSET('Water Data'!$I$9,0,10*ROW('Water Data'!I145))),'Data Summary'!CJ151="Yes"),OFFSET('Water Data'!$I$9,0,10*ROW('Water Data'!I145)),NA())</f>
        <v>#N/A</v>
      </c>
      <c r="V151" s="91" t="e">
        <f ca="true">+IF(AND(ISNUMBER(OFFSET('Sanitation Data'!$D$4,0,10*ROW('Sanitation Data'!D145))),'Data Summary'!CK151="Yes"),100-OFFSET('Sanitation Data'!$D$4,0,10*ROW('Sanitation Data'!D145)),NA())</f>
        <v>#N/A</v>
      </c>
      <c r="W151" s="91" t="e">
        <f ca="true">+IF(AND(ISNUMBER(OFFSET('Sanitation Data'!$D$6,0,10*ROW('Sanitation Data'!D145))),'Data Summary'!CL151="Yes"),OFFSET('Sanitation Data'!$D$6,0,10*ROW('Sanitation Data'!D145)),NA())</f>
        <v>#N/A</v>
      </c>
      <c r="X151" s="91" t="e">
        <f ca="true">+IF(AND(ISNUMBER(OFFSET('Sanitation Data'!$D$10,0,10*ROW('Sanitation Data'!D145))),'Data Summary'!CM151="Yes"),OFFSET('Sanitation Data'!$D$10,0,10*ROW('Sanitation Data'!D145)),NA())</f>
        <v>#N/A</v>
      </c>
      <c r="Y151" s="91" t="e">
        <f ca="true">+IF(AND(ISNUMBER(OFFSET('Sanitation Data'!$D$11,0,10*ROW('Sanitation Data'!D145))),'Data Summary'!CN151="Yes"),OFFSET('Sanitation Data'!$D$11,0,10*ROW('Sanitation Data'!D145)),NA())</f>
        <v>#N/A</v>
      </c>
      <c r="Z151" s="91" t="e">
        <f ca="true">+IF(AND(ISNUMBER(OFFSET('Sanitation Data'!$D$12,0,10*ROW('Sanitation Data'!D145))),'Data Summary'!CO151="Yes"),OFFSET('Sanitation Data'!$D$12,0,10*ROW('Sanitation Data'!D145)),NA())</f>
        <v>#N/A</v>
      </c>
      <c r="AA151" s="91" t="e">
        <f ca="true">+IF(AND(ISNUMBER(OFFSET('Sanitation Data'!$E$4,0,10*ROW('Sanitation Data'!E145))),'Data Summary'!CP151="Yes"),100-OFFSET('Sanitation Data'!$E$4,0,10*ROW('Sanitation Data'!E145)),NA())</f>
        <v>#N/A</v>
      </c>
      <c r="AB151" s="91" t="e">
        <f ca="true">+IF(AND(ISNUMBER(OFFSET('Sanitation Data'!$E$6,0,10*ROW('Sanitation Data'!E145))),'Data Summary'!CQ151="Yes"),OFFSET('Sanitation Data'!$E$6,0,10*ROW('Sanitation Data'!E145)),NA())</f>
        <v>#N/A</v>
      </c>
      <c r="AC151" s="91" t="e">
        <f ca="true">+IF(AND(ISNUMBER(OFFSET('Sanitation Data'!$E$10,0,10*ROW('Sanitation Data'!E145))),'Data Summary'!CR151="Yes"),OFFSET('Sanitation Data'!$E$10,0,10*ROW('Sanitation Data'!E145)),NA())</f>
        <v>#N/A</v>
      </c>
      <c r="AD151" s="91" t="e">
        <f ca="true">+IF(AND(ISNUMBER(OFFSET('Sanitation Data'!$E$11,0,10*ROW('Sanitation Data'!E145))),'Data Summary'!CS151="Yes"),OFFSET('Sanitation Data'!$E$11,0,10*ROW('Sanitation Data'!E145)),NA())</f>
        <v>#N/A</v>
      </c>
      <c r="AE151" s="91" t="e">
        <f ca="true">+IF(AND(ISNUMBER(OFFSET('Sanitation Data'!$E$12,0,10*ROW('Sanitation Data'!E145))),'Data Summary'!CT151="Yes"),OFFSET('Sanitation Data'!$E$12,0,10*ROW('Sanitation Data'!E145)),NA())</f>
        <v>#N/A</v>
      </c>
      <c r="AF151" s="91" t="e">
        <f ca="true">+IF(AND(ISNUMBER(OFFSET('Sanitation Data'!$F$4,0,10*ROW('Sanitation Data'!F145))),'Data Summary'!CU151="Yes"),100-OFFSET('Sanitation Data'!$F$4,0,10*ROW('Sanitation Data'!F145)),NA())</f>
        <v>#N/A</v>
      </c>
      <c r="AG151" s="91" t="e">
        <f ca="true">+IF(AND(ISNUMBER(OFFSET('Sanitation Data'!$F$6,0,10*ROW('Sanitation Data'!F145))),'Data Summary'!CV151="Yes"),OFFSET('Sanitation Data'!$F$6,0,10*ROW('Sanitation Data'!F145)),NA())</f>
        <v>#N/A</v>
      </c>
      <c r="AH151" s="91" t="e">
        <f ca="true">+IF(AND(ISNUMBER(OFFSET('Sanitation Data'!$F$10,0,10*ROW('Sanitation Data'!F145))),'Data Summary'!CW151="Yes"),OFFSET('Sanitation Data'!$F$10,0,10*ROW('Sanitation Data'!F145)),NA())</f>
        <v>#N/A</v>
      </c>
      <c r="AI151" s="91" t="e">
        <f ca="true">+IF(AND(ISNUMBER(OFFSET('Sanitation Data'!$F$11,0,10*ROW('Sanitation Data'!F145))),'Data Summary'!CX151="Yes"),OFFSET('Sanitation Data'!$F$11,0,10*ROW('Sanitation Data'!F145)),NA())</f>
        <v>#N/A</v>
      </c>
      <c r="AJ151" s="91" t="e">
        <f ca="true">+IF(AND(ISNUMBER(OFFSET('Sanitation Data'!$F$12,0,10*ROW('Sanitation Data'!F145))),'Data Summary'!CY151="Yes"),OFFSET('Sanitation Data'!$F$12,0,10*ROW('Sanitation Data'!F145)),NA())</f>
        <v>#N/A</v>
      </c>
      <c r="AK151" s="91" t="e">
        <f ca="true">+IF(AND(ISNUMBER(OFFSET('Sanitation Data'!$G$4,0,10*ROW('Sanitation Data'!G145))),'Data Summary'!CZ151="Yes"),100-OFFSET('Sanitation Data'!$G$4,0,10*ROW('Sanitation Data'!G145)),NA())</f>
        <v>#N/A</v>
      </c>
      <c r="AL151" s="91" t="e">
        <f ca="true">+IF(AND(ISNUMBER(OFFSET('Sanitation Data'!$G$6,0,10*ROW('Sanitation Data'!G145))),'Data Summary'!DA151="Yes"),OFFSET('Sanitation Data'!$G$6,0,10*ROW('Sanitation Data'!G145)),NA())</f>
        <v>#N/A</v>
      </c>
      <c r="AM151" s="91" t="e">
        <f ca="true">+IF(AND(ISNUMBER(OFFSET('Sanitation Data'!$G$10,0,10*ROW('Sanitation Data'!G145))),'Data Summary'!DB151="Yes"),OFFSET('Sanitation Data'!$G$10,0,10*ROW('Sanitation Data'!G145)),NA())</f>
        <v>#N/A</v>
      </c>
      <c r="AN151" s="91" t="e">
        <f ca="true">+IF(AND(ISNUMBER(OFFSET('Sanitation Data'!$G$11,0,10*ROW('Sanitation Data'!G145))),'Data Summary'!DC151="Yes"),OFFSET('Sanitation Data'!$G$11,0,10*ROW('Sanitation Data'!G145)),NA())</f>
        <v>#N/A</v>
      </c>
      <c r="AO151" s="91" t="e">
        <f ca="true">+IF(AND(ISNUMBER(OFFSET('Sanitation Data'!$G$12,0,10*ROW('Sanitation Data'!G145))),'Data Summary'!DD151="Yes"),OFFSET('Sanitation Data'!$G$12,0,10*ROW('Sanitation Data'!G145)),NA())</f>
        <v>#N/A</v>
      </c>
      <c r="AP151" s="91" t="e">
        <f ca="true">+IF(AND(ISNUMBER(OFFSET('Sanitation Data'!$H$4,0,10*ROW('Sanitation Data'!H145))),'Data Summary'!DE151="Yes"),100-OFFSET('Sanitation Data'!$H$4,0,10*ROW('Sanitation Data'!H145)),NA())</f>
        <v>#N/A</v>
      </c>
      <c r="AQ151" s="91" t="e">
        <f ca="true">+IF(AND(ISNUMBER(OFFSET('Sanitation Data'!$H$6,0,10*ROW('Sanitation Data'!H145))),'Data Summary'!DF151="Yes"),OFFSET('Sanitation Data'!$H$6,0,10*ROW('Sanitation Data'!H145)),NA())</f>
        <v>#N/A</v>
      </c>
      <c r="AR151" s="91" t="e">
        <f ca="true">+IF(AND(ISNUMBER(OFFSET('Sanitation Data'!$H$10,0,10*ROW('Sanitation Data'!H145))),'Data Summary'!DG151="Yes"),OFFSET('Sanitation Data'!$H$10,0,10*ROW('Sanitation Data'!H145)),NA())</f>
        <v>#N/A</v>
      </c>
      <c r="AS151" s="91" t="e">
        <f ca="true">+IF(AND(ISNUMBER(OFFSET('Sanitation Data'!$H$11,0,10*ROW('Sanitation Data'!H145))),'Data Summary'!DH151="Yes"),OFFSET('Sanitation Data'!$H$11,0,10*ROW('Sanitation Data'!H145)),NA())</f>
        <v>#N/A</v>
      </c>
      <c r="AT151" s="91" t="e">
        <f ca="true">+IF(AND(ISNUMBER(OFFSET('Sanitation Data'!$H$12,0,10*ROW('Sanitation Data'!H145))),'Data Summary'!DI151="Yes"),OFFSET('Sanitation Data'!$H$12,0,10*ROW('Sanitation Data'!H145)),NA())</f>
        <v>#N/A</v>
      </c>
      <c r="AU151" s="91" t="e">
        <f ca="true">+IF(AND(ISNUMBER(OFFSET('Sanitation Data'!$I$4,0,10*ROW('Sanitation Data'!I145))),'Data Summary'!DJ151="Yes"),100-OFFSET('Sanitation Data'!$I$4,0,10*ROW('Sanitation Data'!I145)),NA())</f>
        <v>#N/A</v>
      </c>
      <c r="AV151" s="91" t="e">
        <f ca="true">+IF(AND(ISNUMBER(OFFSET('Sanitation Data'!$I$6,0,10*ROW('Sanitation Data'!I145))),'Data Summary'!DK151="Yes"),OFFSET('Sanitation Data'!$I$6,0,10*ROW('Sanitation Data'!I145)),NA())</f>
        <v>#N/A</v>
      </c>
      <c r="AW151" s="91" t="e">
        <f ca="true">+IF(AND(ISNUMBER(OFFSET('Sanitation Data'!$I$10,0,10*ROW('Sanitation Data'!I145))),'Data Summary'!DL151="Yes"),OFFSET('Sanitation Data'!$I$10,0,10*ROW('Sanitation Data'!I145)),NA())</f>
        <v>#N/A</v>
      </c>
      <c r="AX151" s="91" t="e">
        <f ca="true">+IF(AND(ISNUMBER(OFFSET('Sanitation Data'!$I$11,0,10*ROW('Sanitation Data'!I145))),'Data Summary'!DM151="Yes"),OFFSET('Sanitation Data'!$I$11,0,10*ROW('Sanitation Data'!I145)),NA())</f>
        <v>#N/A</v>
      </c>
      <c r="AY151" s="91" t="e">
        <f ca="true">+IF(AND(ISNUMBER(OFFSET('Sanitation Data'!$I$12,0,10*ROW('Sanitation Data'!I145))),'Data Summary'!DN151="Yes"),OFFSET('Sanitation Data'!$I$12,0,10*ROW('Sanitation Data'!I145)),NA())</f>
        <v>#N/A</v>
      </c>
      <c r="AZ151" s="92" t="e">
        <f ca="true">+IF(AND(ISNUMBER(OFFSET('Hygiene Data'!$D$5,0,10*ROW('Hygiene Data'!D145))),'Data Summary'!DO151="Yes"),OFFSET('Hygiene Data'!$D$5,0,10*ROW('Hygiene Data'!D145)),NA())</f>
        <v>#N/A</v>
      </c>
      <c r="BA151" s="92" t="e">
        <f ca="true">+IF(AND(ISNUMBER(OFFSET('Hygiene Data'!$D$7,0,10*ROW('Hygiene Data'!D145))),'Data Summary'!DP151="Yes"),OFFSET('Hygiene Data'!$D$7,0,10*ROW('Hygiene Data'!D145)),NA())</f>
        <v>#N/A</v>
      </c>
      <c r="BB151" s="92" t="e">
        <f ca="true">+IF(AND(ISNUMBER(OFFSET('Hygiene Data'!$D$9,0,10*ROW('Hygiene Data'!D145))),'Data Summary'!DQ151="Yes"),OFFSET('Hygiene Data'!$D$9,0,10*ROW('Hygiene Data'!D145)),NA())</f>
        <v>#N/A</v>
      </c>
      <c r="BC151" s="92" t="e">
        <f ca="true">+IF(AND(ISNUMBER(OFFSET('Hygiene Data'!$E$5,0,10*ROW('Hygiene Data'!E145))),'Data Summary'!DR151="Yes"),OFFSET('Hygiene Data'!$E$5,0,10*ROW('Hygiene Data'!E145)),NA())</f>
        <v>#N/A</v>
      </c>
      <c r="BD151" s="92" t="e">
        <f ca="true">+IF(AND(ISNUMBER(OFFSET('Hygiene Data'!$E$7,0,10*ROW('Hygiene Data'!E145))),'Data Summary'!DS151="Yes"),OFFSET('Hygiene Data'!$E$7,0,10*ROW('Hygiene Data'!E145)),NA())</f>
        <v>#N/A</v>
      </c>
      <c r="BE151" s="92" t="e">
        <f ca="true">+IF(AND(ISNUMBER(OFFSET('Hygiene Data'!$E$9,0,10*ROW('Hygiene Data'!E145))),'Data Summary'!DT151="Yes"),OFFSET('Hygiene Data'!$E$9,0,10*ROW('Hygiene Data'!E145)),NA())</f>
        <v>#N/A</v>
      </c>
      <c r="BF151" s="92" t="e">
        <f ca="true">+IF(AND(ISNUMBER(OFFSET('Hygiene Data'!$F$5,0,10*ROW('Hygiene Data'!F145))),'Data Summary'!DU151="Yes"),OFFSET('Hygiene Data'!$F$5,0,10*ROW('Hygiene Data'!F145)),NA())</f>
        <v>#N/A</v>
      </c>
      <c r="BG151" s="92" t="e">
        <f ca="true">+IF(AND(ISNUMBER(OFFSET('Hygiene Data'!$F$7,0,10*ROW('Hygiene Data'!F145))),'Data Summary'!DV151="Yes"),OFFSET('Hygiene Data'!$F$7,0,10*ROW('Hygiene Data'!F145)),NA())</f>
        <v>#N/A</v>
      </c>
      <c r="BH151" s="92" t="e">
        <f ca="true">+IF(AND(ISNUMBER(OFFSET('Hygiene Data'!$F$9,0,10*ROW('Hygiene Data'!F145))),'Data Summary'!DW151="Yes"),OFFSET('Hygiene Data'!$F$9,0,10*ROW('Hygiene Data'!F145)),NA())</f>
        <v>#N/A</v>
      </c>
      <c r="BI151" s="92" t="e">
        <f ca="true">+IF(AND(ISNUMBER(OFFSET('Hygiene Data'!$G$5,0,10*ROW('Hygiene Data'!G145))),'Data Summary'!DX151="Yes"),OFFSET('Hygiene Data'!$G$5,0,10*ROW('Hygiene Data'!G145)),NA())</f>
        <v>#N/A</v>
      </c>
      <c r="BJ151" s="92" t="e">
        <f ca="true">+IF(AND(ISNUMBER(OFFSET('Hygiene Data'!$G$7,0,10*ROW('Hygiene Data'!G145))),'Data Summary'!DY151="Yes"),OFFSET('Hygiene Data'!$G$7,0,10*ROW('Hygiene Data'!G145)),NA())</f>
        <v>#N/A</v>
      </c>
      <c r="BK151" s="92" t="e">
        <f ca="true">+IF(AND(ISNUMBER(OFFSET('Hygiene Data'!$G$9,0,10*ROW('Hygiene Data'!G145))),'Data Summary'!DZ151="Yes"),OFFSET('Hygiene Data'!$G$9,0,10*ROW('Hygiene Data'!G145)),NA())</f>
        <v>#N/A</v>
      </c>
      <c r="BL151" s="92" t="e">
        <f ca="true">+IF(AND(ISNUMBER(OFFSET('Hygiene Data'!$H$5,0,10*ROW('Hygiene Data'!H145))),'Data Summary'!EA151="Yes"),OFFSET('Hygiene Data'!$H$5,0,10*ROW('Hygiene Data'!H145)),NA())</f>
        <v>#N/A</v>
      </c>
      <c r="BM151" s="92" t="e">
        <f ca="true">+IF(AND(ISNUMBER(OFFSET('Hygiene Data'!$H$7,0,10*ROW('Hygiene Data'!H145))),'Data Summary'!EB151="Yes"),OFFSET('Hygiene Data'!$H$7,0,10*ROW('Hygiene Data'!H145)),NA())</f>
        <v>#N/A</v>
      </c>
      <c r="BN151" s="92" t="e">
        <f ca="true">+IF(AND(ISNUMBER(OFFSET('Hygiene Data'!$H$9,0,10*ROW('Hygiene Data'!H145))),'Data Summary'!EC151="Yes"),OFFSET('Hygiene Data'!$H$9,0,10*ROW('Hygiene Data'!H145)),NA())</f>
        <v>#N/A</v>
      </c>
      <c r="BO151" s="92" t="e">
        <f ca="true">+IF(AND(ISNUMBER(OFFSET('Hygiene Data'!$I$5,0,10*ROW('Hygiene Data'!I145))),'Data Summary'!ED151="Yes"),OFFSET('Hygiene Data'!$I$5,0,10*ROW('Hygiene Data'!I145)),NA())</f>
        <v>#N/A</v>
      </c>
      <c r="BP151" s="92" t="e">
        <f ca="true">+IF(AND(ISNUMBER(OFFSET('Hygiene Data'!$I$7,0,10*ROW('Hygiene Data'!I145))),'Data Summary'!EE151="Yes"),OFFSET('Hygiene Data'!$I$7,0,10*ROW('Hygiene Data'!I145)),NA())</f>
        <v>#N/A</v>
      </c>
      <c r="BQ151" s="92" t="e">
        <f ca="true">+IF(AND(ISNUMBER(OFFSET('Hygiene Data'!$I$9,0,10*ROW('Hygiene Data'!I145))),'Data Summary'!EF151="Yes"),OFFSET('Hygiene Data'!$I$9,0,10*ROW('Hygiene Data'!I145)),NA())</f>
        <v>#N/A</v>
      </c>
    </row>
    <row xmlns:x14ac="http://schemas.microsoft.com/office/spreadsheetml/2009/9/ac" r="152" x14ac:dyDescent="0.2">
      <c r="A152" s="340" t="e">
        <f ca="true">+RIGHT('Data Summary'!A152,LEN('Data Summary'!A152)-9)</f>
        <v>#VALUE!</v>
      </c>
      <c r="B152" s="34" t="str">
        <f ca="true">+IF(ISTEXT('Data Summary'!B152),'Data Summary'!B152,"")</f>
        <v/>
      </c>
      <c r="C152" s="339" t="e">
        <f ca="true">+VALUE('Data Summary'!C152)</f>
        <v>#VALUE!</v>
      </c>
      <c r="D152" s="90" t="e">
        <f ca="true">+IF(AND(ISNUMBER(OFFSET('Water Data'!$D$4,0,10*ROW('Water Data'!D146))),'Data Summary'!BS152="Yes"),100-OFFSET('Water Data'!$D$4,0,10*ROW('Water Data'!D146)),NA())</f>
        <v>#N/A</v>
      </c>
      <c r="E152" s="90" t="e">
        <f ca="true">+IF(AND(ISNUMBER(OFFSET('Water Data'!$D$6,0,10*ROW('Water Data'!D146))),'Data Summary'!BT152="Yes"),OFFSET('Water Data'!$D$6,0,10*ROW('Water Data'!D146)),NA())</f>
        <v>#N/A</v>
      </c>
      <c r="F152" s="90" t="e">
        <f ca="true">+IF(AND(ISNUMBER(OFFSET('Water Data'!$D$9,0,10*ROW('Water Data'!D146))),'Data Summary'!BU152="Yes"),OFFSET('Water Data'!$D$9,0,10*ROW('Water Data'!D146)),NA())</f>
        <v>#N/A</v>
      </c>
      <c r="G152" s="90" t="e">
        <f ca="true">+IF(AND(ISNUMBER(OFFSET('Water Data'!$E$4,0,10*ROW('Water Data'!E146))),'Data Summary'!BV152="Yes"),100-OFFSET('Water Data'!$E$4,0,10*ROW('Water Data'!E146)),NA())</f>
        <v>#N/A</v>
      </c>
      <c r="H152" s="90" t="e">
        <f ca="true">+IF(AND(ISNUMBER(OFFSET('Water Data'!$E$6,0,10*ROW('Water Data'!E146))),'Data Summary'!BW152="Yes"),OFFSET('Water Data'!$E$6,0,10*ROW('Water Data'!E146)),NA())</f>
        <v>#N/A</v>
      </c>
      <c r="I152" s="90" t="e">
        <f ca="true">+IF(AND(ISNUMBER(OFFSET('Water Data'!$E$9,0,10*ROW('Water Data'!E146))),'Data Summary'!BX152="Yes"),OFFSET('Water Data'!$E$9,0,10*ROW('Water Data'!E146)),NA())</f>
        <v>#N/A</v>
      </c>
      <c r="J152" s="90" t="e">
        <f ca="true">+IF(AND(ISNUMBER(OFFSET('Water Data'!$F$4,0,10*ROW('Water Data'!F146))),'Data Summary'!BY152="Yes"),100-OFFSET('Water Data'!$F$4,0,10*ROW('Water Data'!F146)),NA())</f>
        <v>#N/A</v>
      </c>
      <c r="K152" s="90" t="e">
        <f ca="true">+IF(AND(ISNUMBER(OFFSET('Water Data'!$F$6,0,10*ROW('Water Data'!F146))),'Data Summary'!BZ152="Yes"),OFFSET('Water Data'!$F$6,0,10*ROW('Water Data'!F146)),NA())</f>
        <v>#N/A</v>
      </c>
      <c r="L152" s="90" t="e">
        <f ca="true">+IF(AND(ISNUMBER(OFFSET('Water Data'!$F$9,0,10*ROW('Water Data'!F146))),'Data Summary'!CA152="Yes"),OFFSET('Water Data'!$F$9,0,10*ROW('Water Data'!F146)),NA())</f>
        <v>#N/A</v>
      </c>
      <c r="M152" s="90" t="e">
        <f ca="true">+IF(AND(ISNUMBER(OFFSET('Water Data'!$G$4,0,10*ROW('Water Data'!G146))),'Data Summary'!CB152="Yes"),100-OFFSET('Water Data'!$G$4,0,10*ROW('Water Data'!G146)),NA())</f>
        <v>#N/A</v>
      </c>
      <c r="N152" s="90" t="e">
        <f ca="true">+IF(AND(ISNUMBER(OFFSET('Water Data'!$G$6,0,10*ROW('Water Data'!G146))),'Data Summary'!CC152="Yes"),OFFSET('Water Data'!$G$6,0,10*ROW('Water Data'!G146)),NA())</f>
        <v>#N/A</v>
      </c>
      <c r="O152" s="90" t="e">
        <f ca="true">+IF(AND(ISNUMBER(OFFSET('Water Data'!$G$9,0,10*ROW('Water Data'!G146))),'Data Summary'!CD152="Yes"),OFFSET('Water Data'!$G$9,0,10*ROW('Water Data'!G146)),NA())</f>
        <v>#N/A</v>
      </c>
      <c r="P152" s="90" t="e">
        <f ca="true">+IF(AND(ISNUMBER(OFFSET('Water Data'!$H$4,0,10*ROW('Water Data'!H146))),'Data Summary'!CE152="Yes"),100-OFFSET('Water Data'!$H$4,0,10*ROW('Water Data'!H146)),NA())</f>
        <v>#N/A</v>
      </c>
      <c r="Q152" s="90" t="e">
        <f ca="true">+IF(AND(ISNUMBER(OFFSET('Water Data'!$H$6,0,10*ROW('Water Data'!H146))),'Data Summary'!CF152="Yes"),OFFSET('Water Data'!$H$6,0,10*ROW('Water Data'!H146)),NA())</f>
        <v>#N/A</v>
      </c>
      <c r="R152" s="90" t="e">
        <f ca="true">+IF(AND(ISNUMBER(OFFSET('Water Data'!$H$9,0,10*ROW('Water Data'!H146))),'Data Summary'!CG152="Yes"),OFFSET('Water Data'!$H$9,0,10*ROW('Water Data'!H146)),NA())</f>
        <v>#N/A</v>
      </c>
      <c r="S152" s="90" t="e">
        <f ca="true">+IF(AND(ISNUMBER(OFFSET('Water Data'!$I$4,0,10*ROW('Water Data'!I146))),'Data Summary'!CH152="Yes"),100-OFFSET('Water Data'!$I$4,0,10*ROW('Water Data'!I146)),NA())</f>
        <v>#N/A</v>
      </c>
      <c r="T152" s="90" t="e">
        <f ca="true">+IF(AND(ISNUMBER(OFFSET('Water Data'!$I$6,0,10*ROW('Water Data'!I146))),'Data Summary'!CI152="Yes"),OFFSET('Water Data'!$I$6,0,10*ROW('Water Data'!I146)),NA())</f>
        <v>#N/A</v>
      </c>
      <c r="U152" s="90" t="e">
        <f ca="true">+IF(AND(ISNUMBER(OFFSET('Water Data'!$I$9,0,10*ROW('Water Data'!I146))),'Data Summary'!CJ152="Yes"),OFFSET('Water Data'!$I$9,0,10*ROW('Water Data'!I146)),NA())</f>
        <v>#N/A</v>
      </c>
      <c r="V152" s="91" t="e">
        <f ca="true">+IF(AND(ISNUMBER(OFFSET('Sanitation Data'!$D$4,0,10*ROW('Sanitation Data'!D146))),'Data Summary'!CK152="Yes"),100-OFFSET('Sanitation Data'!$D$4,0,10*ROW('Sanitation Data'!D146)),NA())</f>
        <v>#N/A</v>
      </c>
      <c r="W152" s="91" t="e">
        <f ca="true">+IF(AND(ISNUMBER(OFFSET('Sanitation Data'!$D$6,0,10*ROW('Sanitation Data'!D146))),'Data Summary'!CL152="Yes"),OFFSET('Sanitation Data'!$D$6,0,10*ROW('Sanitation Data'!D146)),NA())</f>
        <v>#N/A</v>
      </c>
      <c r="X152" s="91" t="e">
        <f ca="true">+IF(AND(ISNUMBER(OFFSET('Sanitation Data'!$D$10,0,10*ROW('Sanitation Data'!D146))),'Data Summary'!CM152="Yes"),OFFSET('Sanitation Data'!$D$10,0,10*ROW('Sanitation Data'!D146)),NA())</f>
        <v>#N/A</v>
      </c>
      <c r="Y152" s="91" t="e">
        <f ca="true">+IF(AND(ISNUMBER(OFFSET('Sanitation Data'!$D$11,0,10*ROW('Sanitation Data'!D146))),'Data Summary'!CN152="Yes"),OFFSET('Sanitation Data'!$D$11,0,10*ROW('Sanitation Data'!D146)),NA())</f>
        <v>#N/A</v>
      </c>
      <c r="Z152" s="91" t="e">
        <f ca="true">+IF(AND(ISNUMBER(OFFSET('Sanitation Data'!$D$12,0,10*ROW('Sanitation Data'!D146))),'Data Summary'!CO152="Yes"),OFFSET('Sanitation Data'!$D$12,0,10*ROW('Sanitation Data'!D146)),NA())</f>
        <v>#N/A</v>
      </c>
      <c r="AA152" s="91" t="e">
        <f ca="true">+IF(AND(ISNUMBER(OFFSET('Sanitation Data'!$E$4,0,10*ROW('Sanitation Data'!E146))),'Data Summary'!CP152="Yes"),100-OFFSET('Sanitation Data'!$E$4,0,10*ROW('Sanitation Data'!E146)),NA())</f>
        <v>#N/A</v>
      </c>
      <c r="AB152" s="91" t="e">
        <f ca="true">+IF(AND(ISNUMBER(OFFSET('Sanitation Data'!$E$6,0,10*ROW('Sanitation Data'!E146))),'Data Summary'!CQ152="Yes"),OFFSET('Sanitation Data'!$E$6,0,10*ROW('Sanitation Data'!E146)),NA())</f>
        <v>#N/A</v>
      </c>
      <c r="AC152" s="91" t="e">
        <f ca="true">+IF(AND(ISNUMBER(OFFSET('Sanitation Data'!$E$10,0,10*ROW('Sanitation Data'!E146))),'Data Summary'!CR152="Yes"),OFFSET('Sanitation Data'!$E$10,0,10*ROW('Sanitation Data'!E146)),NA())</f>
        <v>#N/A</v>
      </c>
      <c r="AD152" s="91" t="e">
        <f ca="true">+IF(AND(ISNUMBER(OFFSET('Sanitation Data'!$E$11,0,10*ROW('Sanitation Data'!E146))),'Data Summary'!CS152="Yes"),OFFSET('Sanitation Data'!$E$11,0,10*ROW('Sanitation Data'!E146)),NA())</f>
        <v>#N/A</v>
      </c>
      <c r="AE152" s="91" t="e">
        <f ca="true">+IF(AND(ISNUMBER(OFFSET('Sanitation Data'!$E$12,0,10*ROW('Sanitation Data'!E146))),'Data Summary'!CT152="Yes"),OFFSET('Sanitation Data'!$E$12,0,10*ROW('Sanitation Data'!E146)),NA())</f>
        <v>#N/A</v>
      </c>
      <c r="AF152" s="91" t="e">
        <f ca="true">+IF(AND(ISNUMBER(OFFSET('Sanitation Data'!$F$4,0,10*ROW('Sanitation Data'!F146))),'Data Summary'!CU152="Yes"),100-OFFSET('Sanitation Data'!$F$4,0,10*ROW('Sanitation Data'!F146)),NA())</f>
        <v>#N/A</v>
      </c>
      <c r="AG152" s="91" t="e">
        <f ca="true">+IF(AND(ISNUMBER(OFFSET('Sanitation Data'!$F$6,0,10*ROW('Sanitation Data'!F146))),'Data Summary'!CV152="Yes"),OFFSET('Sanitation Data'!$F$6,0,10*ROW('Sanitation Data'!F146)),NA())</f>
        <v>#N/A</v>
      </c>
      <c r="AH152" s="91" t="e">
        <f ca="true">+IF(AND(ISNUMBER(OFFSET('Sanitation Data'!$F$10,0,10*ROW('Sanitation Data'!F146))),'Data Summary'!CW152="Yes"),OFFSET('Sanitation Data'!$F$10,0,10*ROW('Sanitation Data'!F146)),NA())</f>
        <v>#N/A</v>
      </c>
      <c r="AI152" s="91" t="e">
        <f ca="true">+IF(AND(ISNUMBER(OFFSET('Sanitation Data'!$F$11,0,10*ROW('Sanitation Data'!F146))),'Data Summary'!CX152="Yes"),OFFSET('Sanitation Data'!$F$11,0,10*ROW('Sanitation Data'!F146)),NA())</f>
        <v>#N/A</v>
      </c>
      <c r="AJ152" s="91" t="e">
        <f ca="true">+IF(AND(ISNUMBER(OFFSET('Sanitation Data'!$F$12,0,10*ROW('Sanitation Data'!F146))),'Data Summary'!CY152="Yes"),OFFSET('Sanitation Data'!$F$12,0,10*ROW('Sanitation Data'!F146)),NA())</f>
        <v>#N/A</v>
      </c>
      <c r="AK152" s="91" t="e">
        <f ca="true">+IF(AND(ISNUMBER(OFFSET('Sanitation Data'!$G$4,0,10*ROW('Sanitation Data'!G146))),'Data Summary'!CZ152="Yes"),100-OFFSET('Sanitation Data'!$G$4,0,10*ROW('Sanitation Data'!G146)),NA())</f>
        <v>#N/A</v>
      </c>
      <c r="AL152" s="91" t="e">
        <f ca="true">+IF(AND(ISNUMBER(OFFSET('Sanitation Data'!$G$6,0,10*ROW('Sanitation Data'!G146))),'Data Summary'!DA152="Yes"),OFFSET('Sanitation Data'!$G$6,0,10*ROW('Sanitation Data'!G146)),NA())</f>
        <v>#N/A</v>
      </c>
      <c r="AM152" s="91" t="e">
        <f ca="true">+IF(AND(ISNUMBER(OFFSET('Sanitation Data'!$G$10,0,10*ROW('Sanitation Data'!G146))),'Data Summary'!DB152="Yes"),OFFSET('Sanitation Data'!$G$10,0,10*ROW('Sanitation Data'!G146)),NA())</f>
        <v>#N/A</v>
      </c>
      <c r="AN152" s="91" t="e">
        <f ca="true">+IF(AND(ISNUMBER(OFFSET('Sanitation Data'!$G$11,0,10*ROW('Sanitation Data'!G146))),'Data Summary'!DC152="Yes"),OFFSET('Sanitation Data'!$G$11,0,10*ROW('Sanitation Data'!G146)),NA())</f>
        <v>#N/A</v>
      </c>
      <c r="AO152" s="91" t="e">
        <f ca="true">+IF(AND(ISNUMBER(OFFSET('Sanitation Data'!$G$12,0,10*ROW('Sanitation Data'!G146))),'Data Summary'!DD152="Yes"),OFFSET('Sanitation Data'!$G$12,0,10*ROW('Sanitation Data'!G146)),NA())</f>
        <v>#N/A</v>
      </c>
      <c r="AP152" s="91" t="e">
        <f ca="true">+IF(AND(ISNUMBER(OFFSET('Sanitation Data'!$H$4,0,10*ROW('Sanitation Data'!H146))),'Data Summary'!DE152="Yes"),100-OFFSET('Sanitation Data'!$H$4,0,10*ROW('Sanitation Data'!H146)),NA())</f>
        <v>#N/A</v>
      </c>
      <c r="AQ152" s="91" t="e">
        <f ca="true">+IF(AND(ISNUMBER(OFFSET('Sanitation Data'!$H$6,0,10*ROW('Sanitation Data'!H146))),'Data Summary'!DF152="Yes"),OFFSET('Sanitation Data'!$H$6,0,10*ROW('Sanitation Data'!H146)),NA())</f>
        <v>#N/A</v>
      </c>
      <c r="AR152" s="91" t="e">
        <f ca="true">+IF(AND(ISNUMBER(OFFSET('Sanitation Data'!$H$10,0,10*ROW('Sanitation Data'!H146))),'Data Summary'!DG152="Yes"),OFFSET('Sanitation Data'!$H$10,0,10*ROW('Sanitation Data'!H146)),NA())</f>
        <v>#N/A</v>
      </c>
      <c r="AS152" s="91" t="e">
        <f ca="true">+IF(AND(ISNUMBER(OFFSET('Sanitation Data'!$H$11,0,10*ROW('Sanitation Data'!H146))),'Data Summary'!DH152="Yes"),OFFSET('Sanitation Data'!$H$11,0,10*ROW('Sanitation Data'!H146)),NA())</f>
        <v>#N/A</v>
      </c>
      <c r="AT152" s="91" t="e">
        <f ca="true">+IF(AND(ISNUMBER(OFFSET('Sanitation Data'!$H$12,0,10*ROW('Sanitation Data'!H146))),'Data Summary'!DI152="Yes"),OFFSET('Sanitation Data'!$H$12,0,10*ROW('Sanitation Data'!H146)),NA())</f>
        <v>#N/A</v>
      </c>
      <c r="AU152" s="91" t="e">
        <f ca="true">+IF(AND(ISNUMBER(OFFSET('Sanitation Data'!$I$4,0,10*ROW('Sanitation Data'!I146))),'Data Summary'!DJ152="Yes"),100-OFFSET('Sanitation Data'!$I$4,0,10*ROW('Sanitation Data'!I146)),NA())</f>
        <v>#N/A</v>
      </c>
      <c r="AV152" s="91" t="e">
        <f ca="true">+IF(AND(ISNUMBER(OFFSET('Sanitation Data'!$I$6,0,10*ROW('Sanitation Data'!I146))),'Data Summary'!DK152="Yes"),OFFSET('Sanitation Data'!$I$6,0,10*ROW('Sanitation Data'!I146)),NA())</f>
        <v>#N/A</v>
      </c>
      <c r="AW152" s="91" t="e">
        <f ca="true">+IF(AND(ISNUMBER(OFFSET('Sanitation Data'!$I$10,0,10*ROW('Sanitation Data'!I146))),'Data Summary'!DL152="Yes"),OFFSET('Sanitation Data'!$I$10,0,10*ROW('Sanitation Data'!I146)),NA())</f>
        <v>#N/A</v>
      </c>
      <c r="AX152" s="91" t="e">
        <f ca="true">+IF(AND(ISNUMBER(OFFSET('Sanitation Data'!$I$11,0,10*ROW('Sanitation Data'!I146))),'Data Summary'!DM152="Yes"),OFFSET('Sanitation Data'!$I$11,0,10*ROW('Sanitation Data'!I146)),NA())</f>
        <v>#N/A</v>
      </c>
      <c r="AY152" s="91" t="e">
        <f ca="true">+IF(AND(ISNUMBER(OFFSET('Sanitation Data'!$I$12,0,10*ROW('Sanitation Data'!I146))),'Data Summary'!DN152="Yes"),OFFSET('Sanitation Data'!$I$12,0,10*ROW('Sanitation Data'!I146)),NA())</f>
        <v>#N/A</v>
      </c>
      <c r="AZ152" s="92" t="e">
        <f ca="true">+IF(AND(ISNUMBER(OFFSET('Hygiene Data'!$D$5,0,10*ROW('Hygiene Data'!D146))),'Data Summary'!DO152="Yes"),OFFSET('Hygiene Data'!$D$5,0,10*ROW('Hygiene Data'!D146)),NA())</f>
        <v>#N/A</v>
      </c>
      <c r="BA152" s="92" t="e">
        <f ca="true">+IF(AND(ISNUMBER(OFFSET('Hygiene Data'!$D$7,0,10*ROW('Hygiene Data'!D146))),'Data Summary'!DP152="Yes"),OFFSET('Hygiene Data'!$D$7,0,10*ROW('Hygiene Data'!D146)),NA())</f>
        <v>#N/A</v>
      </c>
      <c r="BB152" s="92" t="e">
        <f ca="true">+IF(AND(ISNUMBER(OFFSET('Hygiene Data'!$D$9,0,10*ROW('Hygiene Data'!D146))),'Data Summary'!DQ152="Yes"),OFFSET('Hygiene Data'!$D$9,0,10*ROW('Hygiene Data'!D146)),NA())</f>
        <v>#N/A</v>
      </c>
      <c r="BC152" s="92" t="e">
        <f ca="true">+IF(AND(ISNUMBER(OFFSET('Hygiene Data'!$E$5,0,10*ROW('Hygiene Data'!E146))),'Data Summary'!DR152="Yes"),OFFSET('Hygiene Data'!$E$5,0,10*ROW('Hygiene Data'!E146)),NA())</f>
        <v>#N/A</v>
      </c>
      <c r="BD152" s="92" t="e">
        <f ca="true">+IF(AND(ISNUMBER(OFFSET('Hygiene Data'!$E$7,0,10*ROW('Hygiene Data'!E146))),'Data Summary'!DS152="Yes"),OFFSET('Hygiene Data'!$E$7,0,10*ROW('Hygiene Data'!E146)),NA())</f>
        <v>#N/A</v>
      </c>
      <c r="BE152" s="92" t="e">
        <f ca="true">+IF(AND(ISNUMBER(OFFSET('Hygiene Data'!$E$9,0,10*ROW('Hygiene Data'!E146))),'Data Summary'!DT152="Yes"),OFFSET('Hygiene Data'!$E$9,0,10*ROW('Hygiene Data'!E146)),NA())</f>
        <v>#N/A</v>
      </c>
      <c r="BF152" s="92" t="e">
        <f ca="true">+IF(AND(ISNUMBER(OFFSET('Hygiene Data'!$F$5,0,10*ROW('Hygiene Data'!F146))),'Data Summary'!DU152="Yes"),OFFSET('Hygiene Data'!$F$5,0,10*ROW('Hygiene Data'!F146)),NA())</f>
        <v>#N/A</v>
      </c>
      <c r="BG152" s="92" t="e">
        <f ca="true">+IF(AND(ISNUMBER(OFFSET('Hygiene Data'!$F$7,0,10*ROW('Hygiene Data'!F146))),'Data Summary'!DV152="Yes"),OFFSET('Hygiene Data'!$F$7,0,10*ROW('Hygiene Data'!F146)),NA())</f>
        <v>#N/A</v>
      </c>
      <c r="BH152" s="92" t="e">
        <f ca="true">+IF(AND(ISNUMBER(OFFSET('Hygiene Data'!$F$9,0,10*ROW('Hygiene Data'!F146))),'Data Summary'!DW152="Yes"),OFFSET('Hygiene Data'!$F$9,0,10*ROW('Hygiene Data'!F146)),NA())</f>
        <v>#N/A</v>
      </c>
      <c r="BI152" s="92" t="e">
        <f ca="true">+IF(AND(ISNUMBER(OFFSET('Hygiene Data'!$G$5,0,10*ROW('Hygiene Data'!G146))),'Data Summary'!DX152="Yes"),OFFSET('Hygiene Data'!$G$5,0,10*ROW('Hygiene Data'!G146)),NA())</f>
        <v>#N/A</v>
      </c>
      <c r="BJ152" s="92" t="e">
        <f ca="true">+IF(AND(ISNUMBER(OFFSET('Hygiene Data'!$G$7,0,10*ROW('Hygiene Data'!G146))),'Data Summary'!DY152="Yes"),OFFSET('Hygiene Data'!$G$7,0,10*ROW('Hygiene Data'!G146)),NA())</f>
        <v>#N/A</v>
      </c>
      <c r="BK152" s="92" t="e">
        <f ca="true">+IF(AND(ISNUMBER(OFFSET('Hygiene Data'!$G$9,0,10*ROW('Hygiene Data'!G146))),'Data Summary'!DZ152="Yes"),OFFSET('Hygiene Data'!$G$9,0,10*ROW('Hygiene Data'!G146)),NA())</f>
        <v>#N/A</v>
      </c>
      <c r="BL152" s="92" t="e">
        <f ca="true">+IF(AND(ISNUMBER(OFFSET('Hygiene Data'!$H$5,0,10*ROW('Hygiene Data'!H146))),'Data Summary'!EA152="Yes"),OFFSET('Hygiene Data'!$H$5,0,10*ROW('Hygiene Data'!H146)),NA())</f>
        <v>#N/A</v>
      </c>
      <c r="BM152" s="92" t="e">
        <f ca="true">+IF(AND(ISNUMBER(OFFSET('Hygiene Data'!$H$7,0,10*ROW('Hygiene Data'!H146))),'Data Summary'!EB152="Yes"),OFFSET('Hygiene Data'!$H$7,0,10*ROW('Hygiene Data'!H146)),NA())</f>
        <v>#N/A</v>
      </c>
      <c r="BN152" s="92" t="e">
        <f ca="true">+IF(AND(ISNUMBER(OFFSET('Hygiene Data'!$H$9,0,10*ROW('Hygiene Data'!H146))),'Data Summary'!EC152="Yes"),OFFSET('Hygiene Data'!$H$9,0,10*ROW('Hygiene Data'!H146)),NA())</f>
        <v>#N/A</v>
      </c>
      <c r="BO152" s="92" t="e">
        <f ca="true">+IF(AND(ISNUMBER(OFFSET('Hygiene Data'!$I$5,0,10*ROW('Hygiene Data'!I146))),'Data Summary'!ED152="Yes"),OFFSET('Hygiene Data'!$I$5,0,10*ROW('Hygiene Data'!I146)),NA())</f>
        <v>#N/A</v>
      </c>
      <c r="BP152" s="92" t="e">
        <f ca="true">+IF(AND(ISNUMBER(OFFSET('Hygiene Data'!$I$7,0,10*ROW('Hygiene Data'!I146))),'Data Summary'!EE152="Yes"),OFFSET('Hygiene Data'!$I$7,0,10*ROW('Hygiene Data'!I146)),NA())</f>
        <v>#N/A</v>
      </c>
      <c r="BQ152" s="92" t="e">
        <f ca="true">+IF(AND(ISNUMBER(OFFSET('Hygiene Data'!$I$9,0,10*ROW('Hygiene Data'!I146))),'Data Summary'!EF152="Yes"),OFFSET('Hygiene Data'!$I$9,0,10*ROW('Hygiene Data'!I146)),NA())</f>
        <v>#N/A</v>
      </c>
    </row>
    <row xmlns:x14ac="http://schemas.microsoft.com/office/spreadsheetml/2009/9/ac" r="153" x14ac:dyDescent="0.2">
      <c r="A153" s="340" t="e">
        <f ca="true">+RIGHT('Data Summary'!A153,LEN('Data Summary'!A153)-9)</f>
        <v>#VALUE!</v>
      </c>
      <c r="B153" s="34" t="str">
        <f ca="true">+IF(ISTEXT('Data Summary'!B153),'Data Summary'!B153,"")</f>
        <v/>
      </c>
      <c r="C153" s="339" t="e">
        <f ca="true">+VALUE('Data Summary'!C153)</f>
        <v>#VALUE!</v>
      </c>
      <c r="D153" s="90" t="e">
        <f ca="true">+IF(AND(ISNUMBER(OFFSET('Water Data'!$D$4,0,10*ROW('Water Data'!D147))),'Data Summary'!BS153="Yes"),100-OFFSET('Water Data'!$D$4,0,10*ROW('Water Data'!D147)),NA())</f>
        <v>#N/A</v>
      </c>
      <c r="E153" s="90" t="e">
        <f ca="true">+IF(AND(ISNUMBER(OFFSET('Water Data'!$D$6,0,10*ROW('Water Data'!D147))),'Data Summary'!BT153="Yes"),OFFSET('Water Data'!$D$6,0,10*ROW('Water Data'!D147)),NA())</f>
        <v>#N/A</v>
      </c>
      <c r="F153" s="90" t="e">
        <f ca="true">+IF(AND(ISNUMBER(OFFSET('Water Data'!$D$9,0,10*ROW('Water Data'!D147))),'Data Summary'!BU153="Yes"),OFFSET('Water Data'!$D$9,0,10*ROW('Water Data'!D147)),NA())</f>
        <v>#N/A</v>
      </c>
      <c r="G153" s="90" t="e">
        <f ca="true">+IF(AND(ISNUMBER(OFFSET('Water Data'!$E$4,0,10*ROW('Water Data'!E147))),'Data Summary'!BV153="Yes"),100-OFFSET('Water Data'!$E$4,0,10*ROW('Water Data'!E147)),NA())</f>
        <v>#N/A</v>
      </c>
      <c r="H153" s="90" t="e">
        <f ca="true">+IF(AND(ISNUMBER(OFFSET('Water Data'!$E$6,0,10*ROW('Water Data'!E147))),'Data Summary'!BW153="Yes"),OFFSET('Water Data'!$E$6,0,10*ROW('Water Data'!E147)),NA())</f>
        <v>#N/A</v>
      </c>
      <c r="I153" s="90" t="e">
        <f ca="true">+IF(AND(ISNUMBER(OFFSET('Water Data'!$E$9,0,10*ROW('Water Data'!E147))),'Data Summary'!BX153="Yes"),OFFSET('Water Data'!$E$9,0,10*ROW('Water Data'!E147)),NA())</f>
        <v>#N/A</v>
      </c>
      <c r="J153" s="90" t="e">
        <f ca="true">+IF(AND(ISNUMBER(OFFSET('Water Data'!$F$4,0,10*ROW('Water Data'!F147))),'Data Summary'!BY153="Yes"),100-OFFSET('Water Data'!$F$4,0,10*ROW('Water Data'!F147)),NA())</f>
        <v>#N/A</v>
      </c>
      <c r="K153" s="90" t="e">
        <f ca="true">+IF(AND(ISNUMBER(OFFSET('Water Data'!$F$6,0,10*ROW('Water Data'!F147))),'Data Summary'!BZ153="Yes"),OFFSET('Water Data'!$F$6,0,10*ROW('Water Data'!F147)),NA())</f>
        <v>#N/A</v>
      </c>
      <c r="L153" s="90" t="e">
        <f ca="true">+IF(AND(ISNUMBER(OFFSET('Water Data'!$F$9,0,10*ROW('Water Data'!F147))),'Data Summary'!CA153="Yes"),OFFSET('Water Data'!$F$9,0,10*ROW('Water Data'!F147)),NA())</f>
        <v>#N/A</v>
      </c>
      <c r="M153" s="90" t="e">
        <f ca="true">+IF(AND(ISNUMBER(OFFSET('Water Data'!$G$4,0,10*ROW('Water Data'!G147))),'Data Summary'!CB153="Yes"),100-OFFSET('Water Data'!$G$4,0,10*ROW('Water Data'!G147)),NA())</f>
        <v>#N/A</v>
      </c>
      <c r="N153" s="90" t="e">
        <f ca="true">+IF(AND(ISNUMBER(OFFSET('Water Data'!$G$6,0,10*ROW('Water Data'!G147))),'Data Summary'!CC153="Yes"),OFFSET('Water Data'!$G$6,0,10*ROW('Water Data'!G147)),NA())</f>
        <v>#N/A</v>
      </c>
      <c r="O153" s="90" t="e">
        <f ca="true">+IF(AND(ISNUMBER(OFFSET('Water Data'!$G$9,0,10*ROW('Water Data'!G147))),'Data Summary'!CD153="Yes"),OFFSET('Water Data'!$G$9,0,10*ROW('Water Data'!G147)),NA())</f>
        <v>#N/A</v>
      </c>
      <c r="P153" s="90" t="e">
        <f ca="true">+IF(AND(ISNUMBER(OFFSET('Water Data'!$H$4,0,10*ROW('Water Data'!H147))),'Data Summary'!CE153="Yes"),100-OFFSET('Water Data'!$H$4,0,10*ROW('Water Data'!H147)),NA())</f>
        <v>#N/A</v>
      </c>
      <c r="Q153" s="90" t="e">
        <f ca="true">+IF(AND(ISNUMBER(OFFSET('Water Data'!$H$6,0,10*ROW('Water Data'!H147))),'Data Summary'!CF153="Yes"),OFFSET('Water Data'!$H$6,0,10*ROW('Water Data'!H147)),NA())</f>
        <v>#N/A</v>
      </c>
      <c r="R153" s="90" t="e">
        <f ca="true">+IF(AND(ISNUMBER(OFFSET('Water Data'!$H$9,0,10*ROW('Water Data'!H147))),'Data Summary'!CG153="Yes"),OFFSET('Water Data'!$H$9,0,10*ROW('Water Data'!H147)),NA())</f>
        <v>#N/A</v>
      </c>
      <c r="S153" s="90" t="e">
        <f ca="true">+IF(AND(ISNUMBER(OFFSET('Water Data'!$I$4,0,10*ROW('Water Data'!I147))),'Data Summary'!CH153="Yes"),100-OFFSET('Water Data'!$I$4,0,10*ROW('Water Data'!I147)),NA())</f>
        <v>#N/A</v>
      </c>
      <c r="T153" s="90" t="e">
        <f ca="true">+IF(AND(ISNUMBER(OFFSET('Water Data'!$I$6,0,10*ROW('Water Data'!I147))),'Data Summary'!CI153="Yes"),OFFSET('Water Data'!$I$6,0,10*ROW('Water Data'!I147)),NA())</f>
        <v>#N/A</v>
      </c>
      <c r="U153" s="90" t="e">
        <f ca="true">+IF(AND(ISNUMBER(OFFSET('Water Data'!$I$9,0,10*ROW('Water Data'!I147))),'Data Summary'!CJ153="Yes"),OFFSET('Water Data'!$I$9,0,10*ROW('Water Data'!I147)),NA())</f>
        <v>#N/A</v>
      </c>
      <c r="V153" s="91" t="e">
        <f ca="true">+IF(AND(ISNUMBER(OFFSET('Sanitation Data'!$D$4,0,10*ROW('Sanitation Data'!D147))),'Data Summary'!CK153="Yes"),100-OFFSET('Sanitation Data'!$D$4,0,10*ROW('Sanitation Data'!D147)),NA())</f>
        <v>#N/A</v>
      </c>
      <c r="W153" s="91" t="e">
        <f ca="true">+IF(AND(ISNUMBER(OFFSET('Sanitation Data'!$D$6,0,10*ROW('Sanitation Data'!D147))),'Data Summary'!CL153="Yes"),OFFSET('Sanitation Data'!$D$6,0,10*ROW('Sanitation Data'!D147)),NA())</f>
        <v>#N/A</v>
      </c>
      <c r="X153" s="91" t="e">
        <f ca="true">+IF(AND(ISNUMBER(OFFSET('Sanitation Data'!$D$10,0,10*ROW('Sanitation Data'!D147))),'Data Summary'!CM153="Yes"),OFFSET('Sanitation Data'!$D$10,0,10*ROW('Sanitation Data'!D147)),NA())</f>
        <v>#N/A</v>
      </c>
      <c r="Y153" s="91" t="e">
        <f ca="true">+IF(AND(ISNUMBER(OFFSET('Sanitation Data'!$D$11,0,10*ROW('Sanitation Data'!D147))),'Data Summary'!CN153="Yes"),OFFSET('Sanitation Data'!$D$11,0,10*ROW('Sanitation Data'!D147)),NA())</f>
        <v>#N/A</v>
      </c>
      <c r="Z153" s="91" t="e">
        <f ca="true">+IF(AND(ISNUMBER(OFFSET('Sanitation Data'!$D$12,0,10*ROW('Sanitation Data'!D147))),'Data Summary'!CO153="Yes"),OFFSET('Sanitation Data'!$D$12,0,10*ROW('Sanitation Data'!D147)),NA())</f>
        <v>#N/A</v>
      </c>
      <c r="AA153" s="91" t="e">
        <f ca="true">+IF(AND(ISNUMBER(OFFSET('Sanitation Data'!$E$4,0,10*ROW('Sanitation Data'!E147))),'Data Summary'!CP153="Yes"),100-OFFSET('Sanitation Data'!$E$4,0,10*ROW('Sanitation Data'!E147)),NA())</f>
        <v>#N/A</v>
      </c>
      <c r="AB153" s="91" t="e">
        <f ca="true">+IF(AND(ISNUMBER(OFFSET('Sanitation Data'!$E$6,0,10*ROW('Sanitation Data'!E147))),'Data Summary'!CQ153="Yes"),OFFSET('Sanitation Data'!$E$6,0,10*ROW('Sanitation Data'!E147)),NA())</f>
        <v>#N/A</v>
      </c>
      <c r="AC153" s="91" t="e">
        <f ca="true">+IF(AND(ISNUMBER(OFFSET('Sanitation Data'!$E$10,0,10*ROW('Sanitation Data'!E147))),'Data Summary'!CR153="Yes"),OFFSET('Sanitation Data'!$E$10,0,10*ROW('Sanitation Data'!E147)),NA())</f>
        <v>#N/A</v>
      </c>
      <c r="AD153" s="91" t="e">
        <f ca="true">+IF(AND(ISNUMBER(OFFSET('Sanitation Data'!$E$11,0,10*ROW('Sanitation Data'!E147))),'Data Summary'!CS153="Yes"),OFFSET('Sanitation Data'!$E$11,0,10*ROW('Sanitation Data'!E147)),NA())</f>
        <v>#N/A</v>
      </c>
      <c r="AE153" s="91" t="e">
        <f ca="true">+IF(AND(ISNUMBER(OFFSET('Sanitation Data'!$E$12,0,10*ROW('Sanitation Data'!E147))),'Data Summary'!CT153="Yes"),OFFSET('Sanitation Data'!$E$12,0,10*ROW('Sanitation Data'!E147)),NA())</f>
        <v>#N/A</v>
      </c>
      <c r="AF153" s="91" t="e">
        <f ca="true">+IF(AND(ISNUMBER(OFFSET('Sanitation Data'!$F$4,0,10*ROW('Sanitation Data'!F147))),'Data Summary'!CU153="Yes"),100-OFFSET('Sanitation Data'!$F$4,0,10*ROW('Sanitation Data'!F147)),NA())</f>
        <v>#N/A</v>
      </c>
      <c r="AG153" s="91" t="e">
        <f ca="true">+IF(AND(ISNUMBER(OFFSET('Sanitation Data'!$F$6,0,10*ROW('Sanitation Data'!F147))),'Data Summary'!CV153="Yes"),OFFSET('Sanitation Data'!$F$6,0,10*ROW('Sanitation Data'!F147)),NA())</f>
        <v>#N/A</v>
      </c>
      <c r="AH153" s="91" t="e">
        <f ca="true">+IF(AND(ISNUMBER(OFFSET('Sanitation Data'!$F$10,0,10*ROW('Sanitation Data'!F147))),'Data Summary'!CW153="Yes"),OFFSET('Sanitation Data'!$F$10,0,10*ROW('Sanitation Data'!F147)),NA())</f>
        <v>#N/A</v>
      </c>
      <c r="AI153" s="91" t="e">
        <f ca="true">+IF(AND(ISNUMBER(OFFSET('Sanitation Data'!$F$11,0,10*ROW('Sanitation Data'!F147))),'Data Summary'!CX153="Yes"),OFFSET('Sanitation Data'!$F$11,0,10*ROW('Sanitation Data'!F147)),NA())</f>
        <v>#N/A</v>
      </c>
      <c r="AJ153" s="91" t="e">
        <f ca="true">+IF(AND(ISNUMBER(OFFSET('Sanitation Data'!$F$12,0,10*ROW('Sanitation Data'!F147))),'Data Summary'!CY153="Yes"),OFFSET('Sanitation Data'!$F$12,0,10*ROW('Sanitation Data'!F147)),NA())</f>
        <v>#N/A</v>
      </c>
      <c r="AK153" s="91" t="e">
        <f ca="true">+IF(AND(ISNUMBER(OFFSET('Sanitation Data'!$G$4,0,10*ROW('Sanitation Data'!G147))),'Data Summary'!CZ153="Yes"),100-OFFSET('Sanitation Data'!$G$4,0,10*ROW('Sanitation Data'!G147)),NA())</f>
        <v>#N/A</v>
      </c>
      <c r="AL153" s="91" t="e">
        <f ca="true">+IF(AND(ISNUMBER(OFFSET('Sanitation Data'!$G$6,0,10*ROW('Sanitation Data'!G147))),'Data Summary'!DA153="Yes"),OFFSET('Sanitation Data'!$G$6,0,10*ROW('Sanitation Data'!G147)),NA())</f>
        <v>#N/A</v>
      </c>
      <c r="AM153" s="91" t="e">
        <f ca="true">+IF(AND(ISNUMBER(OFFSET('Sanitation Data'!$G$10,0,10*ROW('Sanitation Data'!G147))),'Data Summary'!DB153="Yes"),OFFSET('Sanitation Data'!$G$10,0,10*ROW('Sanitation Data'!G147)),NA())</f>
        <v>#N/A</v>
      </c>
      <c r="AN153" s="91" t="e">
        <f ca="true">+IF(AND(ISNUMBER(OFFSET('Sanitation Data'!$G$11,0,10*ROW('Sanitation Data'!G147))),'Data Summary'!DC153="Yes"),OFFSET('Sanitation Data'!$G$11,0,10*ROW('Sanitation Data'!G147)),NA())</f>
        <v>#N/A</v>
      </c>
      <c r="AO153" s="91" t="e">
        <f ca="true">+IF(AND(ISNUMBER(OFFSET('Sanitation Data'!$G$12,0,10*ROW('Sanitation Data'!G147))),'Data Summary'!DD153="Yes"),OFFSET('Sanitation Data'!$G$12,0,10*ROW('Sanitation Data'!G147)),NA())</f>
        <v>#N/A</v>
      </c>
      <c r="AP153" s="91" t="e">
        <f ca="true">+IF(AND(ISNUMBER(OFFSET('Sanitation Data'!$H$4,0,10*ROW('Sanitation Data'!H147))),'Data Summary'!DE153="Yes"),100-OFFSET('Sanitation Data'!$H$4,0,10*ROW('Sanitation Data'!H147)),NA())</f>
        <v>#N/A</v>
      </c>
      <c r="AQ153" s="91" t="e">
        <f ca="true">+IF(AND(ISNUMBER(OFFSET('Sanitation Data'!$H$6,0,10*ROW('Sanitation Data'!H147))),'Data Summary'!DF153="Yes"),OFFSET('Sanitation Data'!$H$6,0,10*ROW('Sanitation Data'!H147)),NA())</f>
        <v>#N/A</v>
      </c>
      <c r="AR153" s="91" t="e">
        <f ca="true">+IF(AND(ISNUMBER(OFFSET('Sanitation Data'!$H$10,0,10*ROW('Sanitation Data'!H147))),'Data Summary'!DG153="Yes"),OFFSET('Sanitation Data'!$H$10,0,10*ROW('Sanitation Data'!H147)),NA())</f>
        <v>#N/A</v>
      </c>
      <c r="AS153" s="91" t="e">
        <f ca="true">+IF(AND(ISNUMBER(OFFSET('Sanitation Data'!$H$11,0,10*ROW('Sanitation Data'!H147))),'Data Summary'!DH153="Yes"),OFFSET('Sanitation Data'!$H$11,0,10*ROW('Sanitation Data'!H147)),NA())</f>
        <v>#N/A</v>
      </c>
      <c r="AT153" s="91" t="e">
        <f ca="true">+IF(AND(ISNUMBER(OFFSET('Sanitation Data'!$H$12,0,10*ROW('Sanitation Data'!H147))),'Data Summary'!DI153="Yes"),OFFSET('Sanitation Data'!$H$12,0,10*ROW('Sanitation Data'!H147)),NA())</f>
        <v>#N/A</v>
      </c>
      <c r="AU153" s="91" t="e">
        <f ca="true">+IF(AND(ISNUMBER(OFFSET('Sanitation Data'!$I$4,0,10*ROW('Sanitation Data'!I147))),'Data Summary'!DJ153="Yes"),100-OFFSET('Sanitation Data'!$I$4,0,10*ROW('Sanitation Data'!I147)),NA())</f>
        <v>#N/A</v>
      </c>
      <c r="AV153" s="91" t="e">
        <f ca="true">+IF(AND(ISNUMBER(OFFSET('Sanitation Data'!$I$6,0,10*ROW('Sanitation Data'!I147))),'Data Summary'!DK153="Yes"),OFFSET('Sanitation Data'!$I$6,0,10*ROW('Sanitation Data'!I147)),NA())</f>
        <v>#N/A</v>
      </c>
      <c r="AW153" s="91" t="e">
        <f ca="true">+IF(AND(ISNUMBER(OFFSET('Sanitation Data'!$I$10,0,10*ROW('Sanitation Data'!I147))),'Data Summary'!DL153="Yes"),OFFSET('Sanitation Data'!$I$10,0,10*ROW('Sanitation Data'!I147)),NA())</f>
        <v>#N/A</v>
      </c>
      <c r="AX153" s="91" t="e">
        <f ca="true">+IF(AND(ISNUMBER(OFFSET('Sanitation Data'!$I$11,0,10*ROW('Sanitation Data'!I147))),'Data Summary'!DM153="Yes"),OFFSET('Sanitation Data'!$I$11,0,10*ROW('Sanitation Data'!I147)),NA())</f>
        <v>#N/A</v>
      </c>
      <c r="AY153" s="91" t="e">
        <f ca="true">+IF(AND(ISNUMBER(OFFSET('Sanitation Data'!$I$12,0,10*ROW('Sanitation Data'!I147))),'Data Summary'!DN153="Yes"),OFFSET('Sanitation Data'!$I$12,0,10*ROW('Sanitation Data'!I147)),NA())</f>
        <v>#N/A</v>
      </c>
      <c r="AZ153" s="92" t="e">
        <f ca="true">+IF(AND(ISNUMBER(OFFSET('Hygiene Data'!$D$5,0,10*ROW('Hygiene Data'!D147))),'Data Summary'!DO153="Yes"),OFFSET('Hygiene Data'!$D$5,0,10*ROW('Hygiene Data'!D147)),NA())</f>
        <v>#N/A</v>
      </c>
      <c r="BA153" s="92" t="e">
        <f ca="true">+IF(AND(ISNUMBER(OFFSET('Hygiene Data'!$D$7,0,10*ROW('Hygiene Data'!D147))),'Data Summary'!DP153="Yes"),OFFSET('Hygiene Data'!$D$7,0,10*ROW('Hygiene Data'!D147)),NA())</f>
        <v>#N/A</v>
      </c>
      <c r="BB153" s="92" t="e">
        <f ca="true">+IF(AND(ISNUMBER(OFFSET('Hygiene Data'!$D$9,0,10*ROW('Hygiene Data'!D147))),'Data Summary'!DQ153="Yes"),OFFSET('Hygiene Data'!$D$9,0,10*ROW('Hygiene Data'!D147)),NA())</f>
        <v>#N/A</v>
      </c>
      <c r="BC153" s="92" t="e">
        <f ca="true">+IF(AND(ISNUMBER(OFFSET('Hygiene Data'!$E$5,0,10*ROW('Hygiene Data'!E147))),'Data Summary'!DR153="Yes"),OFFSET('Hygiene Data'!$E$5,0,10*ROW('Hygiene Data'!E147)),NA())</f>
        <v>#N/A</v>
      </c>
      <c r="BD153" s="92" t="e">
        <f ca="true">+IF(AND(ISNUMBER(OFFSET('Hygiene Data'!$E$7,0,10*ROW('Hygiene Data'!E147))),'Data Summary'!DS153="Yes"),OFFSET('Hygiene Data'!$E$7,0,10*ROW('Hygiene Data'!E147)),NA())</f>
        <v>#N/A</v>
      </c>
      <c r="BE153" s="92" t="e">
        <f ca="true">+IF(AND(ISNUMBER(OFFSET('Hygiene Data'!$E$9,0,10*ROW('Hygiene Data'!E147))),'Data Summary'!DT153="Yes"),OFFSET('Hygiene Data'!$E$9,0,10*ROW('Hygiene Data'!E147)),NA())</f>
        <v>#N/A</v>
      </c>
      <c r="BF153" s="92" t="e">
        <f ca="true">+IF(AND(ISNUMBER(OFFSET('Hygiene Data'!$F$5,0,10*ROW('Hygiene Data'!F147))),'Data Summary'!DU153="Yes"),OFFSET('Hygiene Data'!$F$5,0,10*ROW('Hygiene Data'!F147)),NA())</f>
        <v>#N/A</v>
      </c>
      <c r="BG153" s="92" t="e">
        <f ca="true">+IF(AND(ISNUMBER(OFFSET('Hygiene Data'!$F$7,0,10*ROW('Hygiene Data'!F147))),'Data Summary'!DV153="Yes"),OFFSET('Hygiene Data'!$F$7,0,10*ROW('Hygiene Data'!F147)),NA())</f>
        <v>#N/A</v>
      </c>
      <c r="BH153" s="92" t="e">
        <f ca="true">+IF(AND(ISNUMBER(OFFSET('Hygiene Data'!$F$9,0,10*ROW('Hygiene Data'!F147))),'Data Summary'!DW153="Yes"),OFFSET('Hygiene Data'!$F$9,0,10*ROW('Hygiene Data'!F147)),NA())</f>
        <v>#N/A</v>
      </c>
      <c r="BI153" s="92" t="e">
        <f ca="true">+IF(AND(ISNUMBER(OFFSET('Hygiene Data'!$G$5,0,10*ROW('Hygiene Data'!G147))),'Data Summary'!DX153="Yes"),OFFSET('Hygiene Data'!$G$5,0,10*ROW('Hygiene Data'!G147)),NA())</f>
        <v>#N/A</v>
      </c>
      <c r="BJ153" s="92" t="e">
        <f ca="true">+IF(AND(ISNUMBER(OFFSET('Hygiene Data'!$G$7,0,10*ROW('Hygiene Data'!G147))),'Data Summary'!DY153="Yes"),OFFSET('Hygiene Data'!$G$7,0,10*ROW('Hygiene Data'!G147)),NA())</f>
        <v>#N/A</v>
      </c>
      <c r="BK153" s="92" t="e">
        <f ca="true">+IF(AND(ISNUMBER(OFFSET('Hygiene Data'!$G$9,0,10*ROW('Hygiene Data'!G147))),'Data Summary'!DZ153="Yes"),OFFSET('Hygiene Data'!$G$9,0,10*ROW('Hygiene Data'!G147)),NA())</f>
        <v>#N/A</v>
      </c>
      <c r="BL153" s="92" t="e">
        <f ca="true">+IF(AND(ISNUMBER(OFFSET('Hygiene Data'!$H$5,0,10*ROW('Hygiene Data'!H147))),'Data Summary'!EA153="Yes"),OFFSET('Hygiene Data'!$H$5,0,10*ROW('Hygiene Data'!H147)),NA())</f>
        <v>#N/A</v>
      </c>
      <c r="BM153" s="92" t="e">
        <f ca="true">+IF(AND(ISNUMBER(OFFSET('Hygiene Data'!$H$7,0,10*ROW('Hygiene Data'!H147))),'Data Summary'!EB153="Yes"),OFFSET('Hygiene Data'!$H$7,0,10*ROW('Hygiene Data'!H147)),NA())</f>
        <v>#N/A</v>
      </c>
      <c r="BN153" s="92" t="e">
        <f ca="true">+IF(AND(ISNUMBER(OFFSET('Hygiene Data'!$H$9,0,10*ROW('Hygiene Data'!H147))),'Data Summary'!EC153="Yes"),OFFSET('Hygiene Data'!$H$9,0,10*ROW('Hygiene Data'!H147)),NA())</f>
        <v>#N/A</v>
      </c>
      <c r="BO153" s="92" t="e">
        <f ca="true">+IF(AND(ISNUMBER(OFFSET('Hygiene Data'!$I$5,0,10*ROW('Hygiene Data'!I147))),'Data Summary'!ED153="Yes"),OFFSET('Hygiene Data'!$I$5,0,10*ROW('Hygiene Data'!I147)),NA())</f>
        <v>#N/A</v>
      </c>
      <c r="BP153" s="92" t="e">
        <f ca="true">+IF(AND(ISNUMBER(OFFSET('Hygiene Data'!$I$7,0,10*ROW('Hygiene Data'!I147))),'Data Summary'!EE153="Yes"),OFFSET('Hygiene Data'!$I$7,0,10*ROW('Hygiene Data'!I147)),NA())</f>
        <v>#N/A</v>
      </c>
      <c r="BQ153" s="92" t="e">
        <f ca="true">+IF(AND(ISNUMBER(OFFSET('Hygiene Data'!$I$9,0,10*ROW('Hygiene Data'!I147))),'Data Summary'!EF153="Yes"),OFFSET('Hygiene Data'!$I$9,0,10*ROW('Hygiene Data'!I147)),NA())</f>
        <v>#N/A</v>
      </c>
    </row>
    <row xmlns:x14ac="http://schemas.microsoft.com/office/spreadsheetml/2009/9/ac" r="154" x14ac:dyDescent="0.2">
      <c r="A154" s="340" t="e">
        <f ca="true">+RIGHT('Data Summary'!A154,LEN('Data Summary'!A154)-9)</f>
        <v>#VALUE!</v>
      </c>
      <c r="B154" s="34" t="str">
        <f ca="true">+IF(ISTEXT('Data Summary'!B154),'Data Summary'!B154,"")</f>
        <v/>
      </c>
      <c r="C154" s="339" t="e">
        <f ca="true">+VALUE('Data Summary'!C154)</f>
        <v>#VALUE!</v>
      </c>
      <c r="D154" s="90" t="e">
        <f ca="true">+IF(AND(ISNUMBER(OFFSET('Water Data'!$D$4,0,10*ROW('Water Data'!D148))),'Data Summary'!BS154="Yes"),100-OFFSET('Water Data'!$D$4,0,10*ROW('Water Data'!D148)),NA())</f>
        <v>#N/A</v>
      </c>
      <c r="E154" s="90" t="e">
        <f ca="true">+IF(AND(ISNUMBER(OFFSET('Water Data'!$D$6,0,10*ROW('Water Data'!D148))),'Data Summary'!BT154="Yes"),OFFSET('Water Data'!$D$6,0,10*ROW('Water Data'!D148)),NA())</f>
        <v>#N/A</v>
      </c>
      <c r="F154" s="90" t="e">
        <f ca="true">+IF(AND(ISNUMBER(OFFSET('Water Data'!$D$9,0,10*ROW('Water Data'!D148))),'Data Summary'!BU154="Yes"),OFFSET('Water Data'!$D$9,0,10*ROW('Water Data'!D148)),NA())</f>
        <v>#N/A</v>
      </c>
      <c r="G154" s="90" t="e">
        <f ca="true">+IF(AND(ISNUMBER(OFFSET('Water Data'!$E$4,0,10*ROW('Water Data'!E148))),'Data Summary'!BV154="Yes"),100-OFFSET('Water Data'!$E$4,0,10*ROW('Water Data'!E148)),NA())</f>
        <v>#N/A</v>
      </c>
      <c r="H154" s="90" t="e">
        <f ca="true">+IF(AND(ISNUMBER(OFFSET('Water Data'!$E$6,0,10*ROW('Water Data'!E148))),'Data Summary'!BW154="Yes"),OFFSET('Water Data'!$E$6,0,10*ROW('Water Data'!E148)),NA())</f>
        <v>#N/A</v>
      </c>
      <c r="I154" s="90" t="e">
        <f ca="true">+IF(AND(ISNUMBER(OFFSET('Water Data'!$E$9,0,10*ROW('Water Data'!E148))),'Data Summary'!BX154="Yes"),OFFSET('Water Data'!$E$9,0,10*ROW('Water Data'!E148)),NA())</f>
        <v>#N/A</v>
      </c>
      <c r="J154" s="90" t="e">
        <f ca="true">+IF(AND(ISNUMBER(OFFSET('Water Data'!$F$4,0,10*ROW('Water Data'!F148))),'Data Summary'!BY154="Yes"),100-OFFSET('Water Data'!$F$4,0,10*ROW('Water Data'!F148)),NA())</f>
        <v>#N/A</v>
      </c>
      <c r="K154" s="90" t="e">
        <f ca="true">+IF(AND(ISNUMBER(OFFSET('Water Data'!$F$6,0,10*ROW('Water Data'!F148))),'Data Summary'!BZ154="Yes"),OFFSET('Water Data'!$F$6,0,10*ROW('Water Data'!F148)),NA())</f>
        <v>#N/A</v>
      </c>
      <c r="L154" s="90" t="e">
        <f ca="true">+IF(AND(ISNUMBER(OFFSET('Water Data'!$F$9,0,10*ROW('Water Data'!F148))),'Data Summary'!CA154="Yes"),OFFSET('Water Data'!$F$9,0,10*ROW('Water Data'!F148)),NA())</f>
        <v>#N/A</v>
      </c>
      <c r="M154" s="90" t="e">
        <f ca="true">+IF(AND(ISNUMBER(OFFSET('Water Data'!$G$4,0,10*ROW('Water Data'!G148))),'Data Summary'!CB154="Yes"),100-OFFSET('Water Data'!$G$4,0,10*ROW('Water Data'!G148)),NA())</f>
        <v>#N/A</v>
      </c>
      <c r="N154" s="90" t="e">
        <f ca="true">+IF(AND(ISNUMBER(OFFSET('Water Data'!$G$6,0,10*ROW('Water Data'!G148))),'Data Summary'!CC154="Yes"),OFFSET('Water Data'!$G$6,0,10*ROW('Water Data'!G148)),NA())</f>
        <v>#N/A</v>
      </c>
      <c r="O154" s="90" t="e">
        <f ca="true">+IF(AND(ISNUMBER(OFFSET('Water Data'!$G$9,0,10*ROW('Water Data'!G148))),'Data Summary'!CD154="Yes"),OFFSET('Water Data'!$G$9,0,10*ROW('Water Data'!G148)),NA())</f>
        <v>#N/A</v>
      </c>
      <c r="P154" s="90" t="e">
        <f ca="true">+IF(AND(ISNUMBER(OFFSET('Water Data'!$H$4,0,10*ROW('Water Data'!H148))),'Data Summary'!CE154="Yes"),100-OFFSET('Water Data'!$H$4,0,10*ROW('Water Data'!H148)),NA())</f>
        <v>#N/A</v>
      </c>
      <c r="Q154" s="90" t="e">
        <f ca="true">+IF(AND(ISNUMBER(OFFSET('Water Data'!$H$6,0,10*ROW('Water Data'!H148))),'Data Summary'!CF154="Yes"),OFFSET('Water Data'!$H$6,0,10*ROW('Water Data'!H148)),NA())</f>
        <v>#N/A</v>
      </c>
      <c r="R154" s="90" t="e">
        <f ca="true">+IF(AND(ISNUMBER(OFFSET('Water Data'!$H$9,0,10*ROW('Water Data'!H148))),'Data Summary'!CG154="Yes"),OFFSET('Water Data'!$H$9,0,10*ROW('Water Data'!H148)),NA())</f>
        <v>#N/A</v>
      </c>
      <c r="S154" s="90" t="e">
        <f ca="true">+IF(AND(ISNUMBER(OFFSET('Water Data'!$I$4,0,10*ROW('Water Data'!I148))),'Data Summary'!CH154="Yes"),100-OFFSET('Water Data'!$I$4,0,10*ROW('Water Data'!I148)),NA())</f>
        <v>#N/A</v>
      </c>
      <c r="T154" s="90" t="e">
        <f ca="true">+IF(AND(ISNUMBER(OFFSET('Water Data'!$I$6,0,10*ROW('Water Data'!I148))),'Data Summary'!CI154="Yes"),OFFSET('Water Data'!$I$6,0,10*ROW('Water Data'!I148)),NA())</f>
        <v>#N/A</v>
      </c>
      <c r="U154" s="90" t="e">
        <f ca="true">+IF(AND(ISNUMBER(OFFSET('Water Data'!$I$9,0,10*ROW('Water Data'!I148))),'Data Summary'!CJ154="Yes"),OFFSET('Water Data'!$I$9,0,10*ROW('Water Data'!I148)),NA())</f>
        <v>#N/A</v>
      </c>
      <c r="V154" s="91" t="e">
        <f ca="true">+IF(AND(ISNUMBER(OFFSET('Sanitation Data'!$D$4,0,10*ROW('Sanitation Data'!D148))),'Data Summary'!CK154="Yes"),100-OFFSET('Sanitation Data'!$D$4,0,10*ROW('Sanitation Data'!D148)),NA())</f>
        <v>#N/A</v>
      </c>
      <c r="W154" s="91" t="e">
        <f ca="true">+IF(AND(ISNUMBER(OFFSET('Sanitation Data'!$D$6,0,10*ROW('Sanitation Data'!D148))),'Data Summary'!CL154="Yes"),OFFSET('Sanitation Data'!$D$6,0,10*ROW('Sanitation Data'!D148)),NA())</f>
        <v>#N/A</v>
      </c>
      <c r="X154" s="91" t="e">
        <f ca="true">+IF(AND(ISNUMBER(OFFSET('Sanitation Data'!$D$10,0,10*ROW('Sanitation Data'!D148))),'Data Summary'!CM154="Yes"),OFFSET('Sanitation Data'!$D$10,0,10*ROW('Sanitation Data'!D148)),NA())</f>
        <v>#N/A</v>
      </c>
      <c r="Y154" s="91" t="e">
        <f ca="true">+IF(AND(ISNUMBER(OFFSET('Sanitation Data'!$D$11,0,10*ROW('Sanitation Data'!D148))),'Data Summary'!CN154="Yes"),OFFSET('Sanitation Data'!$D$11,0,10*ROW('Sanitation Data'!D148)),NA())</f>
        <v>#N/A</v>
      </c>
      <c r="Z154" s="91" t="e">
        <f ca="true">+IF(AND(ISNUMBER(OFFSET('Sanitation Data'!$D$12,0,10*ROW('Sanitation Data'!D148))),'Data Summary'!CO154="Yes"),OFFSET('Sanitation Data'!$D$12,0,10*ROW('Sanitation Data'!D148)),NA())</f>
        <v>#N/A</v>
      </c>
      <c r="AA154" s="91" t="e">
        <f ca="true">+IF(AND(ISNUMBER(OFFSET('Sanitation Data'!$E$4,0,10*ROW('Sanitation Data'!E148))),'Data Summary'!CP154="Yes"),100-OFFSET('Sanitation Data'!$E$4,0,10*ROW('Sanitation Data'!E148)),NA())</f>
        <v>#N/A</v>
      </c>
      <c r="AB154" s="91" t="e">
        <f ca="true">+IF(AND(ISNUMBER(OFFSET('Sanitation Data'!$E$6,0,10*ROW('Sanitation Data'!E148))),'Data Summary'!CQ154="Yes"),OFFSET('Sanitation Data'!$E$6,0,10*ROW('Sanitation Data'!E148)),NA())</f>
        <v>#N/A</v>
      </c>
      <c r="AC154" s="91" t="e">
        <f ca="true">+IF(AND(ISNUMBER(OFFSET('Sanitation Data'!$E$10,0,10*ROW('Sanitation Data'!E148))),'Data Summary'!CR154="Yes"),OFFSET('Sanitation Data'!$E$10,0,10*ROW('Sanitation Data'!E148)),NA())</f>
        <v>#N/A</v>
      </c>
      <c r="AD154" s="91" t="e">
        <f ca="true">+IF(AND(ISNUMBER(OFFSET('Sanitation Data'!$E$11,0,10*ROW('Sanitation Data'!E148))),'Data Summary'!CS154="Yes"),OFFSET('Sanitation Data'!$E$11,0,10*ROW('Sanitation Data'!E148)),NA())</f>
        <v>#N/A</v>
      </c>
      <c r="AE154" s="91" t="e">
        <f ca="true">+IF(AND(ISNUMBER(OFFSET('Sanitation Data'!$E$12,0,10*ROW('Sanitation Data'!E148))),'Data Summary'!CT154="Yes"),OFFSET('Sanitation Data'!$E$12,0,10*ROW('Sanitation Data'!E148)),NA())</f>
        <v>#N/A</v>
      </c>
      <c r="AF154" s="91" t="e">
        <f ca="true">+IF(AND(ISNUMBER(OFFSET('Sanitation Data'!$F$4,0,10*ROW('Sanitation Data'!F148))),'Data Summary'!CU154="Yes"),100-OFFSET('Sanitation Data'!$F$4,0,10*ROW('Sanitation Data'!F148)),NA())</f>
        <v>#N/A</v>
      </c>
      <c r="AG154" s="91" t="e">
        <f ca="true">+IF(AND(ISNUMBER(OFFSET('Sanitation Data'!$F$6,0,10*ROW('Sanitation Data'!F148))),'Data Summary'!CV154="Yes"),OFFSET('Sanitation Data'!$F$6,0,10*ROW('Sanitation Data'!F148)),NA())</f>
        <v>#N/A</v>
      </c>
      <c r="AH154" s="91" t="e">
        <f ca="true">+IF(AND(ISNUMBER(OFFSET('Sanitation Data'!$F$10,0,10*ROW('Sanitation Data'!F148))),'Data Summary'!CW154="Yes"),OFFSET('Sanitation Data'!$F$10,0,10*ROW('Sanitation Data'!F148)),NA())</f>
        <v>#N/A</v>
      </c>
      <c r="AI154" s="91" t="e">
        <f ca="true">+IF(AND(ISNUMBER(OFFSET('Sanitation Data'!$F$11,0,10*ROW('Sanitation Data'!F148))),'Data Summary'!CX154="Yes"),OFFSET('Sanitation Data'!$F$11,0,10*ROW('Sanitation Data'!F148)),NA())</f>
        <v>#N/A</v>
      </c>
      <c r="AJ154" s="91" t="e">
        <f ca="true">+IF(AND(ISNUMBER(OFFSET('Sanitation Data'!$F$12,0,10*ROW('Sanitation Data'!F148))),'Data Summary'!CY154="Yes"),OFFSET('Sanitation Data'!$F$12,0,10*ROW('Sanitation Data'!F148)),NA())</f>
        <v>#N/A</v>
      </c>
      <c r="AK154" s="91" t="e">
        <f ca="true">+IF(AND(ISNUMBER(OFFSET('Sanitation Data'!$G$4,0,10*ROW('Sanitation Data'!G148))),'Data Summary'!CZ154="Yes"),100-OFFSET('Sanitation Data'!$G$4,0,10*ROW('Sanitation Data'!G148)),NA())</f>
        <v>#N/A</v>
      </c>
      <c r="AL154" s="91" t="e">
        <f ca="true">+IF(AND(ISNUMBER(OFFSET('Sanitation Data'!$G$6,0,10*ROW('Sanitation Data'!G148))),'Data Summary'!DA154="Yes"),OFFSET('Sanitation Data'!$G$6,0,10*ROW('Sanitation Data'!G148)),NA())</f>
        <v>#N/A</v>
      </c>
      <c r="AM154" s="91" t="e">
        <f ca="true">+IF(AND(ISNUMBER(OFFSET('Sanitation Data'!$G$10,0,10*ROW('Sanitation Data'!G148))),'Data Summary'!DB154="Yes"),OFFSET('Sanitation Data'!$G$10,0,10*ROW('Sanitation Data'!G148)),NA())</f>
        <v>#N/A</v>
      </c>
      <c r="AN154" s="91" t="e">
        <f ca="true">+IF(AND(ISNUMBER(OFFSET('Sanitation Data'!$G$11,0,10*ROW('Sanitation Data'!G148))),'Data Summary'!DC154="Yes"),OFFSET('Sanitation Data'!$G$11,0,10*ROW('Sanitation Data'!G148)),NA())</f>
        <v>#N/A</v>
      </c>
      <c r="AO154" s="91" t="e">
        <f ca="true">+IF(AND(ISNUMBER(OFFSET('Sanitation Data'!$G$12,0,10*ROW('Sanitation Data'!G148))),'Data Summary'!DD154="Yes"),OFFSET('Sanitation Data'!$G$12,0,10*ROW('Sanitation Data'!G148)),NA())</f>
        <v>#N/A</v>
      </c>
      <c r="AP154" s="91" t="e">
        <f ca="true">+IF(AND(ISNUMBER(OFFSET('Sanitation Data'!$H$4,0,10*ROW('Sanitation Data'!H148))),'Data Summary'!DE154="Yes"),100-OFFSET('Sanitation Data'!$H$4,0,10*ROW('Sanitation Data'!H148)),NA())</f>
        <v>#N/A</v>
      </c>
      <c r="AQ154" s="91" t="e">
        <f ca="true">+IF(AND(ISNUMBER(OFFSET('Sanitation Data'!$H$6,0,10*ROW('Sanitation Data'!H148))),'Data Summary'!DF154="Yes"),OFFSET('Sanitation Data'!$H$6,0,10*ROW('Sanitation Data'!H148)),NA())</f>
        <v>#N/A</v>
      </c>
      <c r="AR154" s="91" t="e">
        <f ca="true">+IF(AND(ISNUMBER(OFFSET('Sanitation Data'!$H$10,0,10*ROW('Sanitation Data'!H148))),'Data Summary'!DG154="Yes"),OFFSET('Sanitation Data'!$H$10,0,10*ROW('Sanitation Data'!H148)),NA())</f>
        <v>#N/A</v>
      </c>
      <c r="AS154" s="91" t="e">
        <f ca="true">+IF(AND(ISNUMBER(OFFSET('Sanitation Data'!$H$11,0,10*ROW('Sanitation Data'!H148))),'Data Summary'!DH154="Yes"),OFFSET('Sanitation Data'!$H$11,0,10*ROW('Sanitation Data'!H148)),NA())</f>
        <v>#N/A</v>
      </c>
      <c r="AT154" s="91" t="e">
        <f ca="true">+IF(AND(ISNUMBER(OFFSET('Sanitation Data'!$H$12,0,10*ROW('Sanitation Data'!H148))),'Data Summary'!DI154="Yes"),OFFSET('Sanitation Data'!$H$12,0,10*ROW('Sanitation Data'!H148)),NA())</f>
        <v>#N/A</v>
      </c>
      <c r="AU154" s="91" t="e">
        <f ca="true">+IF(AND(ISNUMBER(OFFSET('Sanitation Data'!$I$4,0,10*ROW('Sanitation Data'!I148))),'Data Summary'!DJ154="Yes"),100-OFFSET('Sanitation Data'!$I$4,0,10*ROW('Sanitation Data'!I148)),NA())</f>
        <v>#N/A</v>
      </c>
      <c r="AV154" s="91" t="e">
        <f ca="true">+IF(AND(ISNUMBER(OFFSET('Sanitation Data'!$I$6,0,10*ROW('Sanitation Data'!I148))),'Data Summary'!DK154="Yes"),OFFSET('Sanitation Data'!$I$6,0,10*ROW('Sanitation Data'!I148)),NA())</f>
        <v>#N/A</v>
      </c>
      <c r="AW154" s="91" t="e">
        <f ca="true">+IF(AND(ISNUMBER(OFFSET('Sanitation Data'!$I$10,0,10*ROW('Sanitation Data'!I148))),'Data Summary'!DL154="Yes"),OFFSET('Sanitation Data'!$I$10,0,10*ROW('Sanitation Data'!I148)),NA())</f>
        <v>#N/A</v>
      </c>
      <c r="AX154" s="91" t="e">
        <f ca="true">+IF(AND(ISNUMBER(OFFSET('Sanitation Data'!$I$11,0,10*ROW('Sanitation Data'!I148))),'Data Summary'!DM154="Yes"),OFFSET('Sanitation Data'!$I$11,0,10*ROW('Sanitation Data'!I148)),NA())</f>
        <v>#N/A</v>
      </c>
      <c r="AY154" s="91" t="e">
        <f ca="true">+IF(AND(ISNUMBER(OFFSET('Sanitation Data'!$I$12,0,10*ROW('Sanitation Data'!I148))),'Data Summary'!DN154="Yes"),OFFSET('Sanitation Data'!$I$12,0,10*ROW('Sanitation Data'!I148)),NA())</f>
        <v>#N/A</v>
      </c>
      <c r="AZ154" s="92" t="e">
        <f ca="true">+IF(AND(ISNUMBER(OFFSET('Hygiene Data'!$D$5,0,10*ROW('Hygiene Data'!D148))),'Data Summary'!DO154="Yes"),OFFSET('Hygiene Data'!$D$5,0,10*ROW('Hygiene Data'!D148)),NA())</f>
        <v>#N/A</v>
      </c>
      <c r="BA154" s="92" t="e">
        <f ca="true">+IF(AND(ISNUMBER(OFFSET('Hygiene Data'!$D$7,0,10*ROW('Hygiene Data'!D148))),'Data Summary'!DP154="Yes"),OFFSET('Hygiene Data'!$D$7,0,10*ROW('Hygiene Data'!D148)),NA())</f>
        <v>#N/A</v>
      </c>
      <c r="BB154" s="92" t="e">
        <f ca="true">+IF(AND(ISNUMBER(OFFSET('Hygiene Data'!$D$9,0,10*ROW('Hygiene Data'!D148))),'Data Summary'!DQ154="Yes"),OFFSET('Hygiene Data'!$D$9,0,10*ROW('Hygiene Data'!D148)),NA())</f>
        <v>#N/A</v>
      </c>
      <c r="BC154" s="92" t="e">
        <f ca="true">+IF(AND(ISNUMBER(OFFSET('Hygiene Data'!$E$5,0,10*ROW('Hygiene Data'!E148))),'Data Summary'!DR154="Yes"),OFFSET('Hygiene Data'!$E$5,0,10*ROW('Hygiene Data'!E148)),NA())</f>
        <v>#N/A</v>
      </c>
      <c r="BD154" s="92" t="e">
        <f ca="true">+IF(AND(ISNUMBER(OFFSET('Hygiene Data'!$E$7,0,10*ROW('Hygiene Data'!E148))),'Data Summary'!DS154="Yes"),OFFSET('Hygiene Data'!$E$7,0,10*ROW('Hygiene Data'!E148)),NA())</f>
        <v>#N/A</v>
      </c>
      <c r="BE154" s="92" t="e">
        <f ca="true">+IF(AND(ISNUMBER(OFFSET('Hygiene Data'!$E$9,0,10*ROW('Hygiene Data'!E148))),'Data Summary'!DT154="Yes"),OFFSET('Hygiene Data'!$E$9,0,10*ROW('Hygiene Data'!E148)),NA())</f>
        <v>#N/A</v>
      </c>
      <c r="BF154" s="92" t="e">
        <f ca="true">+IF(AND(ISNUMBER(OFFSET('Hygiene Data'!$F$5,0,10*ROW('Hygiene Data'!F148))),'Data Summary'!DU154="Yes"),OFFSET('Hygiene Data'!$F$5,0,10*ROW('Hygiene Data'!F148)),NA())</f>
        <v>#N/A</v>
      </c>
      <c r="BG154" s="92" t="e">
        <f ca="true">+IF(AND(ISNUMBER(OFFSET('Hygiene Data'!$F$7,0,10*ROW('Hygiene Data'!F148))),'Data Summary'!DV154="Yes"),OFFSET('Hygiene Data'!$F$7,0,10*ROW('Hygiene Data'!F148)),NA())</f>
        <v>#N/A</v>
      </c>
      <c r="BH154" s="92" t="e">
        <f ca="true">+IF(AND(ISNUMBER(OFFSET('Hygiene Data'!$F$9,0,10*ROW('Hygiene Data'!F148))),'Data Summary'!DW154="Yes"),OFFSET('Hygiene Data'!$F$9,0,10*ROW('Hygiene Data'!F148)),NA())</f>
        <v>#N/A</v>
      </c>
      <c r="BI154" s="92" t="e">
        <f ca="true">+IF(AND(ISNUMBER(OFFSET('Hygiene Data'!$G$5,0,10*ROW('Hygiene Data'!G148))),'Data Summary'!DX154="Yes"),OFFSET('Hygiene Data'!$G$5,0,10*ROW('Hygiene Data'!G148)),NA())</f>
        <v>#N/A</v>
      </c>
      <c r="BJ154" s="92" t="e">
        <f ca="true">+IF(AND(ISNUMBER(OFFSET('Hygiene Data'!$G$7,0,10*ROW('Hygiene Data'!G148))),'Data Summary'!DY154="Yes"),OFFSET('Hygiene Data'!$G$7,0,10*ROW('Hygiene Data'!G148)),NA())</f>
        <v>#N/A</v>
      </c>
      <c r="BK154" s="92" t="e">
        <f ca="true">+IF(AND(ISNUMBER(OFFSET('Hygiene Data'!$G$9,0,10*ROW('Hygiene Data'!G148))),'Data Summary'!DZ154="Yes"),OFFSET('Hygiene Data'!$G$9,0,10*ROW('Hygiene Data'!G148)),NA())</f>
        <v>#N/A</v>
      </c>
      <c r="BL154" s="92" t="e">
        <f ca="true">+IF(AND(ISNUMBER(OFFSET('Hygiene Data'!$H$5,0,10*ROW('Hygiene Data'!H148))),'Data Summary'!EA154="Yes"),OFFSET('Hygiene Data'!$H$5,0,10*ROW('Hygiene Data'!H148)),NA())</f>
        <v>#N/A</v>
      </c>
      <c r="BM154" s="92" t="e">
        <f ca="true">+IF(AND(ISNUMBER(OFFSET('Hygiene Data'!$H$7,0,10*ROW('Hygiene Data'!H148))),'Data Summary'!EB154="Yes"),OFFSET('Hygiene Data'!$H$7,0,10*ROW('Hygiene Data'!H148)),NA())</f>
        <v>#N/A</v>
      </c>
      <c r="BN154" s="92" t="e">
        <f ca="true">+IF(AND(ISNUMBER(OFFSET('Hygiene Data'!$H$9,0,10*ROW('Hygiene Data'!H148))),'Data Summary'!EC154="Yes"),OFFSET('Hygiene Data'!$H$9,0,10*ROW('Hygiene Data'!H148)),NA())</f>
        <v>#N/A</v>
      </c>
      <c r="BO154" s="92" t="e">
        <f ca="true">+IF(AND(ISNUMBER(OFFSET('Hygiene Data'!$I$5,0,10*ROW('Hygiene Data'!I148))),'Data Summary'!ED154="Yes"),OFFSET('Hygiene Data'!$I$5,0,10*ROW('Hygiene Data'!I148)),NA())</f>
        <v>#N/A</v>
      </c>
      <c r="BP154" s="92" t="e">
        <f ca="true">+IF(AND(ISNUMBER(OFFSET('Hygiene Data'!$I$7,0,10*ROW('Hygiene Data'!I148))),'Data Summary'!EE154="Yes"),OFFSET('Hygiene Data'!$I$7,0,10*ROW('Hygiene Data'!I148)),NA())</f>
        <v>#N/A</v>
      </c>
      <c r="BQ154" s="92" t="e">
        <f ca="true">+IF(AND(ISNUMBER(OFFSET('Hygiene Data'!$I$9,0,10*ROW('Hygiene Data'!I148))),'Data Summary'!EF154="Yes"),OFFSET('Hygiene Data'!$I$9,0,10*ROW('Hygiene Data'!I148)),NA())</f>
        <v>#N/A</v>
      </c>
    </row>
    <row xmlns:x14ac="http://schemas.microsoft.com/office/spreadsheetml/2009/9/ac" r="155" x14ac:dyDescent="0.2">
      <c r="A155" s="340" t="e">
        <f ca="true">+RIGHT('Data Summary'!A155,LEN('Data Summary'!A155)-9)</f>
        <v>#VALUE!</v>
      </c>
      <c r="B155" s="34" t="str">
        <f ca="true">+IF(ISTEXT('Data Summary'!B155),'Data Summary'!B155,"")</f>
        <v/>
      </c>
      <c r="C155" s="339" t="e">
        <f ca="true">+VALUE('Data Summary'!C155)</f>
        <v>#VALUE!</v>
      </c>
      <c r="D155" s="90" t="e">
        <f ca="true">+IF(AND(ISNUMBER(OFFSET('Water Data'!$D$4,0,10*ROW('Water Data'!D149))),'Data Summary'!BS155="Yes"),100-OFFSET('Water Data'!$D$4,0,10*ROW('Water Data'!D149)),NA())</f>
        <v>#N/A</v>
      </c>
      <c r="E155" s="90" t="e">
        <f ca="true">+IF(AND(ISNUMBER(OFFSET('Water Data'!$D$6,0,10*ROW('Water Data'!D149))),'Data Summary'!BT155="Yes"),OFFSET('Water Data'!$D$6,0,10*ROW('Water Data'!D149)),NA())</f>
        <v>#N/A</v>
      </c>
      <c r="F155" s="90" t="e">
        <f ca="true">+IF(AND(ISNUMBER(OFFSET('Water Data'!$D$9,0,10*ROW('Water Data'!D149))),'Data Summary'!BU155="Yes"),OFFSET('Water Data'!$D$9,0,10*ROW('Water Data'!D149)),NA())</f>
        <v>#N/A</v>
      </c>
      <c r="G155" s="90" t="e">
        <f ca="true">+IF(AND(ISNUMBER(OFFSET('Water Data'!$E$4,0,10*ROW('Water Data'!E149))),'Data Summary'!BV155="Yes"),100-OFFSET('Water Data'!$E$4,0,10*ROW('Water Data'!E149)),NA())</f>
        <v>#N/A</v>
      </c>
      <c r="H155" s="90" t="e">
        <f ca="true">+IF(AND(ISNUMBER(OFFSET('Water Data'!$E$6,0,10*ROW('Water Data'!E149))),'Data Summary'!BW155="Yes"),OFFSET('Water Data'!$E$6,0,10*ROW('Water Data'!E149)),NA())</f>
        <v>#N/A</v>
      </c>
      <c r="I155" s="90" t="e">
        <f ca="true">+IF(AND(ISNUMBER(OFFSET('Water Data'!$E$9,0,10*ROW('Water Data'!E149))),'Data Summary'!BX155="Yes"),OFFSET('Water Data'!$E$9,0,10*ROW('Water Data'!E149)),NA())</f>
        <v>#N/A</v>
      </c>
      <c r="J155" s="90" t="e">
        <f ca="true">+IF(AND(ISNUMBER(OFFSET('Water Data'!$F$4,0,10*ROW('Water Data'!F149))),'Data Summary'!BY155="Yes"),100-OFFSET('Water Data'!$F$4,0,10*ROW('Water Data'!F149)),NA())</f>
        <v>#N/A</v>
      </c>
      <c r="K155" s="90" t="e">
        <f ca="true">+IF(AND(ISNUMBER(OFFSET('Water Data'!$F$6,0,10*ROW('Water Data'!F149))),'Data Summary'!BZ155="Yes"),OFFSET('Water Data'!$F$6,0,10*ROW('Water Data'!F149)),NA())</f>
        <v>#N/A</v>
      </c>
      <c r="L155" s="90" t="e">
        <f ca="true">+IF(AND(ISNUMBER(OFFSET('Water Data'!$F$9,0,10*ROW('Water Data'!F149))),'Data Summary'!CA155="Yes"),OFFSET('Water Data'!$F$9,0,10*ROW('Water Data'!F149)),NA())</f>
        <v>#N/A</v>
      </c>
      <c r="M155" s="90" t="e">
        <f ca="true">+IF(AND(ISNUMBER(OFFSET('Water Data'!$G$4,0,10*ROW('Water Data'!G149))),'Data Summary'!CB155="Yes"),100-OFFSET('Water Data'!$G$4,0,10*ROW('Water Data'!G149)),NA())</f>
        <v>#N/A</v>
      </c>
      <c r="N155" s="90" t="e">
        <f ca="true">+IF(AND(ISNUMBER(OFFSET('Water Data'!$G$6,0,10*ROW('Water Data'!G149))),'Data Summary'!CC155="Yes"),OFFSET('Water Data'!$G$6,0,10*ROW('Water Data'!G149)),NA())</f>
        <v>#N/A</v>
      </c>
      <c r="O155" s="90" t="e">
        <f ca="true">+IF(AND(ISNUMBER(OFFSET('Water Data'!$G$9,0,10*ROW('Water Data'!G149))),'Data Summary'!CD155="Yes"),OFFSET('Water Data'!$G$9,0,10*ROW('Water Data'!G149)),NA())</f>
        <v>#N/A</v>
      </c>
      <c r="P155" s="90" t="e">
        <f ca="true">+IF(AND(ISNUMBER(OFFSET('Water Data'!$H$4,0,10*ROW('Water Data'!H149))),'Data Summary'!CE155="Yes"),100-OFFSET('Water Data'!$H$4,0,10*ROW('Water Data'!H149)),NA())</f>
        <v>#N/A</v>
      </c>
      <c r="Q155" s="90" t="e">
        <f ca="true">+IF(AND(ISNUMBER(OFFSET('Water Data'!$H$6,0,10*ROW('Water Data'!H149))),'Data Summary'!CF155="Yes"),OFFSET('Water Data'!$H$6,0,10*ROW('Water Data'!H149)),NA())</f>
        <v>#N/A</v>
      </c>
      <c r="R155" s="90" t="e">
        <f ca="true">+IF(AND(ISNUMBER(OFFSET('Water Data'!$H$9,0,10*ROW('Water Data'!H149))),'Data Summary'!CG155="Yes"),OFFSET('Water Data'!$H$9,0,10*ROW('Water Data'!H149)),NA())</f>
        <v>#N/A</v>
      </c>
      <c r="S155" s="90" t="e">
        <f ca="true">+IF(AND(ISNUMBER(OFFSET('Water Data'!$I$4,0,10*ROW('Water Data'!I149))),'Data Summary'!CH155="Yes"),100-OFFSET('Water Data'!$I$4,0,10*ROW('Water Data'!I149)),NA())</f>
        <v>#N/A</v>
      </c>
      <c r="T155" s="90" t="e">
        <f ca="true">+IF(AND(ISNUMBER(OFFSET('Water Data'!$I$6,0,10*ROW('Water Data'!I149))),'Data Summary'!CI155="Yes"),OFFSET('Water Data'!$I$6,0,10*ROW('Water Data'!I149)),NA())</f>
        <v>#N/A</v>
      </c>
      <c r="U155" s="90" t="e">
        <f ca="true">+IF(AND(ISNUMBER(OFFSET('Water Data'!$I$9,0,10*ROW('Water Data'!I149))),'Data Summary'!CJ155="Yes"),OFFSET('Water Data'!$I$9,0,10*ROW('Water Data'!I149)),NA())</f>
        <v>#N/A</v>
      </c>
      <c r="V155" s="91" t="e">
        <f ca="true">+IF(AND(ISNUMBER(OFFSET('Sanitation Data'!$D$4,0,10*ROW('Sanitation Data'!D149))),'Data Summary'!CK155="Yes"),100-OFFSET('Sanitation Data'!$D$4,0,10*ROW('Sanitation Data'!D149)),NA())</f>
        <v>#N/A</v>
      </c>
      <c r="W155" s="91" t="e">
        <f ca="true">+IF(AND(ISNUMBER(OFFSET('Sanitation Data'!$D$6,0,10*ROW('Sanitation Data'!D149))),'Data Summary'!CL155="Yes"),OFFSET('Sanitation Data'!$D$6,0,10*ROW('Sanitation Data'!D149)),NA())</f>
        <v>#N/A</v>
      </c>
      <c r="X155" s="91" t="e">
        <f ca="true">+IF(AND(ISNUMBER(OFFSET('Sanitation Data'!$D$10,0,10*ROW('Sanitation Data'!D149))),'Data Summary'!CM155="Yes"),OFFSET('Sanitation Data'!$D$10,0,10*ROW('Sanitation Data'!D149)),NA())</f>
        <v>#N/A</v>
      </c>
      <c r="Y155" s="91" t="e">
        <f ca="true">+IF(AND(ISNUMBER(OFFSET('Sanitation Data'!$D$11,0,10*ROW('Sanitation Data'!D149))),'Data Summary'!CN155="Yes"),OFFSET('Sanitation Data'!$D$11,0,10*ROW('Sanitation Data'!D149)),NA())</f>
        <v>#N/A</v>
      </c>
      <c r="Z155" s="91" t="e">
        <f ca="true">+IF(AND(ISNUMBER(OFFSET('Sanitation Data'!$D$12,0,10*ROW('Sanitation Data'!D149))),'Data Summary'!CO155="Yes"),OFFSET('Sanitation Data'!$D$12,0,10*ROW('Sanitation Data'!D149)),NA())</f>
        <v>#N/A</v>
      </c>
      <c r="AA155" s="91" t="e">
        <f ca="true">+IF(AND(ISNUMBER(OFFSET('Sanitation Data'!$E$4,0,10*ROW('Sanitation Data'!E149))),'Data Summary'!CP155="Yes"),100-OFFSET('Sanitation Data'!$E$4,0,10*ROW('Sanitation Data'!E149)),NA())</f>
        <v>#N/A</v>
      </c>
      <c r="AB155" s="91" t="e">
        <f ca="true">+IF(AND(ISNUMBER(OFFSET('Sanitation Data'!$E$6,0,10*ROW('Sanitation Data'!E149))),'Data Summary'!CQ155="Yes"),OFFSET('Sanitation Data'!$E$6,0,10*ROW('Sanitation Data'!E149)),NA())</f>
        <v>#N/A</v>
      </c>
      <c r="AC155" s="91" t="e">
        <f ca="true">+IF(AND(ISNUMBER(OFFSET('Sanitation Data'!$E$10,0,10*ROW('Sanitation Data'!E149))),'Data Summary'!CR155="Yes"),OFFSET('Sanitation Data'!$E$10,0,10*ROW('Sanitation Data'!E149)),NA())</f>
        <v>#N/A</v>
      </c>
      <c r="AD155" s="91" t="e">
        <f ca="true">+IF(AND(ISNUMBER(OFFSET('Sanitation Data'!$E$11,0,10*ROW('Sanitation Data'!E149))),'Data Summary'!CS155="Yes"),OFFSET('Sanitation Data'!$E$11,0,10*ROW('Sanitation Data'!E149)),NA())</f>
        <v>#N/A</v>
      </c>
      <c r="AE155" s="91" t="e">
        <f ca="true">+IF(AND(ISNUMBER(OFFSET('Sanitation Data'!$E$12,0,10*ROW('Sanitation Data'!E149))),'Data Summary'!CT155="Yes"),OFFSET('Sanitation Data'!$E$12,0,10*ROW('Sanitation Data'!E149)),NA())</f>
        <v>#N/A</v>
      </c>
      <c r="AF155" s="91" t="e">
        <f ca="true">+IF(AND(ISNUMBER(OFFSET('Sanitation Data'!$F$4,0,10*ROW('Sanitation Data'!F149))),'Data Summary'!CU155="Yes"),100-OFFSET('Sanitation Data'!$F$4,0,10*ROW('Sanitation Data'!F149)),NA())</f>
        <v>#N/A</v>
      </c>
      <c r="AG155" s="91" t="e">
        <f ca="true">+IF(AND(ISNUMBER(OFFSET('Sanitation Data'!$F$6,0,10*ROW('Sanitation Data'!F149))),'Data Summary'!CV155="Yes"),OFFSET('Sanitation Data'!$F$6,0,10*ROW('Sanitation Data'!F149)),NA())</f>
        <v>#N/A</v>
      </c>
      <c r="AH155" s="91" t="e">
        <f ca="true">+IF(AND(ISNUMBER(OFFSET('Sanitation Data'!$F$10,0,10*ROW('Sanitation Data'!F149))),'Data Summary'!CW155="Yes"),OFFSET('Sanitation Data'!$F$10,0,10*ROW('Sanitation Data'!F149)),NA())</f>
        <v>#N/A</v>
      </c>
      <c r="AI155" s="91" t="e">
        <f ca="true">+IF(AND(ISNUMBER(OFFSET('Sanitation Data'!$F$11,0,10*ROW('Sanitation Data'!F149))),'Data Summary'!CX155="Yes"),OFFSET('Sanitation Data'!$F$11,0,10*ROW('Sanitation Data'!F149)),NA())</f>
        <v>#N/A</v>
      </c>
      <c r="AJ155" s="91" t="e">
        <f ca="true">+IF(AND(ISNUMBER(OFFSET('Sanitation Data'!$F$12,0,10*ROW('Sanitation Data'!F149))),'Data Summary'!CY155="Yes"),OFFSET('Sanitation Data'!$F$12,0,10*ROW('Sanitation Data'!F149)),NA())</f>
        <v>#N/A</v>
      </c>
      <c r="AK155" s="91" t="e">
        <f ca="true">+IF(AND(ISNUMBER(OFFSET('Sanitation Data'!$G$4,0,10*ROW('Sanitation Data'!G149))),'Data Summary'!CZ155="Yes"),100-OFFSET('Sanitation Data'!$G$4,0,10*ROW('Sanitation Data'!G149)),NA())</f>
        <v>#N/A</v>
      </c>
      <c r="AL155" s="91" t="e">
        <f ca="true">+IF(AND(ISNUMBER(OFFSET('Sanitation Data'!$G$6,0,10*ROW('Sanitation Data'!G149))),'Data Summary'!DA155="Yes"),OFFSET('Sanitation Data'!$G$6,0,10*ROW('Sanitation Data'!G149)),NA())</f>
        <v>#N/A</v>
      </c>
      <c r="AM155" s="91" t="e">
        <f ca="true">+IF(AND(ISNUMBER(OFFSET('Sanitation Data'!$G$10,0,10*ROW('Sanitation Data'!G149))),'Data Summary'!DB155="Yes"),OFFSET('Sanitation Data'!$G$10,0,10*ROW('Sanitation Data'!G149)),NA())</f>
        <v>#N/A</v>
      </c>
      <c r="AN155" s="91" t="e">
        <f ca="true">+IF(AND(ISNUMBER(OFFSET('Sanitation Data'!$G$11,0,10*ROW('Sanitation Data'!G149))),'Data Summary'!DC155="Yes"),OFFSET('Sanitation Data'!$G$11,0,10*ROW('Sanitation Data'!G149)),NA())</f>
        <v>#N/A</v>
      </c>
      <c r="AO155" s="91" t="e">
        <f ca="true">+IF(AND(ISNUMBER(OFFSET('Sanitation Data'!$G$12,0,10*ROW('Sanitation Data'!G149))),'Data Summary'!DD155="Yes"),OFFSET('Sanitation Data'!$G$12,0,10*ROW('Sanitation Data'!G149)),NA())</f>
        <v>#N/A</v>
      </c>
      <c r="AP155" s="91" t="e">
        <f ca="true">+IF(AND(ISNUMBER(OFFSET('Sanitation Data'!$H$4,0,10*ROW('Sanitation Data'!H149))),'Data Summary'!DE155="Yes"),100-OFFSET('Sanitation Data'!$H$4,0,10*ROW('Sanitation Data'!H149)),NA())</f>
        <v>#N/A</v>
      </c>
      <c r="AQ155" s="91" t="e">
        <f ca="true">+IF(AND(ISNUMBER(OFFSET('Sanitation Data'!$H$6,0,10*ROW('Sanitation Data'!H149))),'Data Summary'!DF155="Yes"),OFFSET('Sanitation Data'!$H$6,0,10*ROW('Sanitation Data'!H149)),NA())</f>
        <v>#N/A</v>
      </c>
      <c r="AR155" s="91" t="e">
        <f ca="true">+IF(AND(ISNUMBER(OFFSET('Sanitation Data'!$H$10,0,10*ROW('Sanitation Data'!H149))),'Data Summary'!DG155="Yes"),OFFSET('Sanitation Data'!$H$10,0,10*ROW('Sanitation Data'!H149)),NA())</f>
        <v>#N/A</v>
      </c>
      <c r="AS155" s="91" t="e">
        <f ca="true">+IF(AND(ISNUMBER(OFFSET('Sanitation Data'!$H$11,0,10*ROW('Sanitation Data'!H149))),'Data Summary'!DH155="Yes"),OFFSET('Sanitation Data'!$H$11,0,10*ROW('Sanitation Data'!H149)),NA())</f>
        <v>#N/A</v>
      </c>
      <c r="AT155" s="91" t="e">
        <f ca="true">+IF(AND(ISNUMBER(OFFSET('Sanitation Data'!$H$12,0,10*ROW('Sanitation Data'!H149))),'Data Summary'!DI155="Yes"),OFFSET('Sanitation Data'!$H$12,0,10*ROW('Sanitation Data'!H149)),NA())</f>
        <v>#N/A</v>
      </c>
      <c r="AU155" s="91" t="e">
        <f ca="true">+IF(AND(ISNUMBER(OFFSET('Sanitation Data'!$I$4,0,10*ROW('Sanitation Data'!I149))),'Data Summary'!DJ155="Yes"),100-OFFSET('Sanitation Data'!$I$4,0,10*ROW('Sanitation Data'!I149)),NA())</f>
        <v>#N/A</v>
      </c>
      <c r="AV155" s="91" t="e">
        <f ca="true">+IF(AND(ISNUMBER(OFFSET('Sanitation Data'!$I$6,0,10*ROW('Sanitation Data'!I149))),'Data Summary'!DK155="Yes"),OFFSET('Sanitation Data'!$I$6,0,10*ROW('Sanitation Data'!I149)),NA())</f>
        <v>#N/A</v>
      </c>
      <c r="AW155" s="91" t="e">
        <f ca="true">+IF(AND(ISNUMBER(OFFSET('Sanitation Data'!$I$10,0,10*ROW('Sanitation Data'!I149))),'Data Summary'!DL155="Yes"),OFFSET('Sanitation Data'!$I$10,0,10*ROW('Sanitation Data'!I149)),NA())</f>
        <v>#N/A</v>
      </c>
      <c r="AX155" s="91" t="e">
        <f ca="true">+IF(AND(ISNUMBER(OFFSET('Sanitation Data'!$I$11,0,10*ROW('Sanitation Data'!I149))),'Data Summary'!DM155="Yes"),OFFSET('Sanitation Data'!$I$11,0,10*ROW('Sanitation Data'!I149)),NA())</f>
        <v>#N/A</v>
      </c>
      <c r="AY155" s="91" t="e">
        <f ca="true">+IF(AND(ISNUMBER(OFFSET('Sanitation Data'!$I$12,0,10*ROW('Sanitation Data'!I149))),'Data Summary'!DN155="Yes"),OFFSET('Sanitation Data'!$I$12,0,10*ROW('Sanitation Data'!I149)),NA())</f>
        <v>#N/A</v>
      </c>
      <c r="AZ155" s="92" t="e">
        <f ca="true">+IF(AND(ISNUMBER(OFFSET('Hygiene Data'!$D$5,0,10*ROW('Hygiene Data'!D149))),'Data Summary'!DO155="Yes"),OFFSET('Hygiene Data'!$D$5,0,10*ROW('Hygiene Data'!D149)),NA())</f>
        <v>#N/A</v>
      </c>
      <c r="BA155" s="92" t="e">
        <f ca="true">+IF(AND(ISNUMBER(OFFSET('Hygiene Data'!$D$7,0,10*ROW('Hygiene Data'!D149))),'Data Summary'!DP155="Yes"),OFFSET('Hygiene Data'!$D$7,0,10*ROW('Hygiene Data'!D149)),NA())</f>
        <v>#N/A</v>
      </c>
      <c r="BB155" s="92" t="e">
        <f ca="true">+IF(AND(ISNUMBER(OFFSET('Hygiene Data'!$D$9,0,10*ROW('Hygiene Data'!D149))),'Data Summary'!DQ155="Yes"),OFFSET('Hygiene Data'!$D$9,0,10*ROW('Hygiene Data'!D149)),NA())</f>
        <v>#N/A</v>
      </c>
      <c r="BC155" s="92" t="e">
        <f ca="true">+IF(AND(ISNUMBER(OFFSET('Hygiene Data'!$E$5,0,10*ROW('Hygiene Data'!E149))),'Data Summary'!DR155="Yes"),OFFSET('Hygiene Data'!$E$5,0,10*ROW('Hygiene Data'!E149)),NA())</f>
        <v>#N/A</v>
      </c>
      <c r="BD155" s="92" t="e">
        <f ca="true">+IF(AND(ISNUMBER(OFFSET('Hygiene Data'!$E$7,0,10*ROW('Hygiene Data'!E149))),'Data Summary'!DS155="Yes"),OFFSET('Hygiene Data'!$E$7,0,10*ROW('Hygiene Data'!E149)),NA())</f>
        <v>#N/A</v>
      </c>
      <c r="BE155" s="92" t="e">
        <f ca="true">+IF(AND(ISNUMBER(OFFSET('Hygiene Data'!$E$9,0,10*ROW('Hygiene Data'!E149))),'Data Summary'!DT155="Yes"),OFFSET('Hygiene Data'!$E$9,0,10*ROW('Hygiene Data'!E149)),NA())</f>
        <v>#N/A</v>
      </c>
      <c r="BF155" s="92" t="e">
        <f ca="true">+IF(AND(ISNUMBER(OFFSET('Hygiene Data'!$F$5,0,10*ROW('Hygiene Data'!F149))),'Data Summary'!DU155="Yes"),OFFSET('Hygiene Data'!$F$5,0,10*ROW('Hygiene Data'!F149)),NA())</f>
        <v>#N/A</v>
      </c>
      <c r="BG155" s="92" t="e">
        <f ca="true">+IF(AND(ISNUMBER(OFFSET('Hygiene Data'!$F$7,0,10*ROW('Hygiene Data'!F149))),'Data Summary'!DV155="Yes"),OFFSET('Hygiene Data'!$F$7,0,10*ROW('Hygiene Data'!F149)),NA())</f>
        <v>#N/A</v>
      </c>
      <c r="BH155" s="92" t="e">
        <f ca="true">+IF(AND(ISNUMBER(OFFSET('Hygiene Data'!$F$9,0,10*ROW('Hygiene Data'!F149))),'Data Summary'!DW155="Yes"),OFFSET('Hygiene Data'!$F$9,0,10*ROW('Hygiene Data'!F149)),NA())</f>
        <v>#N/A</v>
      </c>
      <c r="BI155" s="92" t="e">
        <f ca="true">+IF(AND(ISNUMBER(OFFSET('Hygiene Data'!$G$5,0,10*ROW('Hygiene Data'!G149))),'Data Summary'!DX155="Yes"),OFFSET('Hygiene Data'!$G$5,0,10*ROW('Hygiene Data'!G149)),NA())</f>
        <v>#N/A</v>
      </c>
      <c r="BJ155" s="92" t="e">
        <f ca="true">+IF(AND(ISNUMBER(OFFSET('Hygiene Data'!$G$7,0,10*ROW('Hygiene Data'!G149))),'Data Summary'!DY155="Yes"),OFFSET('Hygiene Data'!$G$7,0,10*ROW('Hygiene Data'!G149)),NA())</f>
        <v>#N/A</v>
      </c>
      <c r="BK155" s="92" t="e">
        <f ca="true">+IF(AND(ISNUMBER(OFFSET('Hygiene Data'!$G$9,0,10*ROW('Hygiene Data'!G149))),'Data Summary'!DZ155="Yes"),OFFSET('Hygiene Data'!$G$9,0,10*ROW('Hygiene Data'!G149)),NA())</f>
        <v>#N/A</v>
      </c>
      <c r="BL155" s="92" t="e">
        <f ca="true">+IF(AND(ISNUMBER(OFFSET('Hygiene Data'!$H$5,0,10*ROW('Hygiene Data'!H149))),'Data Summary'!EA155="Yes"),OFFSET('Hygiene Data'!$H$5,0,10*ROW('Hygiene Data'!H149)),NA())</f>
        <v>#N/A</v>
      </c>
      <c r="BM155" s="92" t="e">
        <f ca="true">+IF(AND(ISNUMBER(OFFSET('Hygiene Data'!$H$7,0,10*ROW('Hygiene Data'!H149))),'Data Summary'!EB155="Yes"),OFFSET('Hygiene Data'!$H$7,0,10*ROW('Hygiene Data'!H149)),NA())</f>
        <v>#N/A</v>
      </c>
      <c r="BN155" s="92" t="e">
        <f ca="true">+IF(AND(ISNUMBER(OFFSET('Hygiene Data'!$H$9,0,10*ROW('Hygiene Data'!H149))),'Data Summary'!EC155="Yes"),OFFSET('Hygiene Data'!$H$9,0,10*ROW('Hygiene Data'!H149)),NA())</f>
        <v>#N/A</v>
      </c>
      <c r="BO155" s="92" t="e">
        <f ca="true">+IF(AND(ISNUMBER(OFFSET('Hygiene Data'!$I$5,0,10*ROW('Hygiene Data'!I149))),'Data Summary'!ED155="Yes"),OFFSET('Hygiene Data'!$I$5,0,10*ROW('Hygiene Data'!I149)),NA())</f>
        <v>#N/A</v>
      </c>
      <c r="BP155" s="92" t="e">
        <f ca="true">+IF(AND(ISNUMBER(OFFSET('Hygiene Data'!$I$7,0,10*ROW('Hygiene Data'!I149))),'Data Summary'!EE155="Yes"),OFFSET('Hygiene Data'!$I$7,0,10*ROW('Hygiene Data'!I149)),NA())</f>
        <v>#N/A</v>
      </c>
      <c r="BQ155" s="92" t="e">
        <f ca="true">+IF(AND(ISNUMBER(OFFSET('Hygiene Data'!$I$9,0,10*ROW('Hygiene Data'!I149))),'Data Summary'!EF155="Yes"),OFFSET('Hygiene Data'!$I$9,0,10*ROW('Hygiene Data'!I149)),NA())</f>
        <v>#N/A</v>
      </c>
    </row>
    <row xmlns:x14ac="http://schemas.microsoft.com/office/spreadsheetml/2009/9/ac" r="156" x14ac:dyDescent="0.2">
      <c r="A156" s="340" t="e">
        <f ca="true">+RIGHT('Data Summary'!A156,LEN('Data Summary'!A156)-9)</f>
        <v>#VALUE!</v>
      </c>
      <c r="B156" s="34" t="str">
        <f ca="true">+IF(ISTEXT('Data Summary'!B156),'Data Summary'!B156,"")</f>
        <v/>
      </c>
      <c r="C156" s="339" t="e">
        <f ca="true">+VALUE('Data Summary'!C156)</f>
        <v>#VALUE!</v>
      </c>
      <c r="D156" s="90" t="e">
        <f ca="true">+IF(AND(ISNUMBER(OFFSET('Water Data'!$D$4,0,10*ROW('Water Data'!D150))),'Data Summary'!BS156="Yes"),100-OFFSET('Water Data'!$D$4,0,10*ROW('Water Data'!D150)),NA())</f>
        <v>#N/A</v>
      </c>
      <c r="E156" s="90" t="e">
        <f ca="true">+IF(AND(ISNUMBER(OFFSET('Water Data'!$D$6,0,10*ROW('Water Data'!D150))),'Data Summary'!BT156="Yes"),OFFSET('Water Data'!$D$6,0,10*ROW('Water Data'!D150)),NA())</f>
        <v>#N/A</v>
      </c>
      <c r="F156" s="90" t="e">
        <f ca="true">+IF(AND(ISNUMBER(OFFSET('Water Data'!$D$9,0,10*ROW('Water Data'!D150))),'Data Summary'!BU156="Yes"),OFFSET('Water Data'!$D$9,0,10*ROW('Water Data'!D150)),NA())</f>
        <v>#N/A</v>
      </c>
      <c r="G156" s="90" t="e">
        <f ca="true">+IF(AND(ISNUMBER(OFFSET('Water Data'!$E$4,0,10*ROW('Water Data'!E150))),'Data Summary'!BV156="Yes"),100-OFFSET('Water Data'!$E$4,0,10*ROW('Water Data'!E150)),NA())</f>
        <v>#N/A</v>
      </c>
      <c r="H156" s="90" t="e">
        <f ca="true">+IF(AND(ISNUMBER(OFFSET('Water Data'!$E$6,0,10*ROW('Water Data'!E150))),'Data Summary'!BW156="Yes"),OFFSET('Water Data'!$E$6,0,10*ROW('Water Data'!E150)),NA())</f>
        <v>#N/A</v>
      </c>
      <c r="I156" s="90" t="e">
        <f ca="true">+IF(AND(ISNUMBER(OFFSET('Water Data'!$E$9,0,10*ROW('Water Data'!E150))),'Data Summary'!BX156="Yes"),OFFSET('Water Data'!$E$9,0,10*ROW('Water Data'!E150)),NA())</f>
        <v>#N/A</v>
      </c>
      <c r="J156" s="90" t="e">
        <f ca="true">+IF(AND(ISNUMBER(OFFSET('Water Data'!$F$4,0,10*ROW('Water Data'!F150))),'Data Summary'!BY156="Yes"),100-OFFSET('Water Data'!$F$4,0,10*ROW('Water Data'!F150)),NA())</f>
        <v>#N/A</v>
      </c>
      <c r="K156" s="90" t="e">
        <f ca="true">+IF(AND(ISNUMBER(OFFSET('Water Data'!$F$6,0,10*ROW('Water Data'!F150))),'Data Summary'!BZ156="Yes"),OFFSET('Water Data'!$F$6,0,10*ROW('Water Data'!F150)),NA())</f>
        <v>#N/A</v>
      </c>
      <c r="L156" s="90" t="e">
        <f ca="true">+IF(AND(ISNUMBER(OFFSET('Water Data'!$F$9,0,10*ROW('Water Data'!F150))),'Data Summary'!CA156="Yes"),OFFSET('Water Data'!$F$9,0,10*ROW('Water Data'!F150)),NA())</f>
        <v>#N/A</v>
      </c>
      <c r="M156" s="90" t="e">
        <f ca="true">+IF(AND(ISNUMBER(OFFSET('Water Data'!$G$4,0,10*ROW('Water Data'!G150))),'Data Summary'!CB156="Yes"),100-OFFSET('Water Data'!$G$4,0,10*ROW('Water Data'!G150)),NA())</f>
        <v>#N/A</v>
      </c>
      <c r="N156" s="90" t="e">
        <f ca="true">+IF(AND(ISNUMBER(OFFSET('Water Data'!$G$6,0,10*ROW('Water Data'!G150))),'Data Summary'!CC156="Yes"),OFFSET('Water Data'!$G$6,0,10*ROW('Water Data'!G150)),NA())</f>
        <v>#N/A</v>
      </c>
      <c r="O156" s="90" t="e">
        <f ca="true">+IF(AND(ISNUMBER(OFFSET('Water Data'!$G$9,0,10*ROW('Water Data'!G150))),'Data Summary'!CD156="Yes"),OFFSET('Water Data'!$G$9,0,10*ROW('Water Data'!G150)),NA())</f>
        <v>#N/A</v>
      </c>
      <c r="P156" s="90" t="e">
        <f ca="true">+IF(AND(ISNUMBER(OFFSET('Water Data'!$H$4,0,10*ROW('Water Data'!H150))),'Data Summary'!CE156="Yes"),100-OFFSET('Water Data'!$H$4,0,10*ROW('Water Data'!H150)),NA())</f>
        <v>#N/A</v>
      </c>
      <c r="Q156" s="90" t="e">
        <f ca="true">+IF(AND(ISNUMBER(OFFSET('Water Data'!$H$6,0,10*ROW('Water Data'!H150))),'Data Summary'!CF156="Yes"),OFFSET('Water Data'!$H$6,0,10*ROW('Water Data'!H150)),NA())</f>
        <v>#N/A</v>
      </c>
      <c r="R156" s="90" t="e">
        <f ca="true">+IF(AND(ISNUMBER(OFFSET('Water Data'!$H$9,0,10*ROW('Water Data'!H150))),'Data Summary'!CG156="Yes"),OFFSET('Water Data'!$H$9,0,10*ROW('Water Data'!H150)),NA())</f>
        <v>#N/A</v>
      </c>
      <c r="S156" s="90" t="e">
        <f ca="true">+IF(AND(ISNUMBER(OFFSET('Water Data'!$I$4,0,10*ROW('Water Data'!I150))),'Data Summary'!CH156="Yes"),100-OFFSET('Water Data'!$I$4,0,10*ROW('Water Data'!I150)),NA())</f>
        <v>#N/A</v>
      </c>
      <c r="T156" s="90" t="e">
        <f ca="true">+IF(AND(ISNUMBER(OFFSET('Water Data'!$I$6,0,10*ROW('Water Data'!I150))),'Data Summary'!CI156="Yes"),OFFSET('Water Data'!$I$6,0,10*ROW('Water Data'!I150)),NA())</f>
        <v>#N/A</v>
      </c>
      <c r="U156" s="90" t="e">
        <f ca="true">+IF(AND(ISNUMBER(OFFSET('Water Data'!$I$9,0,10*ROW('Water Data'!I150))),'Data Summary'!CJ156="Yes"),OFFSET('Water Data'!$I$9,0,10*ROW('Water Data'!I150)),NA())</f>
        <v>#N/A</v>
      </c>
      <c r="V156" s="91" t="e">
        <f ca="true">+IF(AND(ISNUMBER(OFFSET('Sanitation Data'!$D$4,0,10*ROW('Sanitation Data'!D150))),'Data Summary'!CK156="Yes"),100-OFFSET('Sanitation Data'!$D$4,0,10*ROW('Sanitation Data'!D150)),NA())</f>
        <v>#N/A</v>
      </c>
      <c r="W156" s="91" t="e">
        <f ca="true">+IF(AND(ISNUMBER(OFFSET('Sanitation Data'!$D$6,0,10*ROW('Sanitation Data'!D150))),'Data Summary'!CL156="Yes"),OFFSET('Sanitation Data'!$D$6,0,10*ROW('Sanitation Data'!D150)),NA())</f>
        <v>#N/A</v>
      </c>
      <c r="X156" s="91" t="e">
        <f ca="true">+IF(AND(ISNUMBER(OFFSET('Sanitation Data'!$D$10,0,10*ROW('Sanitation Data'!D150))),'Data Summary'!CM156="Yes"),OFFSET('Sanitation Data'!$D$10,0,10*ROW('Sanitation Data'!D150)),NA())</f>
        <v>#N/A</v>
      </c>
      <c r="Y156" s="91" t="e">
        <f ca="true">+IF(AND(ISNUMBER(OFFSET('Sanitation Data'!$D$11,0,10*ROW('Sanitation Data'!D150))),'Data Summary'!CN156="Yes"),OFFSET('Sanitation Data'!$D$11,0,10*ROW('Sanitation Data'!D150)),NA())</f>
        <v>#N/A</v>
      </c>
      <c r="Z156" s="91" t="e">
        <f ca="true">+IF(AND(ISNUMBER(OFFSET('Sanitation Data'!$D$12,0,10*ROW('Sanitation Data'!D150))),'Data Summary'!CO156="Yes"),OFFSET('Sanitation Data'!$D$12,0,10*ROW('Sanitation Data'!D150)),NA())</f>
        <v>#N/A</v>
      </c>
      <c r="AA156" s="91" t="e">
        <f ca="true">+IF(AND(ISNUMBER(OFFSET('Sanitation Data'!$E$4,0,10*ROW('Sanitation Data'!E150))),'Data Summary'!CP156="Yes"),100-OFFSET('Sanitation Data'!$E$4,0,10*ROW('Sanitation Data'!E150)),NA())</f>
        <v>#N/A</v>
      </c>
      <c r="AB156" s="91" t="e">
        <f ca="true">+IF(AND(ISNUMBER(OFFSET('Sanitation Data'!$E$6,0,10*ROW('Sanitation Data'!E150))),'Data Summary'!CQ156="Yes"),OFFSET('Sanitation Data'!$E$6,0,10*ROW('Sanitation Data'!E150)),NA())</f>
        <v>#N/A</v>
      </c>
      <c r="AC156" s="91" t="e">
        <f ca="true">+IF(AND(ISNUMBER(OFFSET('Sanitation Data'!$E$10,0,10*ROW('Sanitation Data'!E150))),'Data Summary'!CR156="Yes"),OFFSET('Sanitation Data'!$E$10,0,10*ROW('Sanitation Data'!E150)),NA())</f>
        <v>#N/A</v>
      </c>
      <c r="AD156" s="91" t="e">
        <f ca="true">+IF(AND(ISNUMBER(OFFSET('Sanitation Data'!$E$11,0,10*ROW('Sanitation Data'!E150))),'Data Summary'!CS156="Yes"),OFFSET('Sanitation Data'!$E$11,0,10*ROW('Sanitation Data'!E150)),NA())</f>
        <v>#N/A</v>
      </c>
      <c r="AE156" s="91" t="e">
        <f ca="true">+IF(AND(ISNUMBER(OFFSET('Sanitation Data'!$E$12,0,10*ROW('Sanitation Data'!E150))),'Data Summary'!CT156="Yes"),OFFSET('Sanitation Data'!$E$12,0,10*ROW('Sanitation Data'!E150)),NA())</f>
        <v>#N/A</v>
      </c>
      <c r="AF156" s="91" t="e">
        <f ca="true">+IF(AND(ISNUMBER(OFFSET('Sanitation Data'!$F$4,0,10*ROW('Sanitation Data'!F150))),'Data Summary'!CU156="Yes"),100-OFFSET('Sanitation Data'!$F$4,0,10*ROW('Sanitation Data'!F150)),NA())</f>
        <v>#N/A</v>
      </c>
      <c r="AG156" s="91" t="e">
        <f ca="true">+IF(AND(ISNUMBER(OFFSET('Sanitation Data'!$F$6,0,10*ROW('Sanitation Data'!F150))),'Data Summary'!CV156="Yes"),OFFSET('Sanitation Data'!$F$6,0,10*ROW('Sanitation Data'!F150)),NA())</f>
        <v>#N/A</v>
      </c>
      <c r="AH156" s="91" t="e">
        <f ca="true">+IF(AND(ISNUMBER(OFFSET('Sanitation Data'!$F$10,0,10*ROW('Sanitation Data'!F150))),'Data Summary'!CW156="Yes"),OFFSET('Sanitation Data'!$F$10,0,10*ROW('Sanitation Data'!F150)),NA())</f>
        <v>#N/A</v>
      </c>
      <c r="AI156" s="91" t="e">
        <f ca="true">+IF(AND(ISNUMBER(OFFSET('Sanitation Data'!$F$11,0,10*ROW('Sanitation Data'!F150))),'Data Summary'!CX156="Yes"),OFFSET('Sanitation Data'!$F$11,0,10*ROW('Sanitation Data'!F150)),NA())</f>
        <v>#N/A</v>
      </c>
      <c r="AJ156" s="91" t="e">
        <f ca="true">+IF(AND(ISNUMBER(OFFSET('Sanitation Data'!$F$12,0,10*ROW('Sanitation Data'!F150))),'Data Summary'!CY156="Yes"),OFFSET('Sanitation Data'!$F$12,0,10*ROW('Sanitation Data'!F150)),NA())</f>
        <v>#N/A</v>
      </c>
      <c r="AK156" s="91" t="e">
        <f ca="true">+IF(AND(ISNUMBER(OFFSET('Sanitation Data'!$G$4,0,10*ROW('Sanitation Data'!G150))),'Data Summary'!CZ156="Yes"),100-OFFSET('Sanitation Data'!$G$4,0,10*ROW('Sanitation Data'!G150)),NA())</f>
        <v>#N/A</v>
      </c>
      <c r="AL156" s="91" t="e">
        <f ca="true">+IF(AND(ISNUMBER(OFFSET('Sanitation Data'!$G$6,0,10*ROW('Sanitation Data'!G150))),'Data Summary'!DA156="Yes"),OFFSET('Sanitation Data'!$G$6,0,10*ROW('Sanitation Data'!G150)),NA())</f>
        <v>#N/A</v>
      </c>
      <c r="AM156" s="91" t="e">
        <f ca="true">+IF(AND(ISNUMBER(OFFSET('Sanitation Data'!$G$10,0,10*ROW('Sanitation Data'!G150))),'Data Summary'!DB156="Yes"),OFFSET('Sanitation Data'!$G$10,0,10*ROW('Sanitation Data'!G150)),NA())</f>
        <v>#N/A</v>
      </c>
      <c r="AN156" s="91" t="e">
        <f ca="true">+IF(AND(ISNUMBER(OFFSET('Sanitation Data'!$G$11,0,10*ROW('Sanitation Data'!G150))),'Data Summary'!DC156="Yes"),OFFSET('Sanitation Data'!$G$11,0,10*ROW('Sanitation Data'!G150)),NA())</f>
        <v>#N/A</v>
      </c>
      <c r="AO156" s="91" t="e">
        <f ca="true">+IF(AND(ISNUMBER(OFFSET('Sanitation Data'!$G$12,0,10*ROW('Sanitation Data'!G150))),'Data Summary'!DD156="Yes"),OFFSET('Sanitation Data'!$G$12,0,10*ROW('Sanitation Data'!G150)),NA())</f>
        <v>#N/A</v>
      </c>
      <c r="AP156" s="91" t="e">
        <f ca="true">+IF(AND(ISNUMBER(OFFSET('Sanitation Data'!$H$4,0,10*ROW('Sanitation Data'!H150))),'Data Summary'!DE156="Yes"),100-OFFSET('Sanitation Data'!$H$4,0,10*ROW('Sanitation Data'!H150)),NA())</f>
        <v>#N/A</v>
      </c>
      <c r="AQ156" s="91" t="e">
        <f ca="true">+IF(AND(ISNUMBER(OFFSET('Sanitation Data'!$H$6,0,10*ROW('Sanitation Data'!H150))),'Data Summary'!DF156="Yes"),OFFSET('Sanitation Data'!$H$6,0,10*ROW('Sanitation Data'!H150)),NA())</f>
        <v>#N/A</v>
      </c>
      <c r="AR156" s="91" t="e">
        <f ca="true">+IF(AND(ISNUMBER(OFFSET('Sanitation Data'!$H$10,0,10*ROW('Sanitation Data'!H150))),'Data Summary'!DG156="Yes"),OFFSET('Sanitation Data'!$H$10,0,10*ROW('Sanitation Data'!H150)),NA())</f>
        <v>#N/A</v>
      </c>
      <c r="AS156" s="91" t="e">
        <f ca="true">+IF(AND(ISNUMBER(OFFSET('Sanitation Data'!$H$11,0,10*ROW('Sanitation Data'!H150))),'Data Summary'!DH156="Yes"),OFFSET('Sanitation Data'!$H$11,0,10*ROW('Sanitation Data'!H150)),NA())</f>
        <v>#N/A</v>
      </c>
      <c r="AT156" s="91" t="e">
        <f ca="true">+IF(AND(ISNUMBER(OFFSET('Sanitation Data'!$H$12,0,10*ROW('Sanitation Data'!H150))),'Data Summary'!DI156="Yes"),OFFSET('Sanitation Data'!$H$12,0,10*ROW('Sanitation Data'!H150)),NA())</f>
        <v>#N/A</v>
      </c>
      <c r="AU156" s="91" t="e">
        <f ca="true">+IF(AND(ISNUMBER(OFFSET('Sanitation Data'!$I$4,0,10*ROW('Sanitation Data'!I150))),'Data Summary'!DJ156="Yes"),100-OFFSET('Sanitation Data'!$I$4,0,10*ROW('Sanitation Data'!I150)),NA())</f>
        <v>#N/A</v>
      </c>
      <c r="AV156" s="91" t="e">
        <f ca="true">+IF(AND(ISNUMBER(OFFSET('Sanitation Data'!$I$6,0,10*ROW('Sanitation Data'!I150))),'Data Summary'!DK156="Yes"),OFFSET('Sanitation Data'!$I$6,0,10*ROW('Sanitation Data'!I150)),NA())</f>
        <v>#N/A</v>
      </c>
      <c r="AW156" s="91" t="e">
        <f ca="true">+IF(AND(ISNUMBER(OFFSET('Sanitation Data'!$I$10,0,10*ROW('Sanitation Data'!I150))),'Data Summary'!DL156="Yes"),OFFSET('Sanitation Data'!$I$10,0,10*ROW('Sanitation Data'!I150)),NA())</f>
        <v>#N/A</v>
      </c>
      <c r="AX156" s="91" t="e">
        <f ca="true">+IF(AND(ISNUMBER(OFFSET('Sanitation Data'!$I$11,0,10*ROW('Sanitation Data'!I150))),'Data Summary'!DM156="Yes"),OFFSET('Sanitation Data'!$I$11,0,10*ROW('Sanitation Data'!I150)),NA())</f>
        <v>#N/A</v>
      </c>
      <c r="AY156" s="91" t="e">
        <f ca="true">+IF(AND(ISNUMBER(OFFSET('Sanitation Data'!$I$12,0,10*ROW('Sanitation Data'!I150))),'Data Summary'!DN156="Yes"),OFFSET('Sanitation Data'!$I$12,0,10*ROW('Sanitation Data'!I150)),NA())</f>
        <v>#N/A</v>
      </c>
      <c r="AZ156" s="92" t="e">
        <f ca="true">+IF(AND(ISNUMBER(OFFSET('Hygiene Data'!$D$5,0,10*ROW('Hygiene Data'!D150))),'Data Summary'!DO156="Yes"),OFFSET('Hygiene Data'!$D$5,0,10*ROW('Hygiene Data'!D150)),NA())</f>
        <v>#N/A</v>
      </c>
      <c r="BA156" s="92" t="e">
        <f ca="true">+IF(AND(ISNUMBER(OFFSET('Hygiene Data'!$D$7,0,10*ROW('Hygiene Data'!D150))),'Data Summary'!DP156="Yes"),OFFSET('Hygiene Data'!$D$7,0,10*ROW('Hygiene Data'!D150)),NA())</f>
        <v>#N/A</v>
      </c>
      <c r="BB156" s="92" t="e">
        <f ca="true">+IF(AND(ISNUMBER(OFFSET('Hygiene Data'!$D$9,0,10*ROW('Hygiene Data'!D150))),'Data Summary'!DQ156="Yes"),OFFSET('Hygiene Data'!$D$9,0,10*ROW('Hygiene Data'!D150)),NA())</f>
        <v>#N/A</v>
      </c>
      <c r="BC156" s="92" t="e">
        <f ca="true">+IF(AND(ISNUMBER(OFFSET('Hygiene Data'!$E$5,0,10*ROW('Hygiene Data'!E150))),'Data Summary'!DR156="Yes"),OFFSET('Hygiene Data'!$E$5,0,10*ROW('Hygiene Data'!E150)),NA())</f>
        <v>#N/A</v>
      </c>
      <c r="BD156" s="92" t="e">
        <f ca="true">+IF(AND(ISNUMBER(OFFSET('Hygiene Data'!$E$7,0,10*ROW('Hygiene Data'!E150))),'Data Summary'!DS156="Yes"),OFFSET('Hygiene Data'!$E$7,0,10*ROW('Hygiene Data'!E150)),NA())</f>
        <v>#N/A</v>
      </c>
      <c r="BE156" s="92" t="e">
        <f ca="true">+IF(AND(ISNUMBER(OFFSET('Hygiene Data'!$E$9,0,10*ROW('Hygiene Data'!E150))),'Data Summary'!DT156="Yes"),OFFSET('Hygiene Data'!$E$9,0,10*ROW('Hygiene Data'!E150)),NA())</f>
        <v>#N/A</v>
      </c>
      <c r="BF156" s="92" t="e">
        <f ca="true">+IF(AND(ISNUMBER(OFFSET('Hygiene Data'!$F$5,0,10*ROW('Hygiene Data'!F150))),'Data Summary'!DU156="Yes"),OFFSET('Hygiene Data'!$F$5,0,10*ROW('Hygiene Data'!F150)),NA())</f>
        <v>#N/A</v>
      </c>
      <c r="BG156" s="92" t="e">
        <f ca="true">+IF(AND(ISNUMBER(OFFSET('Hygiene Data'!$F$7,0,10*ROW('Hygiene Data'!F150))),'Data Summary'!DV156="Yes"),OFFSET('Hygiene Data'!$F$7,0,10*ROW('Hygiene Data'!F150)),NA())</f>
        <v>#N/A</v>
      </c>
      <c r="BH156" s="92" t="e">
        <f ca="true">+IF(AND(ISNUMBER(OFFSET('Hygiene Data'!$F$9,0,10*ROW('Hygiene Data'!F150))),'Data Summary'!DW156="Yes"),OFFSET('Hygiene Data'!$F$9,0,10*ROW('Hygiene Data'!F150)),NA())</f>
        <v>#N/A</v>
      </c>
      <c r="BI156" s="92" t="e">
        <f ca="true">+IF(AND(ISNUMBER(OFFSET('Hygiene Data'!$G$5,0,10*ROW('Hygiene Data'!G150))),'Data Summary'!DX156="Yes"),OFFSET('Hygiene Data'!$G$5,0,10*ROW('Hygiene Data'!G150)),NA())</f>
        <v>#N/A</v>
      </c>
      <c r="BJ156" s="92" t="e">
        <f ca="true">+IF(AND(ISNUMBER(OFFSET('Hygiene Data'!$G$7,0,10*ROW('Hygiene Data'!G150))),'Data Summary'!DY156="Yes"),OFFSET('Hygiene Data'!$G$7,0,10*ROW('Hygiene Data'!G150)),NA())</f>
        <v>#N/A</v>
      </c>
      <c r="BK156" s="92" t="e">
        <f ca="true">+IF(AND(ISNUMBER(OFFSET('Hygiene Data'!$G$9,0,10*ROW('Hygiene Data'!G150))),'Data Summary'!DZ156="Yes"),OFFSET('Hygiene Data'!$G$9,0,10*ROW('Hygiene Data'!G150)),NA())</f>
        <v>#N/A</v>
      </c>
      <c r="BL156" s="92" t="e">
        <f ca="true">+IF(AND(ISNUMBER(OFFSET('Hygiene Data'!$H$5,0,10*ROW('Hygiene Data'!H150))),'Data Summary'!EA156="Yes"),OFFSET('Hygiene Data'!$H$5,0,10*ROW('Hygiene Data'!H150)),NA())</f>
        <v>#N/A</v>
      </c>
      <c r="BM156" s="92" t="e">
        <f ca="true">+IF(AND(ISNUMBER(OFFSET('Hygiene Data'!$H$7,0,10*ROW('Hygiene Data'!H150))),'Data Summary'!EB156="Yes"),OFFSET('Hygiene Data'!$H$7,0,10*ROW('Hygiene Data'!H150)),NA())</f>
        <v>#N/A</v>
      </c>
      <c r="BN156" s="92" t="e">
        <f ca="true">+IF(AND(ISNUMBER(OFFSET('Hygiene Data'!$H$9,0,10*ROW('Hygiene Data'!H150))),'Data Summary'!EC156="Yes"),OFFSET('Hygiene Data'!$H$9,0,10*ROW('Hygiene Data'!H150)),NA())</f>
        <v>#N/A</v>
      </c>
      <c r="BO156" s="92" t="e">
        <f ca="true">+IF(AND(ISNUMBER(OFFSET('Hygiene Data'!$I$5,0,10*ROW('Hygiene Data'!I150))),'Data Summary'!ED156="Yes"),OFFSET('Hygiene Data'!$I$5,0,10*ROW('Hygiene Data'!I150)),NA())</f>
        <v>#N/A</v>
      </c>
      <c r="BP156" s="92" t="e">
        <f ca="true">+IF(AND(ISNUMBER(OFFSET('Hygiene Data'!$I$7,0,10*ROW('Hygiene Data'!I150))),'Data Summary'!EE156="Yes"),OFFSET('Hygiene Data'!$I$7,0,10*ROW('Hygiene Data'!I150)),NA())</f>
        <v>#N/A</v>
      </c>
      <c r="BQ156" s="92" t="e">
        <f ca="true">+IF(AND(ISNUMBER(OFFSET('Hygiene Data'!$I$9,0,10*ROW('Hygiene Data'!I150))),'Data Summary'!EF156="Yes"),OFFSET('Hygiene Data'!$I$9,0,10*ROW('Hygiene Data'!I150)),NA())</f>
        <v>#N/A</v>
      </c>
    </row>
    <row xmlns:x14ac="http://schemas.microsoft.com/office/spreadsheetml/2009/9/ac" r="157" x14ac:dyDescent="0.2">
      <c r="A157" s="340" t="e">
        <f ca="true">+RIGHT('Data Summary'!A157,LEN('Data Summary'!A157)-9)</f>
        <v>#VALUE!</v>
      </c>
      <c r="B157" s="34" t="str">
        <f ca="true">+IF(ISTEXT('Data Summary'!B157),'Data Summary'!B157,"")</f>
        <v/>
      </c>
      <c r="C157" s="339" t="e">
        <f ca="true">+VALUE('Data Summary'!C157)</f>
        <v>#VALUE!</v>
      </c>
      <c r="D157" s="90" t="e">
        <f ca="true">+IF(AND(ISNUMBER(OFFSET('Water Data'!$D$4,0,10*ROW('Water Data'!D151))),'Data Summary'!BS157="Yes"),100-OFFSET('Water Data'!$D$4,0,10*ROW('Water Data'!D151)),NA())</f>
        <v>#N/A</v>
      </c>
      <c r="E157" s="90" t="e">
        <f ca="true">+IF(AND(ISNUMBER(OFFSET('Water Data'!$D$6,0,10*ROW('Water Data'!D151))),'Data Summary'!BT157="Yes"),OFFSET('Water Data'!$D$6,0,10*ROW('Water Data'!D151)),NA())</f>
        <v>#N/A</v>
      </c>
      <c r="F157" s="90" t="e">
        <f ca="true">+IF(AND(ISNUMBER(OFFSET('Water Data'!$D$9,0,10*ROW('Water Data'!D151))),'Data Summary'!BU157="Yes"),OFFSET('Water Data'!$D$9,0,10*ROW('Water Data'!D151)),NA())</f>
        <v>#N/A</v>
      </c>
      <c r="G157" s="90" t="e">
        <f ca="true">+IF(AND(ISNUMBER(OFFSET('Water Data'!$E$4,0,10*ROW('Water Data'!E151))),'Data Summary'!BV157="Yes"),100-OFFSET('Water Data'!$E$4,0,10*ROW('Water Data'!E151)),NA())</f>
        <v>#N/A</v>
      </c>
      <c r="H157" s="90" t="e">
        <f ca="true">+IF(AND(ISNUMBER(OFFSET('Water Data'!$E$6,0,10*ROW('Water Data'!E151))),'Data Summary'!BW157="Yes"),OFFSET('Water Data'!$E$6,0,10*ROW('Water Data'!E151)),NA())</f>
        <v>#N/A</v>
      </c>
      <c r="I157" s="90" t="e">
        <f ca="true">+IF(AND(ISNUMBER(OFFSET('Water Data'!$E$9,0,10*ROW('Water Data'!E151))),'Data Summary'!BX157="Yes"),OFFSET('Water Data'!$E$9,0,10*ROW('Water Data'!E151)),NA())</f>
        <v>#N/A</v>
      </c>
      <c r="J157" s="90" t="e">
        <f ca="true">+IF(AND(ISNUMBER(OFFSET('Water Data'!$F$4,0,10*ROW('Water Data'!F151))),'Data Summary'!BY157="Yes"),100-OFFSET('Water Data'!$F$4,0,10*ROW('Water Data'!F151)),NA())</f>
        <v>#N/A</v>
      </c>
      <c r="K157" s="90" t="e">
        <f ca="true">+IF(AND(ISNUMBER(OFFSET('Water Data'!$F$6,0,10*ROW('Water Data'!F151))),'Data Summary'!BZ157="Yes"),OFFSET('Water Data'!$F$6,0,10*ROW('Water Data'!F151)),NA())</f>
        <v>#N/A</v>
      </c>
      <c r="L157" s="90" t="e">
        <f ca="true">+IF(AND(ISNUMBER(OFFSET('Water Data'!$F$9,0,10*ROW('Water Data'!F151))),'Data Summary'!CA157="Yes"),OFFSET('Water Data'!$F$9,0,10*ROW('Water Data'!F151)),NA())</f>
        <v>#N/A</v>
      </c>
      <c r="M157" s="90" t="e">
        <f ca="true">+IF(AND(ISNUMBER(OFFSET('Water Data'!$G$4,0,10*ROW('Water Data'!G151))),'Data Summary'!CB157="Yes"),100-OFFSET('Water Data'!$G$4,0,10*ROW('Water Data'!G151)),NA())</f>
        <v>#N/A</v>
      </c>
      <c r="N157" s="90" t="e">
        <f ca="true">+IF(AND(ISNUMBER(OFFSET('Water Data'!$G$6,0,10*ROW('Water Data'!G151))),'Data Summary'!CC157="Yes"),OFFSET('Water Data'!$G$6,0,10*ROW('Water Data'!G151)),NA())</f>
        <v>#N/A</v>
      </c>
      <c r="O157" s="90" t="e">
        <f ca="true">+IF(AND(ISNUMBER(OFFSET('Water Data'!$G$9,0,10*ROW('Water Data'!G151))),'Data Summary'!CD157="Yes"),OFFSET('Water Data'!$G$9,0,10*ROW('Water Data'!G151)),NA())</f>
        <v>#N/A</v>
      </c>
      <c r="P157" s="90" t="e">
        <f ca="true">+IF(AND(ISNUMBER(OFFSET('Water Data'!$H$4,0,10*ROW('Water Data'!H151))),'Data Summary'!CE157="Yes"),100-OFFSET('Water Data'!$H$4,0,10*ROW('Water Data'!H151)),NA())</f>
        <v>#N/A</v>
      </c>
      <c r="Q157" s="90" t="e">
        <f ca="true">+IF(AND(ISNUMBER(OFFSET('Water Data'!$H$6,0,10*ROW('Water Data'!H151))),'Data Summary'!CF157="Yes"),OFFSET('Water Data'!$H$6,0,10*ROW('Water Data'!H151)),NA())</f>
        <v>#N/A</v>
      </c>
      <c r="R157" s="90" t="e">
        <f ca="true">+IF(AND(ISNUMBER(OFFSET('Water Data'!$H$9,0,10*ROW('Water Data'!H151))),'Data Summary'!CG157="Yes"),OFFSET('Water Data'!$H$9,0,10*ROW('Water Data'!H151)),NA())</f>
        <v>#N/A</v>
      </c>
      <c r="S157" s="90" t="e">
        <f ca="true">+IF(AND(ISNUMBER(OFFSET('Water Data'!$I$4,0,10*ROW('Water Data'!I151))),'Data Summary'!CH157="Yes"),100-OFFSET('Water Data'!$I$4,0,10*ROW('Water Data'!I151)),NA())</f>
        <v>#N/A</v>
      </c>
      <c r="T157" s="90" t="e">
        <f ca="true">+IF(AND(ISNUMBER(OFFSET('Water Data'!$I$6,0,10*ROW('Water Data'!I151))),'Data Summary'!CI157="Yes"),OFFSET('Water Data'!$I$6,0,10*ROW('Water Data'!I151)),NA())</f>
        <v>#N/A</v>
      </c>
      <c r="U157" s="90" t="e">
        <f ca="true">+IF(AND(ISNUMBER(OFFSET('Water Data'!$I$9,0,10*ROW('Water Data'!I151))),'Data Summary'!CJ157="Yes"),OFFSET('Water Data'!$I$9,0,10*ROW('Water Data'!I151)),NA())</f>
        <v>#N/A</v>
      </c>
      <c r="V157" s="91" t="e">
        <f ca="true">+IF(AND(ISNUMBER(OFFSET('Sanitation Data'!$D$4,0,10*ROW('Sanitation Data'!D151))),'Data Summary'!CK157="Yes"),100-OFFSET('Sanitation Data'!$D$4,0,10*ROW('Sanitation Data'!D151)),NA())</f>
        <v>#N/A</v>
      </c>
      <c r="W157" s="91" t="e">
        <f ca="true">+IF(AND(ISNUMBER(OFFSET('Sanitation Data'!$D$6,0,10*ROW('Sanitation Data'!D151))),'Data Summary'!CL157="Yes"),OFFSET('Sanitation Data'!$D$6,0,10*ROW('Sanitation Data'!D151)),NA())</f>
        <v>#N/A</v>
      </c>
      <c r="X157" s="91" t="e">
        <f ca="true">+IF(AND(ISNUMBER(OFFSET('Sanitation Data'!$D$10,0,10*ROW('Sanitation Data'!D151))),'Data Summary'!CM157="Yes"),OFFSET('Sanitation Data'!$D$10,0,10*ROW('Sanitation Data'!D151)),NA())</f>
        <v>#N/A</v>
      </c>
      <c r="Y157" s="91" t="e">
        <f ca="true">+IF(AND(ISNUMBER(OFFSET('Sanitation Data'!$D$11,0,10*ROW('Sanitation Data'!D151))),'Data Summary'!CN157="Yes"),OFFSET('Sanitation Data'!$D$11,0,10*ROW('Sanitation Data'!D151)),NA())</f>
        <v>#N/A</v>
      </c>
      <c r="Z157" s="91" t="e">
        <f ca="true">+IF(AND(ISNUMBER(OFFSET('Sanitation Data'!$D$12,0,10*ROW('Sanitation Data'!D151))),'Data Summary'!CO157="Yes"),OFFSET('Sanitation Data'!$D$12,0,10*ROW('Sanitation Data'!D151)),NA())</f>
        <v>#N/A</v>
      </c>
      <c r="AA157" s="91" t="e">
        <f ca="true">+IF(AND(ISNUMBER(OFFSET('Sanitation Data'!$E$4,0,10*ROW('Sanitation Data'!E151))),'Data Summary'!CP157="Yes"),100-OFFSET('Sanitation Data'!$E$4,0,10*ROW('Sanitation Data'!E151)),NA())</f>
        <v>#N/A</v>
      </c>
      <c r="AB157" s="91" t="e">
        <f ca="true">+IF(AND(ISNUMBER(OFFSET('Sanitation Data'!$E$6,0,10*ROW('Sanitation Data'!E151))),'Data Summary'!CQ157="Yes"),OFFSET('Sanitation Data'!$E$6,0,10*ROW('Sanitation Data'!E151)),NA())</f>
        <v>#N/A</v>
      </c>
      <c r="AC157" s="91" t="e">
        <f ca="true">+IF(AND(ISNUMBER(OFFSET('Sanitation Data'!$E$10,0,10*ROW('Sanitation Data'!E151))),'Data Summary'!CR157="Yes"),OFFSET('Sanitation Data'!$E$10,0,10*ROW('Sanitation Data'!E151)),NA())</f>
        <v>#N/A</v>
      </c>
      <c r="AD157" s="91" t="e">
        <f ca="true">+IF(AND(ISNUMBER(OFFSET('Sanitation Data'!$E$11,0,10*ROW('Sanitation Data'!E151))),'Data Summary'!CS157="Yes"),OFFSET('Sanitation Data'!$E$11,0,10*ROW('Sanitation Data'!E151)),NA())</f>
        <v>#N/A</v>
      </c>
      <c r="AE157" s="91" t="e">
        <f ca="true">+IF(AND(ISNUMBER(OFFSET('Sanitation Data'!$E$12,0,10*ROW('Sanitation Data'!E151))),'Data Summary'!CT157="Yes"),OFFSET('Sanitation Data'!$E$12,0,10*ROW('Sanitation Data'!E151)),NA())</f>
        <v>#N/A</v>
      </c>
      <c r="AF157" s="91" t="e">
        <f ca="true">+IF(AND(ISNUMBER(OFFSET('Sanitation Data'!$F$4,0,10*ROW('Sanitation Data'!F151))),'Data Summary'!CU157="Yes"),100-OFFSET('Sanitation Data'!$F$4,0,10*ROW('Sanitation Data'!F151)),NA())</f>
        <v>#N/A</v>
      </c>
      <c r="AG157" s="91" t="e">
        <f ca="true">+IF(AND(ISNUMBER(OFFSET('Sanitation Data'!$F$6,0,10*ROW('Sanitation Data'!F151))),'Data Summary'!CV157="Yes"),OFFSET('Sanitation Data'!$F$6,0,10*ROW('Sanitation Data'!F151)),NA())</f>
        <v>#N/A</v>
      </c>
      <c r="AH157" s="91" t="e">
        <f ca="true">+IF(AND(ISNUMBER(OFFSET('Sanitation Data'!$F$10,0,10*ROW('Sanitation Data'!F151))),'Data Summary'!CW157="Yes"),OFFSET('Sanitation Data'!$F$10,0,10*ROW('Sanitation Data'!F151)),NA())</f>
        <v>#N/A</v>
      </c>
      <c r="AI157" s="91" t="e">
        <f ca="true">+IF(AND(ISNUMBER(OFFSET('Sanitation Data'!$F$11,0,10*ROW('Sanitation Data'!F151))),'Data Summary'!CX157="Yes"),OFFSET('Sanitation Data'!$F$11,0,10*ROW('Sanitation Data'!F151)),NA())</f>
        <v>#N/A</v>
      </c>
      <c r="AJ157" s="91" t="e">
        <f ca="true">+IF(AND(ISNUMBER(OFFSET('Sanitation Data'!$F$12,0,10*ROW('Sanitation Data'!F151))),'Data Summary'!CY157="Yes"),OFFSET('Sanitation Data'!$F$12,0,10*ROW('Sanitation Data'!F151)),NA())</f>
        <v>#N/A</v>
      </c>
      <c r="AK157" s="91" t="e">
        <f ca="true">+IF(AND(ISNUMBER(OFFSET('Sanitation Data'!$G$4,0,10*ROW('Sanitation Data'!G151))),'Data Summary'!CZ157="Yes"),100-OFFSET('Sanitation Data'!$G$4,0,10*ROW('Sanitation Data'!G151)),NA())</f>
        <v>#N/A</v>
      </c>
      <c r="AL157" s="91" t="e">
        <f ca="true">+IF(AND(ISNUMBER(OFFSET('Sanitation Data'!$G$6,0,10*ROW('Sanitation Data'!G151))),'Data Summary'!DA157="Yes"),OFFSET('Sanitation Data'!$G$6,0,10*ROW('Sanitation Data'!G151)),NA())</f>
        <v>#N/A</v>
      </c>
      <c r="AM157" s="91" t="e">
        <f ca="true">+IF(AND(ISNUMBER(OFFSET('Sanitation Data'!$G$10,0,10*ROW('Sanitation Data'!G151))),'Data Summary'!DB157="Yes"),OFFSET('Sanitation Data'!$G$10,0,10*ROW('Sanitation Data'!G151)),NA())</f>
        <v>#N/A</v>
      </c>
      <c r="AN157" s="91" t="e">
        <f ca="true">+IF(AND(ISNUMBER(OFFSET('Sanitation Data'!$G$11,0,10*ROW('Sanitation Data'!G151))),'Data Summary'!DC157="Yes"),OFFSET('Sanitation Data'!$G$11,0,10*ROW('Sanitation Data'!G151)),NA())</f>
        <v>#N/A</v>
      </c>
      <c r="AO157" s="91" t="e">
        <f ca="true">+IF(AND(ISNUMBER(OFFSET('Sanitation Data'!$G$12,0,10*ROW('Sanitation Data'!G151))),'Data Summary'!DD157="Yes"),OFFSET('Sanitation Data'!$G$12,0,10*ROW('Sanitation Data'!G151)),NA())</f>
        <v>#N/A</v>
      </c>
      <c r="AP157" s="91" t="e">
        <f ca="true">+IF(AND(ISNUMBER(OFFSET('Sanitation Data'!$H$4,0,10*ROW('Sanitation Data'!H151))),'Data Summary'!DE157="Yes"),100-OFFSET('Sanitation Data'!$H$4,0,10*ROW('Sanitation Data'!H151)),NA())</f>
        <v>#N/A</v>
      </c>
      <c r="AQ157" s="91" t="e">
        <f ca="true">+IF(AND(ISNUMBER(OFFSET('Sanitation Data'!$H$6,0,10*ROW('Sanitation Data'!H151))),'Data Summary'!DF157="Yes"),OFFSET('Sanitation Data'!$H$6,0,10*ROW('Sanitation Data'!H151)),NA())</f>
        <v>#N/A</v>
      </c>
      <c r="AR157" s="91" t="e">
        <f ca="true">+IF(AND(ISNUMBER(OFFSET('Sanitation Data'!$H$10,0,10*ROW('Sanitation Data'!H151))),'Data Summary'!DG157="Yes"),OFFSET('Sanitation Data'!$H$10,0,10*ROW('Sanitation Data'!H151)),NA())</f>
        <v>#N/A</v>
      </c>
      <c r="AS157" s="91" t="e">
        <f ca="true">+IF(AND(ISNUMBER(OFFSET('Sanitation Data'!$H$11,0,10*ROW('Sanitation Data'!H151))),'Data Summary'!DH157="Yes"),OFFSET('Sanitation Data'!$H$11,0,10*ROW('Sanitation Data'!H151)),NA())</f>
        <v>#N/A</v>
      </c>
      <c r="AT157" s="91" t="e">
        <f ca="true">+IF(AND(ISNUMBER(OFFSET('Sanitation Data'!$H$12,0,10*ROW('Sanitation Data'!H151))),'Data Summary'!DI157="Yes"),OFFSET('Sanitation Data'!$H$12,0,10*ROW('Sanitation Data'!H151)),NA())</f>
        <v>#N/A</v>
      </c>
      <c r="AU157" s="91" t="e">
        <f ca="true">+IF(AND(ISNUMBER(OFFSET('Sanitation Data'!$I$4,0,10*ROW('Sanitation Data'!I151))),'Data Summary'!DJ157="Yes"),100-OFFSET('Sanitation Data'!$I$4,0,10*ROW('Sanitation Data'!I151)),NA())</f>
        <v>#N/A</v>
      </c>
      <c r="AV157" s="91" t="e">
        <f ca="true">+IF(AND(ISNUMBER(OFFSET('Sanitation Data'!$I$6,0,10*ROW('Sanitation Data'!I151))),'Data Summary'!DK157="Yes"),OFFSET('Sanitation Data'!$I$6,0,10*ROW('Sanitation Data'!I151)),NA())</f>
        <v>#N/A</v>
      </c>
      <c r="AW157" s="91" t="e">
        <f ca="true">+IF(AND(ISNUMBER(OFFSET('Sanitation Data'!$I$10,0,10*ROW('Sanitation Data'!I151))),'Data Summary'!DL157="Yes"),OFFSET('Sanitation Data'!$I$10,0,10*ROW('Sanitation Data'!I151)),NA())</f>
        <v>#N/A</v>
      </c>
      <c r="AX157" s="91" t="e">
        <f ca="true">+IF(AND(ISNUMBER(OFFSET('Sanitation Data'!$I$11,0,10*ROW('Sanitation Data'!I151))),'Data Summary'!DM157="Yes"),OFFSET('Sanitation Data'!$I$11,0,10*ROW('Sanitation Data'!I151)),NA())</f>
        <v>#N/A</v>
      </c>
      <c r="AY157" s="91" t="e">
        <f ca="true">+IF(AND(ISNUMBER(OFFSET('Sanitation Data'!$I$12,0,10*ROW('Sanitation Data'!I151))),'Data Summary'!DN157="Yes"),OFFSET('Sanitation Data'!$I$12,0,10*ROW('Sanitation Data'!I151)),NA())</f>
        <v>#N/A</v>
      </c>
      <c r="AZ157" s="92" t="e">
        <f ca="true">+IF(AND(ISNUMBER(OFFSET('Hygiene Data'!$D$5,0,10*ROW('Hygiene Data'!D151))),'Data Summary'!DO157="Yes"),OFFSET('Hygiene Data'!$D$5,0,10*ROW('Hygiene Data'!D151)),NA())</f>
        <v>#N/A</v>
      </c>
      <c r="BA157" s="92" t="e">
        <f ca="true">+IF(AND(ISNUMBER(OFFSET('Hygiene Data'!$D$7,0,10*ROW('Hygiene Data'!D151))),'Data Summary'!DP157="Yes"),OFFSET('Hygiene Data'!$D$7,0,10*ROW('Hygiene Data'!D151)),NA())</f>
        <v>#N/A</v>
      </c>
      <c r="BB157" s="92" t="e">
        <f ca="true">+IF(AND(ISNUMBER(OFFSET('Hygiene Data'!$D$9,0,10*ROW('Hygiene Data'!D151))),'Data Summary'!DQ157="Yes"),OFFSET('Hygiene Data'!$D$9,0,10*ROW('Hygiene Data'!D151)),NA())</f>
        <v>#N/A</v>
      </c>
      <c r="BC157" s="92" t="e">
        <f ca="true">+IF(AND(ISNUMBER(OFFSET('Hygiene Data'!$E$5,0,10*ROW('Hygiene Data'!E151))),'Data Summary'!DR157="Yes"),OFFSET('Hygiene Data'!$E$5,0,10*ROW('Hygiene Data'!E151)),NA())</f>
        <v>#N/A</v>
      </c>
      <c r="BD157" s="92" t="e">
        <f ca="true">+IF(AND(ISNUMBER(OFFSET('Hygiene Data'!$E$7,0,10*ROW('Hygiene Data'!E151))),'Data Summary'!DS157="Yes"),OFFSET('Hygiene Data'!$E$7,0,10*ROW('Hygiene Data'!E151)),NA())</f>
        <v>#N/A</v>
      </c>
      <c r="BE157" s="92" t="e">
        <f ca="true">+IF(AND(ISNUMBER(OFFSET('Hygiene Data'!$E$9,0,10*ROW('Hygiene Data'!E151))),'Data Summary'!DT157="Yes"),OFFSET('Hygiene Data'!$E$9,0,10*ROW('Hygiene Data'!E151)),NA())</f>
        <v>#N/A</v>
      </c>
      <c r="BF157" s="92" t="e">
        <f ca="true">+IF(AND(ISNUMBER(OFFSET('Hygiene Data'!$F$5,0,10*ROW('Hygiene Data'!F151))),'Data Summary'!DU157="Yes"),OFFSET('Hygiene Data'!$F$5,0,10*ROW('Hygiene Data'!F151)),NA())</f>
        <v>#N/A</v>
      </c>
      <c r="BG157" s="92" t="e">
        <f ca="true">+IF(AND(ISNUMBER(OFFSET('Hygiene Data'!$F$7,0,10*ROW('Hygiene Data'!F151))),'Data Summary'!DV157="Yes"),OFFSET('Hygiene Data'!$F$7,0,10*ROW('Hygiene Data'!F151)),NA())</f>
        <v>#N/A</v>
      </c>
      <c r="BH157" s="92" t="e">
        <f ca="true">+IF(AND(ISNUMBER(OFFSET('Hygiene Data'!$F$9,0,10*ROW('Hygiene Data'!F151))),'Data Summary'!DW157="Yes"),OFFSET('Hygiene Data'!$F$9,0,10*ROW('Hygiene Data'!F151)),NA())</f>
        <v>#N/A</v>
      </c>
      <c r="BI157" s="92" t="e">
        <f ca="true">+IF(AND(ISNUMBER(OFFSET('Hygiene Data'!$G$5,0,10*ROW('Hygiene Data'!G151))),'Data Summary'!DX157="Yes"),OFFSET('Hygiene Data'!$G$5,0,10*ROW('Hygiene Data'!G151)),NA())</f>
        <v>#N/A</v>
      </c>
      <c r="BJ157" s="92" t="e">
        <f ca="true">+IF(AND(ISNUMBER(OFFSET('Hygiene Data'!$G$7,0,10*ROW('Hygiene Data'!G151))),'Data Summary'!DY157="Yes"),OFFSET('Hygiene Data'!$G$7,0,10*ROW('Hygiene Data'!G151)),NA())</f>
        <v>#N/A</v>
      </c>
      <c r="BK157" s="92" t="e">
        <f ca="true">+IF(AND(ISNUMBER(OFFSET('Hygiene Data'!$G$9,0,10*ROW('Hygiene Data'!G151))),'Data Summary'!DZ157="Yes"),OFFSET('Hygiene Data'!$G$9,0,10*ROW('Hygiene Data'!G151)),NA())</f>
        <v>#N/A</v>
      </c>
      <c r="BL157" s="92" t="e">
        <f ca="true">+IF(AND(ISNUMBER(OFFSET('Hygiene Data'!$H$5,0,10*ROW('Hygiene Data'!H151))),'Data Summary'!EA157="Yes"),OFFSET('Hygiene Data'!$H$5,0,10*ROW('Hygiene Data'!H151)),NA())</f>
        <v>#N/A</v>
      </c>
      <c r="BM157" s="92" t="e">
        <f ca="true">+IF(AND(ISNUMBER(OFFSET('Hygiene Data'!$H$7,0,10*ROW('Hygiene Data'!H151))),'Data Summary'!EB157="Yes"),OFFSET('Hygiene Data'!$H$7,0,10*ROW('Hygiene Data'!H151)),NA())</f>
        <v>#N/A</v>
      </c>
      <c r="BN157" s="92" t="e">
        <f ca="true">+IF(AND(ISNUMBER(OFFSET('Hygiene Data'!$H$9,0,10*ROW('Hygiene Data'!H151))),'Data Summary'!EC157="Yes"),OFFSET('Hygiene Data'!$H$9,0,10*ROW('Hygiene Data'!H151)),NA())</f>
        <v>#N/A</v>
      </c>
      <c r="BO157" s="92" t="e">
        <f ca="true">+IF(AND(ISNUMBER(OFFSET('Hygiene Data'!$I$5,0,10*ROW('Hygiene Data'!I151))),'Data Summary'!ED157="Yes"),OFFSET('Hygiene Data'!$I$5,0,10*ROW('Hygiene Data'!I151)),NA())</f>
        <v>#N/A</v>
      </c>
      <c r="BP157" s="92" t="e">
        <f ca="true">+IF(AND(ISNUMBER(OFFSET('Hygiene Data'!$I$7,0,10*ROW('Hygiene Data'!I151))),'Data Summary'!EE157="Yes"),OFFSET('Hygiene Data'!$I$7,0,10*ROW('Hygiene Data'!I151)),NA())</f>
        <v>#N/A</v>
      </c>
      <c r="BQ157" s="92" t="e">
        <f ca="true">+IF(AND(ISNUMBER(OFFSET('Hygiene Data'!$I$9,0,10*ROW('Hygiene Data'!I151))),'Data Summary'!EF157="Yes"),OFFSET('Hygiene Data'!$I$9,0,10*ROW('Hygiene Data'!I151)),NA())</f>
        <v>#N/A</v>
      </c>
    </row>
    <row xmlns:x14ac="http://schemas.microsoft.com/office/spreadsheetml/2009/9/ac" r="158" x14ac:dyDescent="0.2">
      <c r="A158" s="340" t="e">
        <f ca="true">+RIGHT('Data Summary'!A158,LEN('Data Summary'!A158)-9)</f>
        <v>#VALUE!</v>
      </c>
      <c r="B158" s="34" t="str">
        <f ca="true">+IF(ISTEXT('Data Summary'!B158),'Data Summary'!B158,"")</f>
        <v/>
      </c>
      <c r="C158" s="339" t="e">
        <f ca="true">+VALUE('Data Summary'!C158)</f>
        <v>#VALUE!</v>
      </c>
      <c r="D158" s="90" t="e">
        <f ca="true">+IF(AND(ISNUMBER(OFFSET('Water Data'!$D$4,0,10*ROW('Water Data'!D152))),'Data Summary'!BS158="Yes"),100-OFFSET('Water Data'!$D$4,0,10*ROW('Water Data'!D152)),NA())</f>
        <v>#N/A</v>
      </c>
      <c r="E158" s="90" t="e">
        <f ca="true">+IF(AND(ISNUMBER(OFFSET('Water Data'!$D$6,0,10*ROW('Water Data'!D152))),'Data Summary'!BT158="Yes"),OFFSET('Water Data'!$D$6,0,10*ROW('Water Data'!D152)),NA())</f>
        <v>#N/A</v>
      </c>
      <c r="F158" s="90" t="e">
        <f ca="true">+IF(AND(ISNUMBER(OFFSET('Water Data'!$D$9,0,10*ROW('Water Data'!D152))),'Data Summary'!BU158="Yes"),OFFSET('Water Data'!$D$9,0,10*ROW('Water Data'!D152)),NA())</f>
        <v>#N/A</v>
      </c>
      <c r="G158" s="90" t="e">
        <f ca="true">+IF(AND(ISNUMBER(OFFSET('Water Data'!$E$4,0,10*ROW('Water Data'!E152))),'Data Summary'!BV158="Yes"),100-OFFSET('Water Data'!$E$4,0,10*ROW('Water Data'!E152)),NA())</f>
        <v>#N/A</v>
      </c>
      <c r="H158" s="90" t="e">
        <f ca="true">+IF(AND(ISNUMBER(OFFSET('Water Data'!$E$6,0,10*ROW('Water Data'!E152))),'Data Summary'!BW158="Yes"),OFFSET('Water Data'!$E$6,0,10*ROW('Water Data'!E152)),NA())</f>
        <v>#N/A</v>
      </c>
      <c r="I158" s="90" t="e">
        <f ca="true">+IF(AND(ISNUMBER(OFFSET('Water Data'!$E$9,0,10*ROW('Water Data'!E152))),'Data Summary'!BX158="Yes"),OFFSET('Water Data'!$E$9,0,10*ROW('Water Data'!E152)),NA())</f>
        <v>#N/A</v>
      </c>
      <c r="J158" s="90" t="e">
        <f ca="true">+IF(AND(ISNUMBER(OFFSET('Water Data'!$F$4,0,10*ROW('Water Data'!F152))),'Data Summary'!BY158="Yes"),100-OFFSET('Water Data'!$F$4,0,10*ROW('Water Data'!F152)),NA())</f>
        <v>#N/A</v>
      </c>
      <c r="K158" s="90" t="e">
        <f ca="true">+IF(AND(ISNUMBER(OFFSET('Water Data'!$F$6,0,10*ROW('Water Data'!F152))),'Data Summary'!BZ158="Yes"),OFFSET('Water Data'!$F$6,0,10*ROW('Water Data'!F152)),NA())</f>
        <v>#N/A</v>
      </c>
      <c r="L158" s="90" t="e">
        <f ca="true">+IF(AND(ISNUMBER(OFFSET('Water Data'!$F$9,0,10*ROW('Water Data'!F152))),'Data Summary'!CA158="Yes"),OFFSET('Water Data'!$F$9,0,10*ROW('Water Data'!F152)),NA())</f>
        <v>#N/A</v>
      </c>
      <c r="M158" s="90" t="e">
        <f ca="true">+IF(AND(ISNUMBER(OFFSET('Water Data'!$G$4,0,10*ROW('Water Data'!G152))),'Data Summary'!CB158="Yes"),100-OFFSET('Water Data'!$G$4,0,10*ROW('Water Data'!G152)),NA())</f>
        <v>#N/A</v>
      </c>
      <c r="N158" s="90" t="e">
        <f ca="true">+IF(AND(ISNUMBER(OFFSET('Water Data'!$G$6,0,10*ROW('Water Data'!G152))),'Data Summary'!CC158="Yes"),OFFSET('Water Data'!$G$6,0,10*ROW('Water Data'!G152)),NA())</f>
        <v>#N/A</v>
      </c>
      <c r="O158" s="90" t="e">
        <f ca="true">+IF(AND(ISNUMBER(OFFSET('Water Data'!$G$9,0,10*ROW('Water Data'!G152))),'Data Summary'!CD158="Yes"),OFFSET('Water Data'!$G$9,0,10*ROW('Water Data'!G152)),NA())</f>
        <v>#N/A</v>
      </c>
      <c r="P158" s="90" t="e">
        <f ca="true">+IF(AND(ISNUMBER(OFFSET('Water Data'!$H$4,0,10*ROW('Water Data'!H152))),'Data Summary'!CE158="Yes"),100-OFFSET('Water Data'!$H$4,0,10*ROW('Water Data'!H152)),NA())</f>
        <v>#N/A</v>
      </c>
      <c r="Q158" s="90" t="e">
        <f ca="true">+IF(AND(ISNUMBER(OFFSET('Water Data'!$H$6,0,10*ROW('Water Data'!H152))),'Data Summary'!CF158="Yes"),OFFSET('Water Data'!$H$6,0,10*ROW('Water Data'!H152)),NA())</f>
        <v>#N/A</v>
      </c>
      <c r="R158" s="90" t="e">
        <f ca="true">+IF(AND(ISNUMBER(OFFSET('Water Data'!$H$9,0,10*ROW('Water Data'!H152))),'Data Summary'!CG158="Yes"),OFFSET('Water Data'!$H$9,0,10*ROW('Water Data'!H152)),NA())</f>
        <v>#N/A</v>
      </c>
      <c r="S158" s="90" t="e">
        <f ca="true">+IF(AND(ISNUMBER(OFFSET('Water Data'!$I$4,0,10*ROW('Water Data'!I152))),'Data Summary'!CH158="Yes"),100-OFFSET('Water Data'!$I$4,0,10*ROW('Water Data'!I152)),NA())</f>
        <v>#N/A</v>
      </c>
      <c r="T158" s="90" t="e">
        <f ca="true">+IF(AND(ISNUMBER(OFFSET('Water Data'!$I$6,0,10*ROW('Water Data'!I152))),'Data Summary'!CI158="Yes"),OFFSET('Water Data'!$I$6,0,10*ROW('Water Data'!I152)),NA())</f>
        <v>#N/A</v>
      </c>
      <c r="U158" s="90" t="e">
        <f ca="true">+IF(AND(ISNUMBER(OFFSET('Water Data'!$I$9,0,10*ROW('Water Data'!I152))),'Data Summary'!CJ158="Yes"),OFFSET('Water Data'!$I$9,0,10*ROW('Water Data'!I152)),NA())</f>
        <v>#N/A</v>
      </c>
      <c r="V158" s="91" t="e">
        <f ca="true">+IF(AND(ISNUMBER(OFFSET('Sanitation Data'!$D$4,0,10*ROW('Sanitation Data'!D152))),'Data Summary'!CK158="Yes"),100-OFFSET('Sanitation Data'!$D$4,0,10*ROW('Sanitation Data'!D152)),NA())</f>
        <v>#N/A</v>
      </c>
      <c r="W158" s="91" t="e">
        <f ca="true">+IF(AND(ISNUMBER(OFFSET('Sanitation Data'!$D$6,0,10*ROW('Sanitation Data'!D152))),'Data Summary'!CL158="Yes"),OFFSET('Sanitation Data'!$D$6,0,10*ROW('Sanitation Data'!D152)),NA())</f>
        <v>#N/A</v>
      </c>
      <c r="X158" s="91" t="e">
        <f ca="true">+IF(AND(ISNUMBER(OFFSET('Sanitation Data'!$D$10,0,10*ROW('Sanitation Data'!D152))),'Data Summary'!CM158="Yes"),OFFSET('Sanitation Data'!$D$10,0,10*ROW('Sanitation Data'!D152)),NA())</f>
        <v>#N/A</v>
      </c>
      <c r="Y158" s="91" t="e">
        <f ca="true">+IF(AND(ISNUMBER(OFFSET('Sanitation Data'!$D$11,0,10*ROW('Sanitation Data'!D152))),'Data Summary'!CN158="Yes"),OFFSET('Sanitation Data'!$D$11,0,10*ROW('Sanitation Data'!D152)),NA())</f>
        <v>#N/A</v>
      </c>
      <c r="Z158" s="91" t="e">
        <f ca="true">+IF(AND(ISNUMBER(OFFSET('Sanitation Data'!$D$12,0,10*ROW('Sanitation Data'!D152))),'Data Summary'!CO158="Yes"),OFFSET('Sanitation Data'!$D$12,0,10*ROW('Sanitation Data'!D152)),NA())</f>
        <v>#N/A</v>
      </c>
      <c r="AA158" s="91" t="e">
        <f ca="true">+IF(AND(ISNUMBER(OFFSET('Sanitation Data'!$E$4,0,10*ROW('Sanitation Data'!E152))),'Data Summary'!CP158="Yes"),100-OFFSET('Sanitation Data'!$E$4,0,10*ROW('Sanitation Data'!E152)),NA())</f>
        <v>#N/A</v>
      </c>
      <c r="AB158" s="91" t="e">
        <f ca="true">+IF(AND(ISNUMBER(OFFSET('Sanitation Data'!$E$6,0,10*ROW('Sanitation Data'!E152))),'Data Summary'!CQ158="Yes"),OFFSET('Sanitation Data'!$E$6,0,10*ROW('Sanitation Data'!E152)),NA())</f>
        <v>#N/A</v>
      </c>
      <c r="AC158" s="91" t="e">
        <f ca="true">+IF(AND(ISNUMBER(OFFSET('Sanitation Data'!$E$10,0,10*ROW('Sanitation Data'!E152))),'Data Summary'!CR158="Yes"),OFFSET('Sanitation Data'!$E$10,0,10*ROW('Sanitation Data'!E152)),NA())</f>
        <v>#N/A</v>
      </c>
      <c r="AD158" s="91" t="e">
        <f ca="true">+IF(AND(ISNUMBER(OFFSET('Sanitation Data'!$E$11,0,10*ROW('Sanitation Data'!E152))),'Data Summary'!CS158="Yes"),OFFSET('Sanitation Data'!$E$11,0,10*ROW('Sanitation Data'!E152)),NA())</f>
        <v>#N/A</v>
      </c>
      <c r="AE158" s="91" t="e">
        <f ca="true">+IF(AND(ISNUMBER(OFFSET('Sanitation Data'!$E$12,0,10*ROW('Sanitation Data'!E152))),'Data Summary'!CT158="Yes"),OFFSET('Sanitation Data'!$E$12,0,10*ROW('Sanitation Data'!E152)),NA())</f>
        <v>#N/A</v>
      </c>
      <c r="AF158" s="91" t="e">
        <f ca="true">+IF(AND(ISNUMBER(OFFSET('Sanitation Data'!$F$4,0,10*ROW('Sanitation Data'!F152))),'Data Summary'!CU158="Yes"),100-OFFSET('Sanitation Data'!$F$4,0,10*ROW('Sanitation Data'!F152)),NA())</f>
        <v>#N/A</v>
      </c>
      <c r="AG158" s="91" t="e">
        <f ca="true">+IF(AND(ISNUMBER(OFFSET('Sanitation Data'!$F$6,0,10*ROW('Sanitation Data'!F152))),'Data Summary'!CV158="Yes"),OFFSET('Sanitation Data'!$F$6,0,10*ROW('Sanitation Data'!F152)),NA())</f>
        <v>#N/A</v>
      </c>
      <c r="AH158" s="91" t="e">
        <f ca="true">+IF(AND(ISNUMBER(OFFSET('Sanitation Data'!$F$10,0,10*ROW('Sanitation Data'!F152))),'Data Summary'!CW158="Yes"),OFFSET('Sanitation Data'!$F$10,0,10*ROW('Sanitation Data'!F152)),NA())</f>
        <v>#N/A</v>
      </c>
      <c r="AI158" s="91" t="e">
        <f ca="true">+IF(AND(ISNUMBER(OFFSET('Sanitation Data'!$F$11,0,10*ROW('Sanitation Data'!F152))),'Data Summary'!CX158="Yes"),OFFSET('Sanitation Data'!$F$11,0,10*ROW('Sanitation Data'!F152)),NA())</f>
        <v>#N/A</v>
      </c>
      <c r="AJ158" s="91" t="e">
        <f ca="true">+IF(AND(ISNUMBER(OFFSET('Sanitation Data'!$F$12,0,10*ROW('Sanitation Data'!F152))),'Data Summary'!CY158="Yes"),OFFSET('Sanitation Data'!$F$12,0,10*ROW('Sanitation Data'!F152)),NA())</f>
        <v>#N/A</v>
      </c>
      <c r="AK158" s="91" t="e">
        <f ca="true">+IF(AND(ISNUMBER(OFFSET('Sanitation Data'!$G$4,0,10*ROW('Sanitation Data'!G152))),'Data Summary'!CZ158="Yes"),100-OFFSET('Sanitation Data'!$G$4,0,10*ROW('Sanitation Data'!G152)),NA())</f>
        <v>#N/A</v>
      </c>
      <c r="AL158" s="91" t="e">
        <f ca="true">+IF(AND(ISNUMBER(OFFSET('Sanitation Data'!$G$6,0,10*ROW('Sanitation Data'!G152))),'Data Summary'!DA158="Yes"),OFFSET('Sanitation Data'!$G$6,0,10*ROW('Sanitation Data'!G152)),NA())</f>
        <v>#N/A</v>
      </c>
      <c r="AM158" s="91" t="e">
        <f ca="true">+IF(AND(ISNUMBER(OFFSET('Sanitation Data'!$G$10,0,10*ROW('Sanitation Data'!G152))),'Data Summary'!DB158="Yes"),OFFSET('Sanitation Data'!$G$10,0,10*ROW('Sanitation Data'!G152)),NA())</f>
        <v>#N/A</v>
      </c>
      <c r="AN158" s="91" t="e">
        <f ca="true">+IF(AND(ISNUMBER(OFFSET('Sanitation Data'!$G$11,0,10*ROW('Sanitation Data'!G152))),'Data Summary'!DC158="Yes"),OFFSET('Sanitation Data'!$G$11,0,10*ROW('Sanitation Data'!G152)),NA())</f>
        <v>#N/A</v>
      </c>
      <c r="AO158" s="91" t="e">
        <f ca="true">+IF(AND(ISNUMBER(OFFSET('Sanitation Data'!$G$12,0,10*ROW('Sanitation Data'!G152))),'Data Summary'!DD158="Yes"),OFFSET('Sanitation Data'!$G$12,0,10*ROW('Sanitation Data'!G152)),NA())</f>
        <v>#N/A</v>
      </c>
      <c r="AP158" s="91" t="e">
        <f ca="true">+IF(AND(ISNUMBER(OFFSET('Sanitation Data'!$H$4,0,10*ROW('Sanitation Data'!H152))),'Data Summary'!DE158="Yes"),100-OFFSET('Sanitation Data'!$H$4,0,10*ROW('Sanitation Data'!H152)),NA())</f>
        <v>#N/A</v>
      </c>
      <c r="AQ158" s="91" t="e">
        <f ca="true">+IF(AND(ISNUMBER(OFFSET('Sanitation Data'!$H$6,0,10*ROW('Sanitation Data'!H152))),'Data Summary'!DF158="Yes"),OFFSET('Sanitation Data'!$H$6,0,10*ROW('Sanitation Data'!H152)),NA())</f>
        <v>#N/A</v>
      </c>
      <c r="AR158" s="91" t="e">
        <f ca="true">+IF(AND(ISNUMBER(OFFSET('Sanitation Data'!$H$10,0,10*ROW('Sanitation Data'!H152))),'Data Summary'!DG158="Yes"),OFFSET('Sanitation Data'!$H$10,0,10*ROW('Sanitation Data'!H152)),NA())</f>
        <v>#N/A</v>
      </c>
      <c r="AS158" s="91" t="e">
        <f ca="true">+IF(AND(ISNUMBER(OFFSET('Sanitation Data'!$H$11,0,10*ROW('Sanitation Data'!H152))),'Data Summary'!DH158="Yes"),OFFSET('Sanitation Data'!$H$11,0,10*ROW('Sanitation Data'!H152)),NA())</f>
        <v>#N/A</v>
      </c>
      <c r="AT158" s="91" t="e">
        <f ca="true">+IF(AND(ISNUMBER(OFFSET('Sanitation Data'!$H$12,0,10*ROW('Sanitation Data'!H152))),'Data Summary'!DI158="Yes"),OFFSET('Sanitation Data'!$H$12,0,10*ROW('Sanitation Data'!H152)),NA())</f>
        <v>#N/A</v>
      </c>
      <c r="AU158" s="91" t="e">
        <f ca="true">+IF(AND(ISNUMBER(OFFSET('Sanitation Data'!$I$4,0,10*ROW('Sanitation Data'!I152))),'Data Summary'!DJ158="Yes"),100-OFFSET('Sanitation Data'!$I$4,0,10*ROW('Sanitation Data'!I152)),NA())</f>
        <v>#N/A</v>
      </c>
      <c r="AV158" s="91" t="e">
        <f ca="true">+IF(AND(ISNUMBER(OFFSET('Sanitation Data'!$I$6,0,10*ROW('Sanitation Data'!I152))),'Data Summary'!DK158="Yes"),OFFSET('Sanitation Data'!$I$6,0,10*ROW('Sanitation Data'!I152)),NA())</f>
        <v>#N/A</v>
      </c>
      <c r="AW158" s="91" t="e">
        <f ca="true">+IF(AND(ISNUMBER(OFFSET('Sanitation Data'!$I$10,0,10*ROW('Sanitation Data'!I152))),'Data Summary'!DL158="Yes"),OFFSET('Sanitation Data'!$I$10,0,10*ROW('Sanitation Data'!I152)),NA())</f>
        <v>#N/A</v>
      </c>
      <c r="AX158" s="91" t="e">
        <f ca="true">+IF(AND(ISNUMBER(OFFSET('Sanitation Data'!$I$11,0,10*ROW('Sanitation Data'!I152))),'Data Summary'!DM158="Yes"),OFFSET('Sanitation Data'!$I$11,0,10*ROW('Sanitation Data'!I152)),NA())</f>
        <v>#N/A</v>
      </c>
      <c r="AY158" s="91" t="e">
        <f ca="true">+IF(AND(ISNUMBER(OFFSET('Sanitation Data'!$I$12,0,10*ROW('Sanitation Data'!I152))),'Data Summary'!DN158="Yes"),OFFSET('Sanitation Data'!$I$12,0,10*ROW('Sanitation Data'!I152)),NA())</f>
        <v>#N/A</v>
      </c>
      <c r="AZ158" s="92" t="e">
        <f ca="true">+IF(AND(ISNUMBER(OFFSET('Hygiene Data'!$D$5,0,10*ROW('Hygiene Data'!D152))),'Data Summary'!DO158="Yes"),OFFSET('Hygiene Data'!$D$5,0,10*ROW('Hygiene Data'!D152)),NA())</f>
        <v>#N/A</v>
      </c>
      <c r="BA158" s="92" t="e">
        <f ca="true">+IF(AND(ISNUMBER(OFFSET('Hygiene Data'!$D$7,0,10*ROW('Hygiene Data'!D152))),'Data Summary'!DP158="Yes"),OFFSET('Hygiene Data'!$D$7,0,10*ROW('Hygiene Data'!D152)),NA())</f>
        <v>#N/A</v>
      </c>
      <c r="BB158" s="92" t="e">
        <f ca="true">+IF(AND(ISNUMBER(OFFSET('Hygiene Data'!$D$9,0,10*ROW('Hygiene Data'!D152))),'Data Summary'!DQ158="Yes"),OFFSET('Hygiene Data'!$D$9,0,10*ROW('Hygiene Data'!D152)),NA())</f>
        <v>#N/A</v>
      </c>
      <c r="BC158" s="92" t="e">
        <f ca="true">+IF(AND(ISNUMBER(OFFSET('Hygiene Data'!$E$5,0,10*ROW('Hygiene Data'!E152))),'Data Summary'!DR158="Yes"),OFFSET('Hygiene Data'!$E$5,0,10*ROW('Hygiene Data'!E152)),NA())</f>
        <v>#N/A</v>
      </c>
      <c r="BD158" s="92" t="e">
        <f ca="true">+IF(AND(ISNUMBER(OFFSET('Hygiene Data'!$E$7,0,10*ROW('Hygiene Data'!E152))),'Data Summary'!DS158="Yes"),OFFSET('Hygiene Data'!$E$7,0,10*ROW('Hygiene Data'!E152)),NA())</f>
        <v>#N/A</v>
      </c>
      <c r="BE158" s="92" t="e">
        <f ca="true">+IF(AND(ISNUMBER(OFFSET('Hygiene Data'!$E$9,0,10*ROW('Hygiene Data'!E152))),'Data Summary'!DT158="Yes"),OFFSET('Hygiene Data'!$E$9,0,10*ROW('Hygiene Data'!E152)),NA())</f>
        <v>#N/A</v>
      </c>
      <c r="BF158" s="92" t="e">
        <f ca="true">+IF(AND(ISNUMBER(OFFSET('Hygiene Data'!$F$5,0,10*ROW('Hygiene Data'!F152))),'Data Summary'!DU158="Yes"),OFFSET('Hygiene Data'!$F$5,0,10*ROW('Hygiene Data'!F152)),NA())</f>
        <v>#N/A</v>
      </c>
      <c r="BG158" s="92" t="e">
        <f ca="true">+IF(AND(ISNUMBER(OFFSET('Hygiene Data'!$F$7,0,10*ROW('Hygiene Data'!F152))),'Data Summary'!DV158="Yes"),OFFSET('Hygiene Data'!$F$7,0,10*ROW('Hygiene Data'!F152)),NA())</f>
        <v>#N/A</v>
      </c>
      <c r="BH158" s="92" t="e">
        <f ca="true">+IF(AND(ISNUMBER(OFFSET('Hygiene Data'!$F$9,0,10*ROW('Hygiene Data'!F152))),'Data Summary'!DW158="Yes"),OFFSET('Hygiene Data'!$F$9,0,10*ROW('Hygiene Data'!F152)),NA())</f>
        <v>#N/A</v>
      </c>
      <c r="BI158" s="92" t="e">
        <f ca="true">+IF(AND(ISNUMBER(OFFSET('Hygiene Data'!$G$5,0,10*ROW('Hygiene Data'!G152))),'Data Summary'!DX158="Yes"),OFFSET('Hygiene Data'!$G$5,0,10*ROW('Hygiene Data'!G152)),NA())</f>
        <v>#N/A</v>
      </c>
      <c r="BJ158" s="92" t="e">
        <f ca="true">+IF(AND(ISNUMBER(OFFSET('Hygiene Data'!$G$7,0,10*ROW('Hygiene Data'!G152))),'Data Summary'!DY158="Yes"),OFFSET('Hygiene Data'!$G$7,0,10*ROW('Hygiene Data'!G152)),NA())</f>
        <v>#N/A</v>
      </c>
      <c r="BK158" s="92" t="e">
        <f ca="true">+IF(AND(ISNUMBER(OFFSET('Hygiene Data'!$G$9,0,10*ROW('Hygiene Data'!G152))),'Data Summary'!DZ158="Yes"),OFFSET('Hygiene Data'!$G$9,0,10*ROW('Hygiene Data'!G152)),NA())</f>
        <v>#N/A</v>
      </c>
      <c r="BL158" s="92" t="e">
        <f ca="true">+IF(AND(ISNUMBER(OFFSET('Hygiene Data'!$H$5,0,10*ROW('Hygiene Data'!H152))),'Data Summary'!EA158="Yes"),OFFSET('Hygiene Data'!$H$5,0,10*ROW('Hygiene Data'!H152)),NA())</f>
        <v>#N/A</v>
      </c>
      <c r="BM158" s="92" t="e">
        <f ca="true">+IF(AND(ISNUMBER(OFFSET('Hygiene Data'!$H$7,0,10*ROW('Hygiene Data'!H152))),'Data Summary'!EB158="Yes"),OFFSET('Hygiene Data'!$H$7,0,10*ROW('Hygiene Data'!H152)),NA())</f>
        <v>#N/A</v>
      </c>
      <c r="BN158" s="92" t="e">
        <f ca="true">+IF(AND(ISNUMBER(OFFSET('Hygiene Data'!$H$9,0,10*ROW('Hygiene Data'!H152))),'Data Summary'!EC158="Yes"),OFFSET('Hygiene Data'!$H$9,0,10*ROW('Hygiene Data'!H152)),NA())</f>
        <v>#N/A</v>
      </c>
      <c r="BO158" s="92" t="e">
        <f ca="true">+IF(AND(ISNUMBER(OFFSET('Hygiene Data'!$I$5,0,10*ROW('Hygiene Data'!I152))),'Data Summary'!ED158="Yes"),OFFSET('Hygiene Data'!$I$5,0,10*ROW('Hygiene Data'!I152)),NA())</f>
        <v>#N/A</v>
      </c>
      <c r="BP158" s="92" t="e">
        <f ca="true">+IF(AND(ISNUMBER(OFFSET('Hygiene Data'!$I$7,0,10*ROW('Hygiene Data'!I152))),'Data Summary'!EE158="Yes"),OFFSET('Hygiene Data'!$I$7,0,10*ROW('Hygiene Data'!I152)),NA())</f>
        <v>#N/A</v>
      </c>
      <c r="BQ158" s="92" t="e">
        <f ca="true">+IF(AND(ISNUMBER(OFFSET('Hygiene Data'!$I$9,0,10*ROW('Hygiene Data'!I152))),'Data Summary'!EF158="Yes"),OFFSET('Hygiene Data'!$I$9,0,10*ROW('Hygiene Data'!I152)),NA())</f>
        <v>#N/A</v>
      </c>
    </row>
    <row xmlns:x14ac="http://schemas.microsoft.com/office/spreadsheetml/2009/9/ac" r="159" x14ac:dyDescent="0.2">
      <c r="A159" s="340" t="e">
        <f ca="true">+RIGHT('Data Summary'!A159,LEN('Data Summary'!A159)-9)</f>
        <v>#VALUE!</v>
      </c>
      <c r="B159" s="34" t="str">
        <f ca="true">+IF(ISTEXT('Data Summary'!B159),'Data Summary'!B159,"")</f>
        <v/>
      </c>
      <c r="C159" s="339" t="e">
        <f ca="true">+VALUE('Data Summary'!C159)</f>
        <v>#VALUE!</v>
      </c>
      <c r="D159" s="90" t="e">
        <f ca="true">+IF(AND(ISNUMBER(OFFSET('Water Data'!$D$4,0,10*ROW('Water Data'!D153))),'Data Summary'!BS159="Yes"),100-OFFSET('Water Data'!$D$4,0,10*ROW('Water Data'!D153)),NA())</f>
        <v>#N/A</v>
      </c>
      <c r="E159" s="90" t="e">
        <f ca="true">+IF(AND(ISNUMBER(OFFSET('Water Data'!$D$6,0,10*ROW('Water Data'!D153))),'Data Summary'!BT159="Yes"),OFFSET('Water Data'!$D$6,0,10*ROW('Water Data'!D153)),NA())</f>
        <v>#N/A</v>
      </c>
      <c r="F159" s="90" t="e">
        <f ca="true">+IF(AND(ISNUMBER(OFFSET('Water Data'!$D$9,0,10*ROW('Water Data'!D153))),'Data Summary'!BU159="Yes"),OFFSET('Water Data'!$D$9,0,10*ROW('Water Data'!D153)),NA())</f>
        <v>#N/A</v>
      </c>
      <c r="G159" s="90" t="e">
        <f ca="true">+IF(AND(ISNUMBER(OFFSET('Water Data'!$E$4,0,10*ROW('Water Data'!E153))),'Data Summary'!BV159="Yes"),100-OFFSET('Water Data'!$E$4,0,10*ROW('Water Data'!E153)),NA())</f>
        <v>#N/A</v>
      </c>
      <c r="H159" s="90" t="e">
        <f ca="true">+IF(AND(ISNUMBER(OFFSET('Water Data'!$E$6,0,10*ROW('Water Data'!E153))),'Data Summary'!BW159="Yes"),OFFSET('Water Data'!$E$6,0,10*ROW('Water Data'!E153)),NA())</f>
        <v>#N/A</v>
      </c>
      <c r="I159" s="90" t="e">
        <f ca="true">+IF(AND(ISNUMBER(OFFSET('Water Data'!$E$9,0,10*ROW('Water Data'!E153))),'Data Summary'!BX159="Yes"),OFFSET('Water Data'!$E$9,0,10*ROW('Water Data'!E153)),NA())</f>
        <v>#N/A</v>
      </c>
      <c r="J159" s="90" t="e">
        <f ca="true">+IF(AND(ISNUMBER(OFFSET('Water Data'!$F$4,0,10*ROW('Water Data'!F153))),'Data Summary'!BY159="Yes"),100-OFFSET('Water Data'!$F$4,0,10*ROW('Water Data'!F153)),NA())</f>
        <v>#N/A</v>
      </c>
      <c r="K159" s="90" t="e">
        <f ca="true">+IF(AND(ISNUMBER(OFFSET('Water Data'!$F$6,0,10*ROW('Water Data'!F153))),'Data Summary'!BZ159="Yes"),OFFSET('Water Data'!$F$6,0,10*ROW('Water Data'!F153)),NA())</f>
        <v>#N/A</v>
      </c>
      <c r="L159" s="90" t="e">
        <f ca="true">+IF(AND(ISNUMBER(OFFSET('Water Data'!$F$9,0,10*ROW('Water Data'!F153))),'Data Summary'!CA159="Yes"),OFFSET('Water Data'!$F$9,0,10*ROW('Water Data'!F153)),NA())</f>
        <v>#N/A</v>
      </c>
      <c r="M159" s="90" t="e">
        <f ca="true">+IF(AND(ISNUMBER(OFFSET('Water Data'!$G$4,0,10*ROW('Water Data'!G153))),'Data Summary'!CB159="Yes"),100-OFFSET('Water Data'!$G$4,0,10*ROW('Water Data'!G153)),NA())</f>
        <v>#N/A</v>
      </c>
      <c r="N159" s="90" t="e">
        <f ca="true">+IF(AND(ISNUMBER(OFFSET('Water Data'!$G$6,0,10*ROW('Water Data'!G153))),'Data Summary'!CC159="Yes"),OFFSET('Water Data'!$G$6,0,10*ROW('Water Data'!G153)),NA())</f>
        <v>#N/A</v>
      </c>
      <c r="O159" s="90" t="e">
        <f ca="true">+IF(AND(ISNUMBER(OFFSET('Water Data'!$G$9,0,10*ROW('Water Data'!G153))),'Data Summary'!CD159="Yes"),OFFSET('Water Data'!$G$9,0,10*ROW('Water Data'!G153)),NA())</f>
        <v>#N/A</v>
      </c>
      <c r="P159" s="90" t="e">
        <f ca="true">+IF(AND(ISNUMBER(OFFSET('Water Data'!$H$4,0,10*ROW('Water Data'!H153))),'Data Summary'!CE159="Yes"),100-OFFSET('Water Data'!$H$4,0,10*ROW('Water Data'!H153)),NA())</f>
        <v>#N/A</v>
      </c>
      <c r="Q159" s="90" t="e">
        <f ca="true">+IF(AND(ISNUMBER(OFFSET('Water Data'!$H$6,0,10*ROW('Water Data'!H153))),'Data Summary'!CF159="Yes"),OFFSET('Water Data'!$H$6,0,10*ROW('Water Data'!H153)),NA())</f>
        <v>#N/A</v>
      </c>
      <c r="R159" s="90" t="e">
        <f ca="true">+IF(AND(ISNUMBER(OFFSET('Water Data'!$H$9,0,10*ROW('Water Data'!H153))),'Data Summary'!CG159="Yes"),OFFSET('Water Data'!$H$9,0,10*ROW('Water Data'!H153)),NA())</f>
        <v>#N/A</v>
      </c>
      <c r="S159" s="90" t="e">
        <f ca="true">+IF(AND(ISNUMBER(OFFSET('Water Data'!$I$4,0,10*ROW('Water Data'!I153))),'Data Summary'!CH159="Yes"),100-OFFSET('Water Data'!$I$4,0,10*ROW('Water Data'!I153)),NA())</f>
        <v>#N/A</v>
      </c>
      <c r="T159" s="90" t="e">
        <f ca="true">+IF(AND(ISNUMBER(OFFSET('Water Data'!$I$6,0,10*ROW('Water Data'!I153))),'Data Summary'!CI159="Yes"),OFFSET('Water Data'!$I$6,0,10*ROW('Water Data'!I153)),NA())</f>
        <v>#N/A</v>
      </c>
      <c r="U159" s="90" t="e">
        <f ca="true">+IF(AND(ISNUMBER(OFFSET('Water Data'!$I$9,0,10*ROW('Water Data'!I153))),'Data Summary'!CJ159="Yes"),OFFSET('Water Data'!$I$9,0,10*ROW('Water Data'!I153)),NA())</f>
        <v>#N/A</v>
      </c>
      <c r="V159" s="91" t="e">
        <f ca="true">+IF(AND(ISNUMBER(OFFSET('Sanitation Data'!$D$4,0,10*ROW('Sanitation Data'!D153))),'Data Summary'!CK159="Yes"),100-OFFSET('Sanitation Data'!$D$4,0,10*ROW('Sanitation Data'!D153)),NA())</f>
        <v>#N/A</v>
      </c>
      <c r="W159" s="91" t="e">
        <f ca="true">+IF(AND(ISNUMBER(OFFSET('Sanitation Data'!$D$6,0,10*ROW('Sanitation Data'!D153))),'Data Summary'!CL159="Yes"),OFFSET('Sanitation Data'!$D$6,0,10*ROW('Sanitation Data'!D153)),NA())</f>
        <v>#N/A</v>
      </c>
      <c r="X159" s="91" t="e">
        <f ca="true">+IF(AND(ISNUMBER(OFFSET('Sanitation Data'!$D$10,0,10*ROW('Sanitation Data'!D153))),'Data Summary'!CM159="Yes"),OFFSET('Sanitation Data'!$D$10,0,10*ROW('Sanitation Data'!D153)),NA())</f>
        <v>#N/A</v>
      </c>
      <c r="Y159" s="91" t="e">
        <f ca="true">+IF(AND(ISNUMBER(OFFSET('Sanitation Data'!$D$11,0,10*ROW('Sanitation Data'!D153))),'Data Summary'!CN159="Yes"),OFFSET('Sanitation Data'!$D$11,0,10*ROW('Sanitation Data'!D153)),NA())</f>
        <v>#N/A</v>
      </c>
      <c r="Z159" s="91" t="e">
        <f ca="true">+IF(AND(ISNUMBER(OFFSET('Sanitation Data'!$D$12,0,10*ROW('Sanitation Data'!D153))),'Data Summary'!CO159="Yes"),OFFSET('Sanitation Data'!$D$12,0,10*ROW('Sanitation Data'!D153)),NA())</f>
        <v>#N/A</v>
      </c>
      <c r="AA159" s="91" t="e">
        <f ca="true">+IF(AND(ISNUMBER(OFFSET('Sanitation Data'!$E$4,0,10*ROW('Sanitation Data'!E153))),'Data Summary'!CP159="Yes"),100-OFFSET('Sanitation Data'!$E$4,0,10*ROW('Sanitation Data'!E153)),NA())</f>
        <v>#N/A</v>
      </c>
      <c r="AB159" s="91" t="e">
        <f ca="true">+IF(AND(ISNUMBER(OFFSET('Sanitation Data'!$E$6,0,10*ROW('Sanitation Data'!E153))),'Data Summary'!CQ159="Yes"),OFFSET('Sanitation Data'!$E$6,0,10*ROW('Sanitation Data'!E153)),NA())</f>
        <v>#N/A</v>
      </c>
      <c r="AC159" s="91" t="e">
        <f ca="true">+IF(AND(ISNUMBER(OFFSET('Sanitation Data'!$E$10,0,10*ROW('Sanitation Data'!E153))),'Data Summary'!CR159="Yes"),OFFSET('Sanitation Data'!$E$10,0,10*ROW('Sanitation Data'!E153)),NA())</f>
        <v>#N/A</v>
      </c>
      <c r="AD159" s="91" t="e">
        <f ca="true">+IF(AND(ISNUMBER(OFFSET('Sanitation Data'!$E$11,0,10*ROW('Sanitation Data'!E153))),'Data Summary'!CS159="Yes"),OFFSET('Sanitation Data'!$E$11,0,10*ROW('Sanitation Data'!E153)),NA())</f>
        <v>#N/A</v>
      </c>
      <c r="AE159" s="91" t="e">
        <f ca="true">+IF(AND(ISNUMBER(OFFSET('Sanitation Data'!$E$12,0,10*ROW('Sanitation Data'!E153))),'Data Summary'!CT159="Yes"),OFFSET('Sanitation Data'!$E$12,0,10*ROW('Sanitation Data'!E153)),NA())</f>
        <v>#N/A</v>
      </c>
      <c r="AF159" s="91" t="e">
        <f ca="true">+IF(AND(ISNUMBER(OFFSET('Sanitation Data'!$F$4,0,10*ROW('Sanitation Data'!F153))),'Data Summary'!CU159="Yes"),100-OFFSET('Sanitation Data'!$F$4,0,10*ROW('Sanitation Data'!F153)),NA())</f>
        <v>#N/A</v>
      </c>
      <c r="AG159" s="91" t="e">
        <f ca="true">+IF(AND(ISNUMBER(OFFSET('Sanitation Data'!$F$6,0,10*ROW('Sanitation Data'!F153))),'Data Summary'!CV159="Yes"),OFFSET('Sanitation Data'!$F$6,0,10*ROW('Sanitation Data'!F153)),NA())</f>
        <v>#N/A</v>
      </c>
      <c r="AH159" s="91" t="e">
        <f ca="true">+IF(AND(ISNUMBER(OFFSET('Sanitation Data'!$F$10,0,10*ROW('Sanitation Data'!F153))),'Data Summary'!CW159="Yes"),OFFSET('Sanitation Data'!$F$10,0,10*ROW('Sanitation Data'!F153)),NA())</f>
        <v>#N/A</v>
      </c>
      <c r="AI159" s="91" t="e">
        <f ca="true">+IF(AND(ISNUMBER(OFFSET('Sanitation Data'!$F$11,0,10*ROW('Sanitation Data'!F153))),'Data Summary'!CX159="Yes"),OFFSET('Sanitation Data'!$F$11,0,10*ROW('Sanitation Data'!F153)),NA())</f>
        <v>#N/A</v>
      </c>
      <c r="AJ159" s="91" t="e">
        <f ca="true">+IF(AND(ISNUMBER(OFFSET('Sanitation Data'!$F$12,0,10*ROW('Sanitation Data'!F153))),'Data Summary'!CY159="Yes"),OFFSET('Sanitation Data'!$F$12,0,10*ROW('Sanitation Data'!F153)),NA())</f>
        <v>#N/A</v>
      </c>
      <c r="AK159" s="91" t="e">
        <f ca="true">+IF(AND(ISNUMBER(OFFSET('Sanitation Data'!$G$4,0,10*ROW('Sanitation Data'!G153))),'Data Summary'!CZ159="Yes"),100-OFFSET('Sanitation Data'!$G$4,0,10*ROW('Sanitation Data'!G153)),NA())</f>
        <v>#N/A</v>
      </c>
      <c r="AL159" s="91" t="e">
        <f ca="true">+IF(AND(ISNUMBER(OFFSET('Sanitation Data'!$G$6,0,10*ROW('Sanitation Data'!G153))),'Data Summary'!DA159="Yes"),OFFSET('Sanitation Data'!$G$6,0,10*ROW('Sanitation Data'!G153)),NA())</f>
        <v>#N/A</v>
      </c>
      <c r="AM159" s="91" t="e">
        <f ca="true">+IF(AND(ISNUMBER(OFFSET('Sanitation Data'!$G$10,0,10*ROW('Sanitation Data'!G153))),'Data Summary'!DB159="Yes"),OFFSET('Sanitation Data'!$G$10,0,10*ROW('Sanitation Data'!G153)),NA())</f>
        <v>#N/A</v>
      </c>
      <c r="AN159" s="91" t="e">
        <f ca="true">+IF(AND(ISNUMBER(OFFSET('Sanitation Data'!$G$11,0,10*ROW('Sanitation Data'!G153))),'Data Summary'!DC159="Yes"),OFFSET('Sanitation Data'!$G$11,0,10*ROW('Sanitation Data'!G153)),NA())</f>
        <v>#N/A</v>
      </c>
      <c r="AO159" s="91" t="e">
        <f ca="true">+IF(AND(ISNUMBER(OFFSET('Sanitation Data'!$G$12,0,10*ROW('Sanitation Data'!G153))),'Data Summary'!DD159="Yes"),OFFSET('Sanitation Data'!$G$12,0,10*ROW('Sanitation Data'!G153)),NA())</f>
        <v>#N/A</v>
      </c>
      <c r="AP159" s="91" t="e">
        <f ca="true">+IF(AND(ISNUMBER(OFFSET('Sanitation Data'!$H$4,0,10*ROW('Sanitation Data'!H153))),'Data Summary'!DE159="Yes"),100-OFFSET('Sanitation Data'!$H$4,0,10*ROW('Sanitation Data'!H153)),NA())</f>
        <v>#N/A</v>
      </c>
      <c r="AQ159" s="91" t="e">
        <f ca="true">+IF(AND(ISNUMBER(OFFSET('Sanitation Data'!$H$6,0,10*ROW('Sanitation Data'!H153))),'Data Summary'!DF159="Yes"),OFFSET('Sanitation Data'!$H$6,0,10*ROW('Sanitation Data'!H153)),NA())</f>
        <v>#N/A</v>
      </c>
      <c r="AR159" s="91" t="e">
        <f ca="true">+IF(AND(ISNUMBER(OFFSET('Sanitation Data'!$H$10,0,10*ROW('Sanitation Data'!H153))),'Data Summary'!DG159="Yes"),OFFSET('Sanitation Data'!$H$10,0,10*ROW('Sanitation Data'!H153)),NA())</f>
        <v>#N/A</v>
      </c>
      <c r="AS159" s="91" t="e">
        <f ca="true">+IF(AND(ISNUMBER(OFFSET('Sanitation Data'!$H$11,0,10*ROW('Sanitation Data'!H153))),'Data Summary'!DH159="Yes"),OFFSET('Sanitation Data'!$H$11,0,10*ROW('Sanitation Data'!H153)),NA())</f>
        <v>#N/A</v>
      </c>
      <c r="AT159" s="91" t="e">
        <f ca="true">+IF(AND(ISNUMBER(OFFSET('Sanitation Data'!$H$12,0,10*ROW('Sanitation Data'!H153))),'Data Summary'!DI159="Yes"),OFFSET('Sanitation Data'!$H$12,0,10*ROW('Sanitation Data'!H153)),NA())</f>
        <v>#N/A</v>
      </c>
      <c r="AU159" s="91" t="e">
        <f ca="true">+IF(AND(ISNUMBER(OFFSET('Sanitation Data'!$I$4,0,10*ROW('Sanitation Data'!I153))),'Data Summary'!DJ159="Yes"),100-OFFSET('Sanitation Data'!$I$4,0,10*ROW('Sanitation Data'!I153)),NA())</f>
        <v>#N/A</v>
      </c>
      <c r="AV159" s="91" t="e">
        <f ca="true">+IF(AND(ISNUMBER(OFFSET('Sanitation Data'!$I$6,0,10*ROW('Sanitation Data'!I153))),'Data Summary'!DK159="Yes"),OFFSET('Sanitation Data'!$I$6,0,10*ROW('Sanitation Data'!I153)),NA())</f>
        <v>#N/A</v>
      </c>
      <c r="AW159" s="91" t="e">
        <f ca="true">+IF(AND(ISNUMBER(OFFSET('Sanitation Data'!$I$10,0,10*ROW('Sanitation Data'!I153))),'Data Summary'!DL159="Yes"),OFFSET('Sanitation Data'!$I$10,0,10*ROW('Sanitation Data'!I153)),NA())</f>
        <v>#N/A</v>
      </c>
      <c r="AX159" s="91" t="e">
        <f ca="true">+IF(AND(ISNUMBER(OFFSET('Sanitation Data'!$I$11,0,10*ROW('Sanitation Data'!I153))),'Data Summary'!DM159="Yes"),OFFSET('Sanitation Data'!$I$11,0,10*ROW('Sanitation Data'!I153)),NA())</f>
        <v>#N/A</v>
      </c>
      <c r="AY159" s="91" t="e">
        <f ca="true">+IF(AND(ISNUMBER(OFFSET('Sanitation Data'!$I$12,0,10*ROW('Sanitation Data'!I153))),'Data Summary'!DN159="Yes"),OFFSET('Sanitation Data'!$I$12,0,10*ROW('Sanitation Data'!I153)),NA())</f>
        <v>#N/A</v>
      </c>
      <c r="AZ159" s="92" t="e">
        <f ca="true">+IF(AND(ISNUMBER(OFFSET('Hygiene Data'!$D$5,0,10*ROW('Hygiene Data'!D153))),'Data Summary'!DO159="Yes"),OFFSET('Hygiene Data'!$D$5,0,10*ROW('Hygiene Data'!D153)),NA())</f>
        <v>#N/A</v>
      </c>
      <c r="BA159" s="92" t="e">
        <f ca="true">+IF(AND(ISNUMBER(OFFSET('Hygiene Data'!$D$7,0,10*ROW('Hygiene Data'!D153))),'Data Summary'!DP159="Yes"),OFFSET('Hygiene Data'!$D$7,0,10*ROW('Hygiene Data'!D153)),NA())</f>
        <v>#N/A</v>
      </c>
      <c r="BB159" s="92" t="e">
        <f ca="true">+IF(AND(ISNUMBER(OFFSET('Hygiene Data'!$D$9,0,10*ROW('Hygiene Data'!D153))),'Data Summary'!DQ159="Yes"),OFFSET('Hygiene Data'!$D$9,0,10*ROW('Hygiene Data'!D153)),NA())</f>
        <v>#N/A</v>
      </c>
      <c r="BC159" s="92" t="e">
        <f ca="true">+IF(AND(ISNUMBER(OFFSET('Hygiene Data'!$E$5,0,10*ROW('Hygiene Data'!E153))),'Data Summary'!DR159="Yes"),OFFSET('Hygiene Data'!$E$5,0,10*ROW('Hygiene Data'!E153)),NA())</f>
        <v>#N/A</v>
      </c>
      <c r="BD159" s="92" t="e">
        <f ca="true">+IF(AND(ISNUMBER(OFFSET('Hygiene Data'!$E$7,0,10*ROW('Hygiene Data'!E153))),'Data Summary'!DS159="Yes"),OFFSET('Hygiene Data'!$E$7,0,10*ROW('Hygiene Data'!E153)),NA())</f>
        <v>#N/A</v>
      </c>
      <c r="BE159" s="92" t="e">
        <f ca="true">+IF(AND(ISNUMBER(OFFSET('Hygiene Data'!$E$9,0,10*ROW('Hygiene Data'!E153))),'Data Summary'!DT159="Yes"),OFFSET('Hygiene Data'!$E$9,0,10*ROW('Hygiene Data'!E153)),NA())</f>
        <v>#N/A</v>
      </c>
      <c r="BF159" s="92" t="e">
        <f ca="true">+IF(AND(ISNUMBER(OFFSET('Hygiene Data'!$F$5,0,10*ROW('Hygiene Data'!F153))),'Data Summary'!DU159="Yes"),OFFSET('Hygiene Data'!$F$5,0,10*ROW('Hygiene Data'!F153)),NA())</f>
        <v>#N/A</v>
      </c>
      <c r="BG159" s="92" t="e">
        <f ca="true">+IF(AND(ISNUMBER(OFFSET('Hygiene Data'!$F$7,0,10*ROW('Hygiene Data'!F153))),'Data Summary'!DV159="Yes"),OFFSET('Hygiene Data'!$F$7,0,10*ROW('Hygiene Data'!F153)),NA())</f>
        <v>#N/A</v>
      </c>
      <c r="BH159" s="92" t="e">
        <f ca="true">+IF(AND(ISNUMBER(OFFSET('Hygiene Data'!$F$9,0,10*ROW('Hygiene Data'!F153))),'Data Summary'!DW159="Yes"),OFFSET('Hygiene Data'!$F$9,0,10*ROW('Hygiene Data'!F153)),NA())</f>
        <v>#N/A</v>
      </c>
      <c r="BI159" s="92" t="e">
        <f ca="true">+IF(AND(ISNUMBER(OFFSET('Hygiene Data'!$G$5,0,10*ROW('Hygiene Data'!G153))),'Data Summary'!DX159="Yes"),OFFSET('Hygiene Data'!$G$5,0,10*ROW('Hygiene Data'!G153)),NA())</f>
        <v>#N/A</v>
      </c>
      <c r="BJ159" s="92" t="e">
        <f ca="true">+IF(AND(ISNUMBER(OFFSET('Hygiene Data'!$G$7,0,10*ROW('Hygiene Data'!G153))),'Data Summary'!DY159="Yes"),OFFSET('Hygiene Data'!$G$7,0,10*ROW('Hygiene Data'!G153)),NA())</f>
        <v>#N/A</v>
      </c>
      <c r="BK159" s="92" t="e">
        <f ca="true">+IF(AND(ISNUMBER(OFFSET('Hygiene Data'!$G$9,0,10*ROW('Hygiene Data'!G153))),'Data Summary'!DZ159="Yes"),OFFSET('Hygiene Data'!$G$9,0,10*ROW('Hygiene Data'!G153)),NA())</f>
        <v>#N/A</v>
      </c>
      <c r="BL159" s="92" t="e">
        <f ca="true">+IF(AND(ISNUMBER(OFFSET('Hygiene Data'!$H$5,0,10*ROW('Hygiene Data'!H153))),'Data Summary'!EA159="Yes"),OFFSET('Hygiene Data'!$H$5,0,10*ROW('Hygiene Data'!H153)),NA())</f>
        <v>#N/A</v>
      </c>
      <c r="BM159" s="92" t="e">
        <f ca="true">+IF(AND(ISNUMBER(OFFSET('Hygiene Data'!$H$7,0,10*ROW('Hygiene Data'!H153))),'Data Summary'!EB159="Yes"),OFFSET('Hygiene Data'!$H$7,0,10*ROW('Hygiene Data'!H153)),NA())</f>
        <v>#N/A</v>
      </c>
      <c r="BN159" s="92" t="e">
        <f ca="true">+IF(AND(ISNUMBER(OFFSET('Hygiene Data'!$H$9,0,10*ROW('Hygiene Data'!H153))),'Data Summary'!EC159="Yes"),OFFSET('Hygiene Data'!$H$9,0,10*ROW('Hygiene Data'!H153)),NA())</f>
        <v>#N/A</v>
      </c>
      <c r="BO159" s="92" t="e">
        <f ca="true">+IF(AND(ISNUMBER(OFFSET('Hygiene Data'!$I$5,0,10*ROW('Hygiene Data'!I153))),'Data Summary'!ED159="Yes"),OFFSET('Hygiene Data'!$I$5,0,10*ROW('Hygiene Data'!I153)),NA())</f>
        <v>#N/A</v>
      </c>
      <c r="BP159" s="92" t="e">
        <f ca="true">+IF(AND(ISNUMBER(OFFSET('Hygiene Data'!$I$7,0,10*ROW('Hygiene Data'!I153))),'Data Summary'!EE159="Yes"),OFFSET('Hygiene Data'!$I$7,0,10*ROW('Hygiene Data'!I153)),NA())</f>
        <v>#N/A</v>
      </c>
      <c r="BQ159" s="92" t="e">
        <f ca="true">+IF(AND(ISNUMBER(OFFSET('Hygiene Data'!$I$9,0,10*ROW('Hygiene Data'!I153))),'Data Summary'!EF159="Yes"),OFFSET('Hygiene Data'!$I$9,0,10*ROW('Hygiene Data'!I153)),NA())</f>
        <v>#N/A</v>
      </c>
    </row>
    <row xmlns:x14ac="http://schemas.microsoft.com/office/spreadsheetml/2009/9/ac" r="160" x14ac:dyDescent="0.2">
      <c r="A160" s="340" t="e">
        <f ca="true">+RIGHT('Data Summary'!A160,LEN('Data Summary'!A160)-9)</f>
        <v>#VALUE!</v>
      </c>
      <c r="B160" s="34" t="str">
        <f ca="true">+IF(ISTEXT('Data Summary'!B160),'Data Summary'!B160,"")</f>
        <v/>
      </c>
      <c r="C160" s="339" t="e">
        <f ca="true">+VALUE('Data Summary'!C160)</f>
        <v>#VALUE!</v>
      </c>
      <c r="D160" s="90" t="e">
        <f ca="true">+IF(AND(ISNUMBER(OFFSET('Water Data'!$D$4,0,10*ROW('Water Data'!D154))),'Data Summary'!BS160="Yes"),100-OFFSET('Water Data'!$D$4,0,10*ROW('Water Data'!D154)),NA())</f>
        <v>#N/A</v>
      </c>
      <c r="E160" s="90" t="e">
        <f ca="true">+IF(AND(ISNUMBER(OFFSET('Water Data'!$D$6,0,10*ROW('Water Data'!D154))),'Data Summary'!BT160="Yes"),OFFSET('Water Data'!$D$6,0,10*ROW('Water Data'!D154)),NA())</f>
        <v>#N/A</v>
      </c>
      <c r="F160" s="90" t="e">
        <f ca="true">+IF(AND(ISNUMBER(OFFSET('Water Data'!$D$9,0,10*ROW('Water Data'!D154))),'Data Summary'!BU160="Yes"),OFFSET('Water Data'!$D$9,0,10*ROW('Water Data'!D154)),NA())</f>
        <v>#N/A</v>
      </c>
      <c r="G160" s="90" t="e">
        <f ca="true">+IF(AND(ISNUMBER(OFFSET('Water Data'!$E$4,0,10*ROW('Water Data'!E154))),'Data Summary'!BV160="Yes"),100-OFFSET('Water Data'!$E$4,0,10*ROW('Water Data'!E154)),NA())</f>
        <v>#N/A</v>
      </c>
      <c r="H160" s="90" t="e">
        <f ca="true">+IF(AND(ISNUMBER(OFFSET('Water Data'!$E$6,0,10*ROW('Water Data'!E154))),'Data Summary'!BW160="Yes"),OFFSET('Water Data'!$E$6,0,10*ROW('Water Data'!E154)),NA())</f>
        <v>#N/A</v>
      </c>
      <c r="I160" s="90" t="e">
        <f ca="true">+IF(AND(ISNUMBER(OFFSET('Water Data'!$E$9,0,10*ROW('Water Data'!E154))),'Data Summary'!BX160="Yes"),OFFSET('Water Data'!$E$9,0,10*ROW('Water Data'!E154)),NA())</f>
        <v>#N/A</v>
      </c>
      <c r="J160" s="90" t="e">
        <f ca="true">+IF(AND(ISNUMBER(OFFSET('Water Data'!$F$4,0,10*ROW('Water Data'!F154))),'Data Summary'!BY160="Yes"),100-OFFSET('Water Data'!$F$4,0,10*ROW('Water Data'!F154)),NA())</f>
        <v>#N/A</v>
      </c>
      <c r="K160" s="90" t="e">
        <f ca="true">+IF(AND(ISNUMBER(OFFSET('Water Data'!$F$6,0,10*ROW('Water Data'!F154))),'Data Summary'!BZ160="Yes"),OFFSET('Water Data'!$F$6,0,10*ROW('Water Data'!F154)),NA())</f>
        <v>#N/A</v>
      </c>
      <c r="L160" s="90" t="e">
        <f ca="true">+IF(AND(ISNUMBER(OFFSET('Water Data'!$F$9,0,10*ROW('Water Data'!F154))),'Data Summary'!CA160="Yes"),OFFSET('Water Data'!$F$9,0,10*ROW('Water Data'!F154)),NA())</f>
        <v>#N/A</v>
      </c>
      <c r="M160" s="90" t="e">
        <f ca="true">+IF(AND(ISNUMBER(OFFSET('Water Data'!$G$4,0,10*ROW('Water Data'!G154))),'Data Summary'!CB160="Yes"),100-OFFSET('Water Data'!$G$4,0,10*ROW('Water Data'!G154)),NA())</f>
        <v>#N/A</v>
      </c>
      <c r="N160" s="90" t="e">
        <f ca="true">+IF(AND(ISNUMBER(OFFSET('Water Data'!$G$6,0,10*ROW('Water Data'!G154))),'Data Summary'!CC160="Yes"),OFFSET('Water Data'!$G$6,0,10*ROW('Water Data'!G154)),NA())</f>
        <v>#N/A</v>
      </c>
      <c r="O160" s="90" t="e">
        <f ca="true">+IF(AND(ISNUMBER(OFFSET('Water Data'!$G$9,0,10*ROW('Water Data'!G154))),'Data Summary'!CD160="Yes"),OFFSET('Water Data'!$G$9,0,10*ROW('Water Data'!G154)),NA())</f>
        <v>#N/A</v>
      </c>
      <c r="P160" s="90" t="e">
        <f ca="true">+IF(AND(ISNUMBER(OFFSET('Water Data'!$H$4,0,10*ROW('Water Data'!H154))),'Data Summary'!CE160="Yes"),100-OFFSET('Water Data'!$H$4,0,10*ROW('Water Data'!H154)),NA())</f>
        <v>#N/A</v>
      </c>
      <c r="Q160" s="90" t="e">
        <f ca="true">+IF(AND(ISNUMBER(OFFSET('Water Data'!$H$6,0,10*ROW('Water Data'!H154))),'Data Summary'!CF160="Yes"),OFFSET('Water Data'!$H$6,0,10*ROW('Water Data'!H154)),NA())</f>
        <v>#N/A</v>
      </c>
      <c r="R160" s="90" t="e">
        <f ca="true">+IF(AND(ISNUMBER(OFFSET('Water Data'!$H$9,0,10*ROW('Water Data'!H154))),'Data Summary'!CG160="Yes"),OFFSET('Water Data'!$H$9,0,10*ROW('Water Data'!H154)),NA())</f>
        <v>#N/A</v>
      </c>
      <c r="S160" s="90" t="e">
        <f ca="true">+IF(AND(ISNUMBER(OFFSET('Water Data'!$I$4,0,10*ROW('Water Data'!I154))),'Data Summary'!CH160="Yes"),100-OFFSET('Water Data'!$I$4,0,10*ROW('Water Data'!I154)),NA())</f>
        <v>#N/A</v>
      </c>
      <c r="T160" s="90" t="e">
        <f ca="true">+IF(AND(ISNUMBER(OFFSET('Water Data'!$I$6,0,10*ROW('Water Data'!I154))),'Data Summary'!CI160="Yes"),OFFSET('Water Data'!$I$6,0,10*ROW('Water Data'!I154)),NA())</f>
        <v>#N/A</v>
      </c>
      <c r="U160" s="90" t="e">
        <f ca="true">+IF(AND(ISNUMBER(OFFSET('Water Data'!$I$9,0,10*ROW('Water Data'!I154))),'Data Summary'!CJ160="Yes"),OFFSET('Water Data'!$I$9,0,10*ROW('Water Data'!I154)),NA())</f>
        <v>#N/A</v>
      </c>
      <c r="V160" s="91" t="e">
        <f ca="true">+IF(AND(ISNUMBER(OFFSET('Sanitation Data'!$D$4,0,10*ROW('Sanitation Data'!D154))),'Data Summary'!CK160="Yes"),100-OFFSET('Sanitation Data'!$D$4,0,10*ROW('Sanitation Data'!D154)),NA())</f>
        <v>#N/A</v>
      </c>
      <c r="W160" s="91" t="e">
        <f ca="true">+IF(AND(ISNUMBER(OFFSET('Sanitation Data'!$D$6,0,10*ROW('Sanitation Data'!D154))),'Data Summary'!CL160="Yes"),OFFSET('Sanitation Data'!$D$6,0,10*ROW('Sanitation Data'!D154)),NA())</f>
        <v>#N/A</v>
      </c>
      <c r="X160" s="91" t="e">
        <f ca="true">+IF(AND(ISNUMBER(OFFSET('Sanitation Data'!$D$10,0,10*ROW('Sanitation Data'!D154))),'Data Summary'!CM160="Yes"),OFFSET('Sanitation Data'!$D$10,0,10*ROW('Sanitation Data'!D154)),NA())</f>
        <v>#N/A</v>
      </c>
      <c r="Y160" s="91" t="e">
        <f ca="true">+IF(AND(ISNUMBER(OFFSET('Sanitation Data'!$D$11,0,10*ROW('Sanitation Data'!D154))),'Data Summary'!CN160="Yes"),OFFSET('Sanitation Data'!$D$11,0,10*ROW('Sanitation Data'!D154)),NA())</f>
        <v>#N/A</v>
      </c>
      <c r="Z160" s="91" t="e">
        <f ca="true">+IF(AND(ISNUMBER(OFFSET('Sanitation Data'!$D$12,0,10*ROW('Sanitation Data'!D154))),'Data Summary'!CO160="Yes"),OFFSET('Sanitation Data'!$D$12,0,10*ROW('Sanitation Data'!D154)),NA())</f>
        <v>#N/A</v>
      </c>
      <c r="AA160" s="91" t="e">
        <f ca="true">+IF(AND(ISNUMBER(OFFSET('Sanitation Data'!$E$4,0,10*ROW('Sanitation Data'!E154))),'Data Summary'!CP160="Yes"),100-OFFSET('Sanitation Data'!$E$4,0,10*ROW('Sanitation Data'!E154)),NA())</f>
        <v>#N/A</v>
      </c>
      <c r="AB160" s="91" t="e">
        <f ca="true">+IF(AND(ISNUMBER(OFFSET('Sanitation Data'!$E$6,0,10*ROW('Sanitation Data'!E154))),'Data Summary'!CQ160="Yes"),OFFSET('Sanitation Data'!$E$6,0,10*ROW('Sanitation Data'!E154)),NA())</f>
        <v>#N/A</v>
      </c>
      <c r="AC160" s="91" t="e">
        <f ca="true">+IF(AND(ISNUMBER(OFFSET('Sanitation Data'!$E$10,0,10*ROW('Sanitation Data'!E154))),'Data Summary'!CR160="Yes"),OFFSET('Sanitation Data'!$E$10,0,10*ROW('Sanitation Data'!E154)),NA())</f>
        <v>#N/A</v>
      </c>
      <c r="AD160" s="91" t="e">
        <f ca="true">+IF(AND(ISNUMBER(OFFSET('Sanitation Data'!$E$11,0,10*ROW('Sanitation Data'!E154))),'Data Summary'!CS160="Yes"),OFFSET('Sanitation Data'!$E$11,0,10*ROW('Sanitation Data'!E154)),NA())</f>
        <v>#N/A</v>
      </c>
      <c r="AE160" s="91" t="e">
        <f ca="true">+IF(AND(ISNUMBER(OFFSET('Sanitation Data'!$E$12,0,10*ROW('Sanitation Data'!E154))),'Data Summary'!CT160="Yes"),OFFSET('Sanitation Data'!$E$12,0,10*ROW('Sanitation Data'!E154)),NA())</f>
        <v>#N/A</v>
      </c>
      <c r="AF160" s="91" t="e">
        <f ca="true">+IF(AND(ISNUMBER(OFFSET('Sanitation Data'!$F$4,0,10*ROW('Sanitation Data'!F154))),'Data Summary'!CU160="Yes"),100-OFFSET('Sanitation Data'!$F$4,0,10*ROW('Sanitation Data'!F154)),NA())</f>
        <v>#N/A</v>
      </c>
      <c r="AG160" s="91" t="e">
        <f ca="true">+IF(AND(ISNUMBER(OFFSET('Sanitation Data'!$F$6,0,10*ROW('Sanitation Data'!F154))),'Data Summary'!CV160="Yes"),OFFSET('Sanitation Data'!$F$6,0,10*ROW('Sanitation Data'!F154)),NA())</f>
        <v>#N/A</v>
      </c>
      <c r="AH160" s="91" t="e">
        <f ca="true">+IF(AND(ISNUMBER(OFFSET('Sanitation Data'!$F$10,0,10*ROW('Sanitation Data'!F154))),'Data Summary'!CW160="Yes"),OFFSET('Sanitation Data'!$F$10,0,10*ROW('Sanitation Data'!F154)),NA())</f>
        <v>#N/A</v>
      </c>
      <c r="AI160" s="91" t="e">
        <f ca="true">+IF(AND(ISNUMBER(OFFSET('Sanitation Data'!$F$11,0,10*ROW('Sanitation Data'!F154))),'Data Summary'!CX160="Yes"),OFFSET('Sanitation Data'!$F$11,0,10*ROW('Sanitation Data'!F154)),NA())</f>
        <v>#N/A</v>
      </c>
      <c r="AJ160" s="91" t="e">
        <f ca="true">+IF(AND(ISNUMBER(OFFSET('Sanitation Data'!$F$12,0,10*ROW('Sanitation Data'!F154))),'Data Summary'!CY160="Yes"),OFFSET('Sanitation Data'!$F$12,0,10*ROW('Sanitation Data'!F154)),NA())</f>
        <v>#N/A</v>
      </c>
      <c r="AK160" s="91" t="e">
        <f ca="true">+IF(AND(ISNUMBER(OFFSET('Sanitation Data'!$G$4,0,10*ROW('Sanitation Data'!G154))),'Data Summary'!CZ160="Yes"),100-OFFSET('Sanitation Data'!$G$4,0,10*ROW('Sanitation Data'!G154)),NA())</f>
        <v>#N/A</v>
      </c>
      <c r="AL160" s="91" t="e">
        <f ca="true">+IF(AND(ISNUMBER(OFFSET('Sanitation Data'!$G$6,0,10*ROW('Sanitation Data'!G154))),'Data Summary'!DA160="Yes"),OFFSET('Sanitation Data'!$G$6,0,10*ROW('Sanitation Data'!G154)),NA())</f>
        <v>#N/A</v>
      </c>
      <c r="AM160" s="91" t="e">
        <f ca="true">+IF(AND(ISNUMBER(OFFSET('Sanitation Data'!$G$10,0,10*ROW('Sanitation Data'!G154))),'Data Summary'!DB160="Yes"),OFFSET('Sanitation Data'!$G$10,0,10*ROW('Sanitation Data'!G154)),NA())</f>
        <v>#N/A</v>
      </c>
      <c r="AN160" s="91" t="e">
        <f ca="true">+IF(AND(ISNUMBER(OFFSET('Sanitation Data'!$G$11,0,10*ROW('Sanitation Data'!G154))),'Data Summary'!DC160="Yes"),OFFSET('Sanitation Data'!$G$11,0,10*ROW('Sanitation Data'!G154)),NA())</f>
        <v>#N/A</v>
      </c>
      <c r="AO160" s="91" t="e">
        <f ca="true">+IF(AND(ISNUMBER(OFFSET('Sanitation Data'!$G$12,0,10*ROW('Sanitation Data'!G154))),'Data Summary'!DD160="Yes"),OFFSET('Sanitation Data'!$G$12,0,10*ROW('Sanitation Data'!G154)),NA())</f>
        <v>#N/A</v>
      </c>
      <c r="AP160" s="91" t="e">
        <f ca="true">+IF(AND(ISNUMBER(OFFSET('Sanitation Data'!$H$4,0,10*ROW('Sanitation Data'!H154))),'Data Summary'!DE160="Yes"),100-OFFSET('Sanitation Data'!$H$4,0,10*ROW('Sanitation Data'!H154)),NA())</f>
        <v>#N/A</v>
      </c>
      <c r="AQ160" s="91" t="e">
        <f ca="true">+IF(AND(ISNUMBER(OFFSET('Sanitation Data'!$H$6,0,10*ROW('Sanitation Data'!H154))),'Data Summary'!DF160="Yes"),OFFSET('Sanitation Data'!$H$6,0,10*ROW('Sanitation Data'!H154)),NA())</f>
        <v>#N/A</v>
      </c>
      <c r="AR160" s="91" t="e">
        <f ca="true">+IF(AND(ISNUMBER(OFFSET('Sanitation Data'!$H$10,0,10*ROW('Sanitation Data'!H154))),'Data Summary'!DG160="Yes"),OFFSET('Sanitation Data'!$H$10,0,10*ROW('Sanitation Data'!H154)),NA())</f>
        <v>#N/A</v>
      </c>
      <c r="AS160" s="91" t="e">
        <f ca="true">+IF(AND(ISNUMBER(OFFSET('Sanitation Data'!$H$11,0,10*ROW('Sanitation Data'!H154))),'Data Summary'!DH160="Yes"),OFFSET('Sanitation Data'!$H$11,0,10*ROW('Sanitation Data'!H154)),NA())</f>
        <v>#N/A</v>
      </c>
      <c r="AT160" s="91" t="e">
        <f ca="true">+IF(AND(ISNUMBER(OFFSET('Sanitation Data'!$H$12,0,10*ROW('Sanitation Data'!H154))),'Data Summary'!DI160="Yes"),OFFSET('Sanitation Data'!$H$12,0,10*ROW('Sanitation Data'!H154)),NA())</f>
        <v>#N/A</v>
      </c>
      <c r="AU160" s="91" t="e">
        <f ca="true">+IF(AND(ISNUMBER(OFFSET('Sanitation Data'!$I$4,0,10*ROW('Sanitation Data'!I154))),'Data Summary'!DJ160="Yes"),100-OFFSET('Sanitation Data'!$I$4,0,10*ROW('Sanitation Data'!I154)),NA())</f>
        <v>#N/A</v>
      </c>
      <c r="AV160" s="91" t="e">
        <f ca="true">+IF(AND(ISNUMBER(OFFSET('Sanitation Data'!$I$6,0,10*ROW('Sanitation Data'!I154))),'Data Summary'!DK160="Yes"),OFFSET('Sanitation Data'!$I$6,0,10*ROW('Sanitation Data'!I154)),NA())</f>
        <v>#N/A</v>
      </c>
      <c r="AW160" s="91" t="e">
        <f ca="true">+IF(AND(ISNUMBER(OFFSET('Sanitation Data'!$I$10,0,10*ROW('Sanitation Data'!I154))),'Data Summary'!DL160="Yes"),OFFSET('Sanitation Data'!$I$10,0,10*ROW('Sanitation Data'!I154)),NA())</f>
        <v>#N/A</v>
      </c>
      <c r="AX160" s="91" t="e">
        <f ca="true">+IF(AND(ISNUMBER(OFFSET('Sanitation Data'!$I$11,0,10*ROW('Sanitation Data'!I154))),'Data Summary'!DM160="Yes"),OFFSET('Sanitation Data'!$I$11,0,10*ROW('Sanitation Data'!I154)),NA())</f>
        <v>#N/A</v>
      </c>
      <c r="AY160" s="91" t="e">
        <f ca="true">+IF(AND(ISNUMBER(OFFSET('Sanitation Data'!$I$12,0,10*ROW('Sanitation Data'!I154))),'Data Summary'!DN160="Yes"),OFFSET('Sanitation Data'!$I$12,0,10*ROW('Sanitation Data'!I154)),NA())</f>
        <v>#N/A</v>
      </c>
      <c r="AZ160" s="92" t="e">
        <f ca="true">+IF(AND(ISNUMBER(OFFSET('Hygiene Data'!$D$5,0,10*ROW('Hygiene Data'!D154))),'Data Summary'!DO160="Yes"),OFFSET('Hygiene Data'!$D$5,0,10*ROW('Hygiene Data'!D154)),NA())</f>
        <v>#N/A</v>
      </c>
      <c r="BA160" s="92" t="e">
        <f ca="true">+IF(AND(ISNUMBER(OFFSET('Hygiene Data'!$D$7,0,10*ROW('Hygiene Data'!D154))),'Data Summary'!DP160="Yes"),OFFSET('Hygiene Data'!$D$7,0,10*ROW('Hygiene Data'!D154)),NA())</f>
        <v>#N/A</v>
      </c>
      <c r="BB160" s="92" t="e">
        <f ca="true">+IF(AND(ISNUMBER(OFFSET('Hygiene Data'!$D$9,0,10*ROW('Hygiene Data'!D154))),'Data Summary'!DQ160="Yes"),OFFSET('Hygiene Data'!$D$9,0,10*ROW('Hygiene Data'!D154)),NA())</f>
        <v>#N/A</v>
      </c>
      <c r="BC160" s="92" t="e">
        <f ca="true">+IF(AND(ISNUMBER(OFFSET('Hygiene Data'!$E$5,0,10*ROW('Hygiene Data'!E154))),'Data Summary'!DR160="Yes"),OFFSET('Hygiene Data'!$E$5,0,10*ROW('Hygiene Data'!E154)),NA())</f>
        <v>#N/A</v>
      </c>
      <c r="BD160" s="92" t="e">
        <f ca="true">+IF(AND(ISNUMBER(OFFSET('Hygiene Data'!$E$7,0,10*ROW('Hygiene Data'!E154))),'Data Summary'!DS160="Yes"),OFFSET('Hygiene Data'!$E$7,0,10*ROW('Hygiene Data'!E154)),NA())</f>
        <v>#N/A</v>
      </c>
      <c r="BE160" s="92" t="e">
        <f ca="true">+IF(AND(ISNUMBER(OFFSET('Hygiene Data'!$E$9,0,10*ROW('Hygiene Data'!E154))),'Data Summary'!DT160="Yes"),OFFSET('Hygiene Data'!$E$9,0,10*ROW('Hygiene Data'!E154)),NA())</f>
        <v>#N/A</v>
      </c>
      <c r="BF160" s="92" t="e">
        <f ca="true">+IF(AND(ISNUMBER(OFFSET('Hygiene Data'!$F$5,0,10*ROW('Hygiene Data'!F154))),'Data Summary'!DU160="Yes"),OFFSET('Hygiene Data'!$F$5,0,10*ROW('Hygiene Data'!F154)),NA())</f>
        <v>#N/A</v>
      </c>
      <c r="BG160" s="92" t="e">
        <f ca="true">+IF(AND(ISNUMBER(OFFSET('Hygiene Data'!$F$7,0,10*ROW('Hygiene Data'!F154))),'Data Summary'!DV160="Yes"),OFFSET('Hygiene Data'!$F$7,0,10*ROW('Hygiene Data'!F154)),NA())</f>
        <v>#N/A</v>
      </c>
      <c r="BH160" s="92" t="e">
        <f ca="true">+IF(AND(ISNUMBER(OFFSET('Hygiene Data'!$F$9,0,10*ROW('Hygiene Data'!F154))),'Data Summary'!DW160="Yes"),OFFSET('Hygiene Data'!$F$9,0,10*ROW('Hygiene Data'!F154)),NA())</f>
        <v>#N/A</v>
      </c>
      <c r="BI160" s="92" t="e">
        <f ca="true">+IF(AND(ISNUMBER(OFFSET('Hygiene Data'!$G$5,0,10*ROW('Hygiene Data'!G154))),'Data Summary'!DX160="Yes"),OFFSET('Hygiene Data'!$G$5,0,10*ROW('Hygiene Data'!G154)),NA())</f>
        <v>#N/A</v>
      </c>
      <c r="BJ160" s="92" t="e">
        <f ca="true">+IF(AND(ISNUMBER(OFFSET('Hygiene Data'!$G$7,0,10*ROW('Hygiene Data'!G154))),'Data Summary'!DY160="Yes"),OFFSET('Hygiene Data'!$G$7,0,10*ROW('Hygiene Data'!G154)),NA())</f>
        <v>#N/A</v>
      </c>
      <c r="BK160" s="92" t="e">
        <f ca="true">+IF(AND(ISNUMBER(OFFSET('Hygiene Data'!$G$9,0,10*ROW('Hygiene Data'!G154))),'Data Summary'!DZ160="Yes"),OFFSET('Hygiene Data'!$G$9,0,10*ROW('Hygiene Data'!G154)),NA())</f>
        <v>#N/A</v>
      </c>
      <c r="BL160" s="92" t="e">
        <f ca="true">+IF(AND(ISNUMBER(OFFSET('Hygiene Data'!$H$5,0,10*ROW('Hygiene Data'!H154))),'Data Summary'!EA160="Yes"),OFFSET('Hygiene Data'!$H$5,0,10*ROW('Hygiene Data'!H154)),NA())</f>
        <v>#N/A</v>
      </c>
      <c r="BM160" s="92" t="e">
        <f ca="true">+IF(AND(ISNUMBER(OFFSET('Hygiene Data'!$H$7,0,10*ROW('Hygiene Data'!H154))),'Data Summary'!EB160="Yes"),OFFSET('Hygiene Data'!$H$7,0,10*ROW('Hygiene Data'!H154)),NA())</f>
        <v>#N/A</v>
      </c>
      <c r="BN160" s="92" t="e">
        <f ca="true">+IF(AND(ISNUMBER(OFFSET('Hygiene Data'!$H$9,0,10*ROW('Hygiene Data'!H154))),'Data Summary'!EC160="Yes"),OFFSET('Hygiene Data'!$H$9,0,10*ROW('Hygiene Data'!H154)),NA())</f>
        <v>#N/A</v>
      </c>
      <c r="BO160" s="92" t="e">
        <f ca="true">+IF(AND(ISNUMBER(OFFSET('Hygiene Data'!$I$5,0,10*ROW('Hygiene Data'!I154))),'Data Summary'!ED160="Yes"),OFFSET('Hygiene Data'!$I$5,0,10*ROW('Hygiene Data'!I154)),NA())</f>
        <v>#N/A</v>
      </c>
      <c r="BP160" s="92" t="e">
        <f ca="true">+IF(AND(ISNUMBER(OFFSET('Hygiene Data'!$I$7,0,10*ROW('Hygiene Data'!I154))),'Data Summary'!EE160="Yes"),OFFSET('Hygiene Data'!$I$7,0,10*ROW('Hygiene Data'!I154)),NA())</f>
        <v>#N/A</v>
      </c>
      <c r="BQ160" s="92" t="e">
        <f ca="true">+IF(AND(ISNUMBER(OFFSET('Hygiene Data'!$I$9,0,10*ROW('Hygiene Data'!I154))),'Data Summary'!EF160="Yes"),OFFSET('Hygiene Data'!$I$9,0,10*ROW('Hygiene Data'!I154)),NA())</f>
        <v>#N/A</v>
      </c>
    </row>
    <row xmlns:x14ac="http://schemas.microsoft.com/office/spreadsheetml/2009/9/ac" r="161" x14ac:dyDescent="0.2">
      <c r="A161" s="340" t="e">
        <f ca="true">+RIGHT('Data Summary'!A161,LEN('Data Summary'!A161)-9)</f>
        <v>#VALUE!</v>
      </c>
      <c r="B161" s="34" t="str">
        <f ca="true">+IF(ISTEXT('Data Summary'!B161),'Data Summary'!B161,"")</f>
        <v/>
      </c>
      <c r="C161" s="339" t="e">
        <f ca="true">+VALUE('Data Summary'!C161)</f>
        <v>#VALUE!</v>
      </c>
      <c r="D161" s="90" t="e">
        <f ca="true">+IF(AND(ISNUMBER(OFFSET('Water Data'!$D$4,0,10*ROW('Water Data'!D155))),'Data Summary'!BS161="Yes"),100-OFFSET('Water Data'!$D$4,0,10*ROW('Water Data'!D155)),NA())</f>
        <v>#N/A</v>
      </c>
      <c r="E161" s="90" t="e">
        <f ca="true">+IF(AND(ISNUMBER(OFFSET('Water Data'!$D$6,0,10*ROW('Water Data'!D155))),'Data Summary'!BT161="Yes"),OFFSET('Water Data'!$D$6,0,10*ROW('Water Data'!D155)),NA())</f>
        <v>#N/A</v>
      </c>
      <c r="F161" s="90" t="e">
        <f ca="true">+IF(AND(ISNUMBER(OFFSET('Water Data'!$D$9,0,10*ROW('Water Data'!D155))),'Data Summary'!BU161="Yes"),OFFSET('Water Data'!$D$9,0,10*ROW('Water Data'!D155)),NA())</f>
        <v>#N/A</v>
      </c>
      <c r="G161" s="90" t="e">
        <f ca="true">+IF(AND(ISNUMBER(OFFSET('Water Data'!$E$4,0,10*ROW('Water Data'!E155))),'Data Summary'!BV161="Yes"),100-OFFSET('Water Data'!$E$4,0,10*ROW('Water Data'!E155)),NA())</f>
        <v>#N/A</v>
      </c>
      <c r="H161" s="90" t="e">
        <f ca="true">+IF(AND(ISNUMBER(OFFSET('Water Data'!$E$6,0,10*ROW('Water Data'!E155))),'Data Summary'!BW161="Yes"),OFFSET('Water Data'!$E$6,0,10*ROW('Water Data'!E155)),NA())</f>
        <v>#N/A</v>
      </c>
      <c r="I161" s="90" t="e">
        <f ca="true">+IF(AND(ISNUMBER(OFFSET('Water Data'!$E$9,0,10*ROW('Water Data'!E155))),'Data Summary'!BX161="Yes"),OFFSET('Water Data'!$E$9,0,10*ROW('Water Data'!E155)),NA())</f>
        <v>#N/A</v>
      </c>
      <c r="J161" s="90" t="e">
        <f ca="true">+IF(AND(ISNUMBER(OFFSET('Water Data'!$F$4,0,10*ROW('Water Data'!F155))),'Data Summary'!BY161="Yes"),100-OFFSET('Water Data'!$F$4,0,10*ROW('Water Data'!F155)),NA())</f>
        <v>#N/A</v>
      </c>
      <c r="K161" s="90" t="e">
        <f ca="true">+IF(AND(ISNUMBER(OFFSET('Water Data'!$F$6,0,10*ROW('Water Data'!F155))),'Data Summary'!BZ161="Yes"),OFFSET('Water Data'!$F$6,0,10*ROW('Water Data'!F155)),NA())</f>
        <v>#N/A</v>
      </c>
      <c r="L161" s="90" t="e">
        <f ca="true">+IF(AND(ISNUMBER(OFFSET('Water Data'!$F$9,0,10*ROW('Water Data'!F155))),'Data Summary'!CA161="Yes"),OFFSET('Water Data'!$F$9,0,10*ROW('Water Data'!F155)),NA())</f>
        <v>#N/A</v>
      </c>
      <c r="M161" s="90" t="e">
        <f ca="true">+IF(AND(ISNUMBER(OFFSET('Water Data'!$G$4,0,10*ROW('Water Data'!G155))),'Data Summary'!CB161="Yes"),100-OFFSET('Water Data'!$G$4,0,10*ROW('Water Data'!G155)),NA())</f>
        <v>#N/A</v>
      </c>
      <c r="N161" s="90" t="e">
        <f ca="true">+IF(AND(ISNUMBER(OFFSET('Water Data'!$G$6,0,10*ROW('Water Data'!G155))),'Data Summary'!CC161="Yes"),OFFSET('Water Data'!$G$6,0,10*ROW('Water Data'!G155)),NA())</f>
        <v>#N/A</v>
      </c>
      <c r="O161" s="90" t="e">
        <f ca="true">+IF(AND(ISNUMBER(OFFSET('Water Data'!$G$9,0,10*ROW('Water Data'!G155))),'Data Summary'!CD161="Yes"),OFFSET('Water Data'!$G$9,0,10*ROW('Water Data'!G155)),NA())</f>
        <v>#N/A</v>
      </c>
      <c r="P161" s="90" t="e">
        <f ca="true">+IF(AND(ISNUMBER(OFFSET('Water Data'!$H$4,0,10*ROW('Water Data'!H155))),'Data Summary'!CE161="Yes"),100-OFFSET('Water Data'!$H$4,0,10*ROW('Water Data'!H155)),NA())</f>
        <v>#N/A</v>
      </c>
      <c r="Q161" s="90" t="e">
        <f ca="true">+IF(AND(ISNUMBER(OFFSET('Water Data'!$H$6,0,10*ROW('Water Data'!H155))),'Data Summary'!CF161="Yes"),OFFSET('Water Data'!$H$6,0,10*ROW('Water Data'!H155)),NA())</f>
        <v>#N/A</v>
      </c>
      <c r="R161" s="90" t="e">
        <f ca="true">+IF(AND(ISNUMBER(OFFSET('Water Data'!$H$9,0,10*ROW('Water Data'!H155))),'Data Summary'!CG161="Yes"),OFFSET('Water Data'!$H$9,0,10*ROW('Water Data'!H155)),NA())</f>
        <v>#N/A</v>
      </c>
      <c r="S161" s="90" t="e">
        <f ca="true">+IF(AND(ISNUMBER(OFFSET('Water Data'!$I$4,0,10*ROW('Water Data'!I155))),'Data Summary'!CH161="Yes"),100-OFFSET('Water Data'!$I$4,0,10*ROW('Water Data'!I155)),NA())</f>
        <v>#N/A</v>
      </c>
      <c r="T161" s="90" t="e">
        <f ca="true">+IF(AND(ISNUMBER(OFFSET('Water Data'!$I$6,0,10*ROW('Water Data'!I155))),'Data Summary'!CI161="Yes"),OFFSET('Water Data'!$I$6,0,10*ROW('Water Data'!I155)),NA())</f>
        <v>#N/A</v>
      </c>
      <c r="U161" s="90" t="e">
        <f ca="true">+IF(AND(ISNUMBER(OFFSET('Water Data'!$I$9,0,10*ROW('Water Data'!I155))),'Data Summary'!CJ161="Yes"),OFFSET('Water Data'!$I$9,0,10*ROW('Water Data'!I155)),NA())</f>
        <v>#N/A</v>
      </c>
      <c r="V161" s="91" t="e">
        <f ca="true">+IF(AND(ISNUMBER(OFFSET('Sanitation Data'!$D$4,0,10*ROW('Sanitation Data'!D155))),'Data Summary'!CK161="Yes"),100-OFFSET('Sanitation Data'!$D$4,0,10*ROW('Sanitation Data'!D155)),NA())</f>
        <v>#N/A</v>
      </c>
      <c r="W161" s="91" t="e">
        <f ca="true">+IF(AND(ISNUMBER(OFFSET('Sanitation Data'!$D$6,0,10*ROW('Sanitation Data'!D155))),'Data Summary'!CL161="Yes"),OFFSET('Sanitation Data'!$D$6,0,10*ROW('Sanitation Data'!D155)),NA())</f>
        <v>#N/A</v>
      </c>
      <c r="X161" s="91" t="e">
        <f ca="true">+IF(AND(ISNUMBER(OFFSET('Sanitation Data'!$D$10,0,10*ROW('Sanitation Data'!D155))),'Data Summary'!CM161="Yes"),OFFSET('Sanitation Data'!$D$10,0,10*ROW('Sanitation Data'!D155)),NA())</f>
        <v>#N/A</v>
      </c>
      <c r="Y161" s="91" t="e">
        <f ca="true">+IF(AND(ISNUMBER(OFFSET('Sanitation Data'!$D$11,0,10*ROW('Sanitation Data'!D155))),'Data Summary'!CN161="Yes"),OFFSET('Sanitation Data'!$D$11,0,10*ROW('Sanitation Data'!D155)),NA())</f>
        <v>#N/A</v>
      </c>
      <c r="Z161" s="91" t="e">
        <f ca="true">+IF(AND(ISNUMBER(OFFSET('Sanitation Data'!$D$12,0,10*ROW('Sanitation Data'!D155))),'Data Summary'!CO161="Yes"),OFFSET('Sanitation Data'!$D$12,0,10*ROW('Sanitation Data'!D155)),NA())</f>
        <v>#N/A</v>
      </c>
      <c r="AA161" s="91" t="e">
        <f ca="true">+IF(AND(ISNUMBER(OFFSET('Sanitation Data'!$E$4,0,10*ROW('Sanitation Data'!E155))),'Data Summary'!CP161="Yes"),100-OFFSET('Sanitation Data'!$E$4,0,10*ROW('Sanitation Data'!E155)),NA())</f>
        <v>#N/A</v>
      </c>
      <c r="AB161" s="91" t="e">
        <f ca="true">+IF(AND(ISNUMBER(OFFSET('Sanitation Data'!$E$6,0,10*ROW('Sanitation Data'!E155))),'Data Summary'!CQ161="Yes"),OFFSET('Sanitation Data'!$E$6,0,10*ROW('Sanitation Data'!E155)),NA())</f>
        <v>#N/A</v>
      </c>
      <c r="AC161" s="91" t="e">
        <f ca="true">+IF(AND(ISNUMBER(OFFSET('Sanitation Data'!$E$10,0,10*ROW('Sanitation Data'!E155))),'Data Summary'!CR161="Yes"),OFFSET('Sanitation Data'!$E$10,0,10*ROW('Sanitation Data'!E155)),NA())</f>
        <v>#N/A</v>
      </c>
      <c r="AD161" s="91" t="e">
        <f ca="true">+IF(AND(ISNUMBER(OFFSET('Sanitation Data'!$E$11,0,10*ROW('Sanitation Data'!E155))),'Data Summary'!CS161="Yes"),OFFSET('Sanitation Data'!$E$11,0,10*ROW('Sanitation Data'!E155)),NA())</f>
        <v>#N/A</v>
      </c>
      <c r="AE161" s="91" t="e">
        <f ca="true">+IF(AND(ISNUMBER(OFFSET('Sanitation Data'!$E$12,0,10*ROW('Sanitation Data'!E155))),'Data Summary'!CT161="Yes"),OFFSET('Sanitation Data'!$E$12,0,10*ROW('Sanitation Data'!E155)),NA())</f>
        <v>#N/A</v>
      </c>
      <c r="AF161" s="91" t="e">
        <f ca="true">+IF(AND(ISNUMBER(OFFSET('Sanitation Data'!$F$4,0,10*ROW('Sanitation Data'!F155))),'Data Summary'!CU161="Yes"),100-OFFSET('Sanitation Data'!$F$4,0,10*ROW('Sanitation Data'!F155)),NA())</f>
        <v>#N/A</v>
      </c>
      <c r="AG161" s="91" t="e">
        <f ca="true">+IF(AND(ISNUMBER(OFFSET('Sanitation Data'!$F$6,0,10*ROW('Sanitation Data'!F155))),'Data Summary'!CV161="Yes"),OFFSET('Sanitation Data'!$F$6,0,10*ROW('Sanitation Data'!F155)),NA())</f>
        <v>#N/A</v>
      </c>
      <c r="AH161" s="91" t="e">
        <f ca="true">+IF(AND(ISNUMBER(OFFSET('Sanitation Data'!$F$10,0,10*ROW('Sanitation Data'!F155))),'Data Summary'!CW161="Yes"),OFFSET('Sanitation Data'!$F$10,0,10*ROW('Sanitation Data'!F155)),NA())</f>
        <v>#N/A</v>
      </c>
      <c r="AI161" s="91" t="e">
        <f ca="true">+IF(AND(ISNUMBER(OFFSET('Sanitation Data'!$F$11,0,10*ROW('Sanitation Data'!F155))),'Data Summary'!CX161="Yes"),OFFSET('Sanitation Data'!$F$11,0,10*ROW('Sanitation Data'!F155)),NA())</f>
        <v>#N/A</v>
      </c>
      <c r="AJ161" s="91" t="e">
        <f ca="true">+IF(AND(ISNUMBER(OFFSET('Sanitation Data'!$F$12,0,10*ROW('Sanitation Data'!F155))),'Data Summary'!CY161="Yes"),OFFSET('Sanitation Data'!$F$12,0,10*ROW('Sanitation Data'!F155)),NA())</f>
        <v>#N/A</v>
      </c>
      <c r="AK161" s="91" t="e">
        <f ca="true">+IF(AND(ISNUMBER(OFFSET('Sanitation Data'!$G$4,0,10*ROW('Sanitation Data'!G155))),'Data Summary'!CZ161="Yes"),100-OFFSET('Sanitation Data'!$G$4,0,10*ROW('Sanitation Data'!G155)),NA())</f>
        <v>#N/A</v>
      </c>
      <c r="AL161" s="91" t="e">
        <f ca="true">+IF(AND(ISNUMBER(OFFSET('Sanitation Data'!$G$6,0,10*ROW('Sanitation Data'!G155))),'Data Summary'!DA161="Yes"),OFFSET('Sanitation Data'!$G$6,0,10*ROW('Sanitation Data'!G155)),NA())</f>
        <v>#N/A</v>
      </c>
      <c r="AM161" s="91" t="e">
        <f ca="true">+IF(AND(ISNUMBER(OFFSET('Sanitation Data'!$G$10,0,10*ROW('Sanitation Data'!G155))),'Data Summary'!DB161="Yes"),OFFSET('Sanitation Data'!$G$10,0,10*ROW('Sanitation Data'!G155)),NA())</f>
        <v>#N/A</v>
      </c>
      <c r="AN161" s="91" t="e">
        <f ca="true">+IF(AND(ISNUMBER(OFFSET('Sanitation Data'!$G$11,0,10*ROW('Sanitation Data'!G155))),'Data Summary'!DC161="Yes"),OFFSET('Sanitation Data'!$G$11,0,10*ROW('Sanitation Data'!G155)),NA())</f>
        <v>#N/A</v>
      </c>
      <c r="AO161" s="91" t="e">
        <f ca="true">+IF(AND(ISNUMBER(OFFSET('Sanitation Data'!$G$12,0,10*ROW('Sanitation Data'!G155))),'Data Summary'!DD161="Yes"),OFFSET('Sanitation Data'!$G$12,0,10*ROW('Sanitation Data'!G155)),NA())</f>
        <v>#N/A</v>
      </c>
      <c r="AP161" s="91" t="e">
        <f ca="true">+IF(AND(ISNUMBER(OFFSET('Sanitation Data'!$H$4,0,10*ROW('Sanitation Data'!H155))),'Data Summary'!DE161="Yes"),100-OFFSET('Sanitation Data'!$H$4,0,10*ROW('Sanitation Data'!H155)),NA())</f>
        <v>#N/A</v>
      </c>
      <c r="AQ161" s="91" t="e">
        <f ca="true">+IF(AND(ISNUMBER(OFFSET('Sanitation Data'!$H$6,0,10*ROW('Sanitation Data'!H155))),'Data Summary'!DF161="Yes"),OFFSET('Sanitation Data'!$H$6,0,10*ROW('Sanitation Data'!H155)),NA())</f>
        <v>#N/A</v>
      </c>
      <c r="AR161" s="91" t="e">
        <f ca="true">+IF(AND(ISNUMBER(OFFSET('Sanitation Data'!$H$10,0,10*ROW('Sanitation Data'!H155))),'Data Summary'!DG161="Yes"),OFFSET('Sanitation Data'!$H$10,0,10*ROW('Sanitation Data'!H155)),NA())</f>
        <v>#N/A</v>
      </c>
      <c r="AS161" s="91" t="e">
        <f ca="true">+IF(AND(ISNUMBER(OFFSET('Sanitation Data'!$H$11,0,10*ROW('Sanitation Data'!H155))),'Data Summary'!DH161="Yes"),OFFSET('Sanitation Data'!$H$11,0,10*ROW('Sanitation Data'!H155)),NA())</f>
        <v>#N/A</v>
      </c>
      <c r="AT161" s="91" t="e">
        <f ca="true">+IF(AND(ISNUMBER(OFFSET('Sanitation Data'!$H$12,0,10*ROW('Sanitation Data'!H155))),'Data Summary'!DI161="Yes"),OFFSET('Sanitation Data'!$H$12,0,10*ROW('Sanitation Data'!H155)),NA())</f>
        <v>#N/A</v>
      </c>
      <c r="AU161" s="91" t="e">
        <f ca="true">+IF(AND(ISNUMBER(OFFSET('Sanitation Data'!$I$4,0,10*ROW('Sanitation Data'!I155))),'Data Summary'!DJ161="Yes"),100-OFFSET('Sanitation Data'!$I$4,0,10*ROW('Sanitation Data'!I155)),NA())</f>
        <v>#N/A</v>
      </c>
      <c r="AV161" s="91" t="e">
        <f ca="true">+IF(AND(ISNUMBER(OFFSET('Sanitation Data'!$I$6,0,10*ROW('Sanitation Data'!I155))),'Data Summary'!DK161="Yes"),OFFSET('Sanitation Data'!$I$6,0,10*ROW('Sanitation Data'!I155)),NA())</f>
        <v>#N/A</v>
      </c>
      <c r="AW161" s="91" t="e">
        <f ca="true">+IF(AND(ISNUMBER(OFFSET('Sanitation Data'!$I$10,0,10*ROW('Sanitation Data'!I155))),'Data Summary'!DL161="Yes"),OFFSET('Sanitation Data'!$I$10,0,10*ROW('Sanitation Data'!I155)),NA())</f>
        <v>#N/A</v>
      </c>
      <c r="AX161" s="91" t="e">
        <f ca="true">+IF(AND(ISNUMBER(OFFSET('Sanitation Data'!$I$11,0,10*ROW('Sanitation Data'!I155))),'Data Summary'!DM161="Yes"),OFFSET('Sanitation Data'!$I$11,0,10*ROW('Sanitation Data'!I155)),NA())</f>
        <v>#N/A</v>
      </c>
      <c r="AY161" s="91" t="e">
        <f ca="true">+IF(AND(ISNUMBER(OFFSET('Sanitation Data'!$I$12,0,10*ROW('Sanitation Data'!I155))),'Data Summary'!DN161="Yes"),OFFSET('Sanitation Data'!$I$12,0,10*ROW('Sanitation Data'!I155)),NA())</f>
        <v>#N/A</v>
      </c>
      <c r="AZ161" s="92" t="e">
        <f ca="true">+IF(AND(ISNUMBER(OFFSET('Hygiene Data'!$D$5,0,10*ROW('Hygiene Data'!D155))),'Data Summary'!DO161="Yes"),OFFSET('Hygiene Data'!$D$5,0,10*ROW('Hygiene Data'!D155)),NA())</f>
        <v>#N/A</v>
      </c>
      <c r="BA161" s="92" t="e">
        <f ca="true">+IF(AND(ISNUMBER(OFFSET('Hygiene Data'!$D$7,0,10*ROW('Hygiene Data'!D155))),'Data Summary'!DP161="Yes"),OFFSET('Hygiene Data'!$D$7,0,10*ROW('Hygiene Data'!D155)),NA())</f>
        <v>#N/A</v>
      </c>
      <c r="BB161" s="92" t="e">
        <f ca="true">+IF(AND(ISNUMBER(OFFSET('Hygiene Data'!$D$9,0,10*ROW('Hygiene Data'!D155))),'Data Summary'!DQ161="Yes"),OFFSET('Hygiene Data'!$D$9,0,10*ROW('Hygiene Data'!D155)),NA())</f>
        <v>#N/A</v>
      </c>
      <c r="BC161" s="92" t="e">
        <f ca="true">+IF(AND(ISNUMBER(OFFSET('Hygiene Data'!$E$5,0,10*ROW('Hygiene Data'!E155))),'Data Summary'!DR161="Yes"),OFFSET('Hygiene Data'!$E$5,0,10*ROW('Hygiene Data'!E155)),NA())</f>
        <v>#N/A</v>
      </c>
      <c r="BD161" s="92" t="e">
        <f ca="true">+IF(AND(ISNUMBER(OFFSET('Hygiene Data'!$E$7,0,10*ROW('Hygiene Data'!E155))),'Data Summary'!DS161="Yes"),OFFSET('Hygiene Data'!$E$7,0,10*ROW('Hygiene Data'!E155)),NA())</f>
        <v>#N/A</v>
      </c>
      <c r="BE161" s="92" t="e">
        <f ca="true">+IF(AND(ISNUMBER(OFFSET('Hygiene Data'!$E$9,0,10*ROW('Hygiene Data'!E155))),'Data Summary'!DT161="Yes"),OFFSET('Hygiene Data'!$E$9,0,10*ROW('Hygiene Data'!E155)),NA())</f>
        <v>#N/A</v>
      </c>
      <c r="BF161" s="92" t="e">
        <f ca="true">+IF(AND(ISNUMBER(OFFSET('Hygiene Data'!$F$5,0,10*ROW('Hygiene Data'!F155))),'Data Summary'!DU161="Yes"),OFFSET('Hygiene Data'!$F$5,0,10*ROW('Hygiene Data'!F155)),NA())</f>
        <v>#N/A</v>
      </c>
      <c r="BG161" s="92" t="e">
        <f ca="true">+IF(AND(ISNUMBER(OFFSET('Hygiene Data'!$F$7,0,10*ROW('Hygiene Data'!F155))),'Data Summary'!DV161="Yes"),OFFSET('Hygiene Data'!$F$7,0,10*ROW('Hygiene Data'!F155)),NA())</f>
        <v>#N/A</v>
      </c>
      <c r="BH161" s="92" t="e">
        <f ca="true">+IF(AND(ISNUMBER(OFFSET('Hygiene Data'!$F$9,0,10*ROW('Hygiene Data'!F155))),'Data Summary'!DW161="Yes"),OFFSET('Hygiene Data'!$F$9,0,10*ROW('Hygiene Data'!F155)),NA())</f>
        <v>#N/A</v>
      </c>
      <c r="BI161" s="92" t="e">
        <f ca="true">+IF(AND(ISNUMBER(OFFSET('Hygiene Data'!$G$5,0,10*ROW('Hygiene Data'!G155))),'Data Summary'!DX161="Yes"),OFFSET('Hygiene Data'!$G$5,0,10*ROW('Hygiene Data'!G155)),NA())</f>
        <v>#N/A</v>
      </c>
      <c r="BJ161" s="92" t="e">
        <f ca="true">+IF(AND(ISNUMBER(OFFSET('Hygiene Data'!$G$7,0,10*ROW('Hygiene Data'!G155))),'Data Summary'!DY161="Yes"),OFFSET('Hygiene Data'!$G$7,0,10*ROW('Hygiene Data'!G155)),NA())</f>
        <v>#N/A</v>
      </c>
      <c r="BK161" s="92" t="e">
        <f ca="true">+IF(AND(ISNUMBER(OFFSET('Hygiene Data'!$G$9,0,10*ROW('Hygiene Data'!G155))),'Data Summary'!DZ161="Yes"),OFFSET('Hygiene Data'!$G$9,0,10*ROW('Hygiene Data'!G155)),NA())</f>
        <v>#N/A</v>
      </c>
      <c r="BL161" s="92" t="e">
        <f ca="true">+IF(AND(ISNUMBER(OFFSET('Hygiene Data'!$H$5,0,10*ROW('Hygiene Data'!H155))),'Data Summary'!EA161="Yes"),OFFSET('Hygiene Data'!$H$5,0,10*ROW('Hygiene Data'!H155)),NA())</f>
        <v>#N/A</v>
      </c>
      <c r="BM161" s="92" t="e">
        <f ca="true">+IF(AND(ISNUMBER(OFFSET('Hygiene Data'!$H$7,0,10*ROW('Hygiene Data'!H155))),'Data Summary'!EB161="Yes"),OFFSET('Hygiene Data'!$H$7,0,10*ROW('Hygiene Data'!H155)),NA())</f>
        <v>#N/A</v>
      </c>
      <c r="BN161" s="92" t="e">
        <f ca="true">+IF(AND(ISNUMBER(OFFSET('Hygiene Data'!$H$9,0,10*ROW('Hygiene Data'!H155))),'Data Summary'!EC161="Yes"),OFFSET('Hygiene Data'!$H$9,0,10*ROW('Hygiene Data'!H155)),NA())</f>
        <v>#N/A</v>
      </c>
      <c r="BO161" s="92" t="e">
        <f ca="true">+IF(AND(ISNUMBER(OFFSET('Hygiene Data'!$I$5,0,10*ROW('Hygiene Data'!I155))),'Data Summary'!ED161="Yes"),OFFSET('Hygiene Data'!$I$5,0,10*ROW('Hygiene Data'!I155)),NA())</f>
        <v>#N/A</v>
      </c>
      <c r="BP161" s="92" t="e">
        <f ca="true">+IF(AND(ISNUMBER(OFFSET('Hygiene Data'!$I$7,0,10*ROW('Hygiene Data'!I155))),'Data Summary'!EE161="Yes"),OFFSET('Hygiene Data'!$I$7,0,10*ROW('Hygiene Data'!I155)),NA())</f>
        <v>#N/A</v>
      </c>
      <c r="BQ161" s="92" t="e">
        <f ca="true">+IF(AND(ISNUMBER(OFFSET('Hygiene Data'!$I$9,0,10*ROW('Hygiene Data'!I155))),'Data Summary'!EF161="Yes"),OFFSET('Hygiene Data'!$I$9,0,10*ROW('Hygiene Data'!I155)),NA())</f>
        <v>#N/A</v>
      </c>
    </row>
    <row xmlns:x14ac="http://schemas.microsoft.com/office/spreadsheetml/2009/9/ac" r="162" x14ac:dyDescent="0.2">
      <c r="A162" s="340" t="e">
        <f ca="true">+RIGHT('Data Summary'!A162,LEN('Data Summary'!A162)-9)</f>
        <v>#VALUE!</v>
      </c>
      <c r="B162" s="34" t="str">
        <f ca="true">+IF(ISTEXT('Data Summary'!B162),'Data Summary'!B162,"")</f>
        <v/>
      </c>
      <c r="C162" s="339" t="e">
        <f ca="true">+VALUE('Data Summary'!C162)</f>
        <v>#VALUE!</v>
      </c>
      <c r="D162" s="90" t="e">
        <f ca="true">+IF(AND(ISNUMBER(OFFSET('Water Data'!$D$4,0,10*ROW('Water Data'!D156))),'Data Summary'!BS162="Yes"),100-OFFSET('Water Data'!$D$4,0,10*ROW('Water Data'!D156)),NA())</f>
        <v>#N/A</v>
      </c>
      <c r="E162" s="90" t="e">
        <f ca="true">+IF(AND(ISNUMBER(OFFSET('Water Data'!$D$6,0,10*ROW('Water Data'!D156))),'Data Summary'!BT162="Yes"),OFFSET('Water Data'!$D$6,0,10*ROW('Water Data'!D156)),NA())</f>
        <v>#N/A</v>
      </c>
      <c r="F162" s="90" t="e">
        <f ca="true">+IF(AND(ISNUMBER(OFFSET('Water Data'!$D$9,0,10*ROW('Water Data'!D156))),'Data Summary'!BU162="Yes"),OFFSET('Water Data'!$D$9,0,10*ROW('Water Data'!D156)),NA())</f>
        <v>#N/A</v>
      </c>
      <c r="G162" s="90" t="e">
        <f ca="true">+IF(AND(ISNUMBER(OFFSET('Water Data'!$E$4,0,10*ROW('Water Data'!E156))),'Data Summary'!BV162="Yes"),100-OFFSET('Water Data'!$E$4,0,10*ROW('Water Data'!E156)),NA())</f>
        <v>#N/A</v>
      </c>
      <c r="H162" s="90" t="e">
        <f ca="true">+IF(AND(ISNUMBER(OFFSET('Water Data'!$E$6,0,10*ROW('Water Data'!E156))),'Data Summary'!BW162="Yes"),OFFSET('Water Data'!$E$6,0,10*ROW('Water Data'!E156)),NA())</f>
        <v>#N/A</v>
      </c>
      <c r="I162" s="90" t="e">
        <f ca="true">+IF(AND(ISNUMBER(OFFSET('Water Data'!$E$9,0,10*ROW('Water Data'!E156))),'Data Summary'!BX162="Yes"),OFFSET('Water Data'!$E$9,0,10*ROW('Water Data'!E156)),NA())</f>
        <v>#N/A</v>
      </c>
      <c r="J162" s="90" t="e">
        <f ca="true">+IF(AND(ISNUMBER(OFFSET('Water Data'!$F$4,0,10*ROW('Water Data'!F156))),'Data Summary'!BY162="Yes"),100-OFFSET('Water Data'!$F$4,0,10*ROW('Water Data'!F156)),NA())</f>
        <v>#N/A</v>
      </c>
      <c r="K162" s="90" t="e">
        <f ca="true">+IF(AND(ISNUMBER(OFFSET('Water Data'!$F$6,0,10*ROW('Water Data'!F156))),'Data Summary'!BZ162="Yes"),OFFSET('Water Data'!$F$6,0,10*ROW('Water Data'!F156)),NA())</f>
        <v>#N/A</v>
      </c>
      <c r="L162" s="90" t="e">
        <f ca="true">+IF(AND(ISNUMBER(OFFSET('Water Data'!$F$9,0,10*ROW('Water Data'!F156))),'Data Summary'!CA162="Yes"),OFFSET('Water Data'!$F$9,0,10*ROW('Water Data'!F156)),NA())</f>
        <v>#N/A</v>
      </c>
      <c r="M162" s="90" t="e">
        <f ca="true">+IF(AND(ISNUMBER(OFFSET('Water Data'!$G$4,0,10*ROW('Water Data'!G156))),'Data Summary'!CB162="Yes"),100-OFFSET('Water Data'!$G$4,0,10*ROW('Water Data'!G156)),NA())</f>
        <v>#N/A</v>
      </c>
      <c r="N162" s="90" t="e">
        <f ca="true">+IF(AND(ISNUMBER(OFFSET('Water Data'!$G$6,0,10*ROW('Water Data'!G156))),'Data Summary'!CC162="Yes"),OFFSET('Water Data'!$G$6,0,10*ROW('Water Data'!G156)),NA())</f>
        <v>#N/A</v>
      </c>
      <c r="O162" s="90" t="e">
        <f ca="true">+IF(AND(ISNUMBER(OFFSET('Water Data'!$G$9,0,10*ROW('Water Data'!G156))),'Data Summary'!CD162="Yes"),OFFSET('Water Data'!$G$9,0,10*ROW('Water Data'!G156)),NA())</f>
        <v>#N/A</v>
      </c>
      <c r="P162" s="90" t="e">
        <f ca="true">+IF(AND(ISNUMBER(OFFSET('Water Data'!$H$4,0,10*ROW('Water Data'!H156))),'Data Summary'!CE162="Yes"),100-OFFSET('Water Data'!$H$4,0,10*ROW('Water Data'!H156)),NA())</f>
        <v>#N/A</v>
      </c>
      <c r="Q162" s="90" t="e">
        <f ca="true">+IF(AND(ISNUMBER(OFFSET('Water Data'!$H$6,0,10*ROW('Water Data'!H156))),'Data Summary'!CF162="Yes"),OFFSET('Water Data'!$H$6,0,10*ROW('Water Data'!H156)),NA())</f>
        <v>#N/A</v>
      </c>
      <c r="R162" s="90" t="e">
        <f ca="true">+IF(AND(ISNUMBER(OFFSET('Water Data'!$H$9,0,10*ROW('Water Data'!H156))),'Data Summary'!CG162="Yes"),OFFSET('Water Data'!$H$9,0,10*ROW('Water Data'!H156)),NA())</f>
        <v>#N/A</v>
      </c>
      <c r="S162" s="90" t="e">
        <f ca="true">+IF(AND(ISNUMBER(OFFSET('Water Data'!$I$4,0,10*ROW('Water Data'!I156))),'Data Summary'!CH162="Yes"),100-OFFSET('Water Data'!$I$4,0,10*ROW('Water Data'!I156)),NA())</f>
        <v>#N/A</v>
      </c>
      <c r="T162" s="90" t="e">
        <f ca="true">+IF(AND(ISNUMBER(OFFSET('Water Data'!$I$6,0,10*ROW('Water Data'!I156))),'Data Summary'!CI162="Yes"),OFFSET('Water Data'!$I$6,0,10*ROW('Water Data'!I156)),NA())</f>
        <v>#N/A</v>
      </c>
      <c r="U162" s="90" t="e">
        <f ca="true">+IF(AND(ISNUMBER(OFFSET('Water Data'!$I$9,0,10*ROW('Water Data'!I156))),'Data Summary'!CJ162="Yes"),OFFSET('Water Data'!$I$9,0,10*ROW('Water Data'!I156)),NA())</f>
        <v>#N/A</v>
      </c>
      <c r="V162" s="91" t="e">
        <f ca="true">+IF(AND(ISNUMBER(OFFSET('Sanitation Data'!$D$4,0,10*ROW('Sanitation Data'!D156))),'Data Summary'!CK162="Yes"),100-OFFSET('Sanitation Data'!$D$4,0,10*ROW('Sanitation Data'!D156)),NA())</f>
        <v>#N/A</v>
      </c>
      <c r="W162" s="91" t="e">
        <f ca="true">+IF(AND(ISNUMBER(OFFSET('Sanitation Data'!$D$6,0,10*ROW('Sanitation Data'!D156))),'Data Summary'!CL162="Yes"),OFFSET('Sanitation Data'!$D$6,0,10*ROW('Sanitation Data'!D156)),NA())</f>
        <v>#N/A</v>
      </c>
      <c r="X162" s="91" t="e">
        <f ca="true">+IF(AND(ISNUMBER(OFFSET('Sanitation Data'!$D$10,0,10*ROW('Sanitation Data'!D156))),'Data Summary'!CM162="Yes"),OFFSET('Sanitation Data'!$D$10,0,10*ROW('Sanitation Data'!D156)),NA())</f>
        <v>#N/A</v>
      </c>
      <c r="Y162" s="91" t="e">
        <f ca="true">+IF(AND(ISNUMBER(OFFSET('Sanitation Data'!$D$11,0,10*ROW('Sanitation Data'!D156))),'Data Summary'!CN162="Yes"),OFFSET('Sanitation Data'!$D$11,0,10*ROW('Sanitation Data'!D156)),NA())</f>
        <v>#N/A</v>
      </c>
      <c r="Z162" s="91" t="e">
        <f ca="true">+IF(AND(ISNUMBER(OFFSET('Sanitation Data'!$D$12,0,10*ROW('Sanitation Data'!D156))),'Data Summary'!CO162="Yes"),OFFSET('Sanitation Data'!$D$12,0,10*ROW('Sanitation Data'!D156)),NA())</f>
        <v>#N/A</v>
      </c>
      <c r="AA162" s="91" t="e">
        <f ca="true">+IF(AND(ISNUMBER(OFFSET('Sanitation Data'!$E$4,0,10*ROW('Sanitation Data'!E156))),'Data Summary'!CP162="Yes"),100-OFFSET('Sanitation Data'!$E$4,0,10*ROW('Sanitation Data'!E156)),NA())</f>
        <v>#N/A</v>
      </c>
      <c r="AB162" s="91" t="e">
        <f ca="true">+IF(AND(ISNUMBER(OFFSET('Sanitation Data'!$E$6,0,10*ROW('Sanitation Data'!E156))),'Data Summary'!CQ162="Yes"),OFFSET('Sanitation Data'!$E$6,0,10*ROW('Sanitation Data'!E156)),NA())</f>
        <v>#N/A</v>
      </c>
      <c r="AC162" s="91" t="e">
        <f ca="true">+IF(AND(ISNUMBER(OFFSET('Sanitation Data'!$E$10,0,10*ROW('Sanitation Data'!E156))),'Data Summary'!CR162="Yes"),OFFSET('Sanitation Data'!$E$10,0,10*ROW('Sanitation Data'!E156)),NA())</f>
        <v>#N/A</v>
      </c>
      <c r="AD162" s="91" t="e">
        <f ca="true">+IF(AND(ISNUMBER(OFFSET('Sanitation Data'!$E$11,0,10*ROW('Sanitation Data'!E156))),'Data Summary'!CS162="Yes"),OFFSET('Sanitation Data'!$E$11,0,10*ROW('Sanitation Data'!E156)),NA())</f>
        <v>#N/A</v>
      </c>
      <c r="AE162" s="91" t="e">
        <f ca="true">+IF(AND(ISNUMBER(OFFSET('Sanitation Data'!$E$12,0,10*ROW('Sanitation Data'!E156))),'Data Summary'!CT162="Yes"),OFFSET('Sanitation Data'!$E$12,0,10*ROW('Sanitation Data'!E156)),NA())</f>
        <v>#N/A</v>
      </c>
      <c r="AF162" s="91" t="e">
        <f ca="true">+IF(AND(ISNUMBER(OFFSET('Sanitation Data'!$F$4,0,10*ROW('Sanitation Data'!F156))),'Data Summary'!CU162="Yes"),100-OFFSET('Sanitation Data'!$F$4,0,10*ROW('Sanitation Data'!F156)),NA())</f>
        <v>#N/A</v>
      </c>
      <c r="AG162" s="91" t="e">
        <f ca="true">+IF(AND(ISNUMBER(OFFSET('Sanitation Data'!$F$6,0,10*ROW('Sanitation Data'!F156))),'Data Summary'!CV162="Yes"),OFFSET('Sanitation Data'!$F$6,0,10*ROW('Sanitation Data'!F156)),NA())</f>
        <v>#N/A</v>
      </c>
      <c r="AH162" s="91" t="e">
        <f ca="true">+IF(AND(ISNUMBER(OFFSET('Sanitation Data'!$F$10,0,10*ROW('Sanitation Data'!F156))),'Data Summary'!CW162="Yes"),OFFSET('Sanitation Data'!$F$10,0,10*ROW('Sanitation Data'!F156)),NA())</f>
        <v>#N/A</v>
      </c>
      <c r="AI162" s="91" t="e">
        <f ca="true">+IF(AND(ISNUMBER(OFFSET('Sanitation Data'!$F$11,0,10*ROW('Sanitation Data'!F156))),'Data Summary'!CX162="Yes"),OFFSET('Sanitation Data'!$F$11,0,10*ROW('Sanitation Data'!F156)),NA())</f>
        <v>#N/A</v>
      </c>
      <c r="AJ162" s="91" t="e">
        <f ca="true">+IF(AND(ISNUMBER(OFFSET('Sanitation Data'!$F$12,0,10*ROW('Sanitation Data'!F156))),'Data Summary'!CY162="Yes"),OFFSET('Sanitation Data'!$F$12,0,10*ROW('Sanitation Data'!F156)),NA())</f>
        <v>#N/A</v>
      </c>
      <c r="AK162" s="91" t="e">
        <f ca="true">+IF(AND(ISNUMBER(OFFSET('Sanitation Data'!$G$4,0,10*ROW('Sanitation Data'!G156))),'Data Summary'!CZ162="Yes"),100-OFFSET('Sanitation Data'!$G$4,0,10*ROW('Sanitation Data'!G156)),NA())</f>
        <v>#N/A</v>
      </c>
      <c r="AL162" s="91" t="e">
        <f ca="true">+IF(AND(ISNUMBER(OFFSET('Sanitation Data'!$G$6,0,10*ROW('Sanitation Data'!G156))),'Data Summary'!DA162="Yes"),OFFSET('Sanitation Data'!$G$6,0,10*ROW('Sanitation Data'!G156)),NA())</f>
        <v>#N/A</v>
      </c>
      <c r="AM162" s="91" t="e">
        <f ca="true">+IF(AND(ISNUMBER(OFFSET('Sanitation Data'!$G$10,0,10*ROW('Sanitation Data'!G156))),'Data Summary'!DB162="Yes"),OFFSET('Sanitation Data'!$G$10,0,10*ROW('Sanitation Data'!G156)),NA())</f>
        <v>#N/A</v>
      </c>
      <c r="AN162" s="91" t="e">
        <f ca="true">+IF(AND(ISNUMBER(OFFSET('Sanitation Data'!$G$11,0,10*ROW('Sanitation Data'!G156))),'Data Summary'!DC162="Yes"),OFFSET('Sanitation Data'!$G$11,0,10*ROW('Sanitation Data'!G156)),NA())</f>
        <v>#N/A</v>
      </c>
      <c r="AO162" s="91" t="e">
        <f ca="true">+IF(AND(ISNUMBER(OFFSET('Sanitation Data'!$G$12,0,10*ROW('Sanitation Data'!G156))),'Data Summary'!DD162="Yes"),OFFSET('Sanitation Data'!$G$12,0,10*ROW('Sanitation Data'!G156)),NA())</f>
        <v>#N/A</v>
      </c>
      <c r="AP162" s="91" t="e">
        <f ca="true">+IF(AND(ISNUMBER(OFFSET('Sanitation Data'!$H$4,0,10*ROW('Sanitation Data'!H156))),'Data Summary'!DE162="Yes"),100-OFFSET('Sanitation Data'!$H$4,0,10*ROW('Sanitation Data'!H156)),NA())</f>
        <v>#N/A</v>
      </c>
      <c r="AQ162" s="91" t="e">
        <f ca="true">+IF(AND(ISNUMBER(OFFSET('Sanitation Data'!$H$6,0,10*ROW('Sanitation Data'!H156))),'Data Summary'!DF162="Yes"),OFFSET('Sanitation Data'!$H$6,0,10*ROW('Sanitation Data'!H156)),NA())</f>
        <v>#N/A</v>
      </c>
      <c r="AR162" s="91" t="e">
        <f ca="true">+IF(AND(ISNUMBER(OFFSET('Sanitation Data'!$H$10,0,10*ROW('Sanitation Data'!H156))),'Data Summary'!DG162="Yes"),OFFSET('Sanitation Data'!$H$10,0,10*ROW('Sanitation Data'!H156)),NA())</f>
        <v>#N/A</v>
      </c>
      <c r="AS162" s="91" t="e">
        <f ca="true">+IF(AND(ISNUMBER(OFFSET('Sanitation Data'!$H$11,0,10*ROW('Sanitation Data'!H156))),'Data Summary'!DH162="Yes"),OFFSET('Sanitation Data'!$H$11,0,10*ROW('Sanitation Data'!H156)),NA())</f>
        <v>#N/A</v>
      </c>
      <c r="AT162" s="91" t="e">
        <f ca="true">+IF(AND(ISNUMBER(OFFSET('Sanitation Data'!$H$12,0,10*ROW('Sanitation Data'!H156))),'Data Summary'!DI162="Yes"),OFFSET('Sanitation Data'!$H$12,0,10*ROW('Sanitation Data'!H156)),NA())</f>
        <v>#N/A</v>
      </c>
      <c r="AU162" s="91" t="e">
        <f ca="true">+IF(AND(ISNUMBER(OFFSET('Sanitation Data'!$I$4,0,10*ROW('Sanitation Data'!I156))),'Data Summary'!DJ162="Yes"),100-OFFSET('Sanitation Data'!$I$4,0,10*ROW('Sanitation Data'!I156)),NA())</f>
        <v>#N/A</v>
      </c>
      <c r="AV162" s="91" t="e">
        <f ca="true">+IF(AND(ISNUMBER(OFFSET('Sanitation Data'!$I$6,0,10*ROW('Sanitation Data'!I156))),'Data Summary'!DK162="Yes"),OFFSET('Sanitation Data'!$I$6,0,10*ROW('Sanitation Data'!I156)),NA())</f>
        <v>#N/A</v>
      </c>
      <c r="AW162" s="91" t="e">
        <f ca="true">+IF(AND(ISNUMBER(OFFSET('Sanitation Data'!$I$10,0,10*ROW('Sanitation Data'!I156))),'Data Summary'!DL162="Yes"),OFFSET('Sanitation Data'!$I$10,0,10*ROW('Sanitation Data'!I156)),NA())</f>
        <v>#N/A</v>
      </c>
      <c r="AX162" s="91" t="e">
        <f ca="true">+IF(AND(ISNUMBER(OFFSET('Sanitation Data'!$I$11,0,10*ROW('Sanitation Data'!I156))),'Data Summary'!DM162="Yes"),OFFSET('Sanitation Data'!$I$11,0,10*ROW('Sanitation Data'!I156)),NA())</f>
        <v>#N/A</v>
      </c>
      <c r="AY162" s="91" t="e">
        <f ca="true">+IF(AND(ISNUMBER(OFFSET('Sanitation Data'!$I$12,0,10*ROW('Sanitation Data'!I156))),'Data Summary'!DN162="Yes"),OFFSET('Sanitation Data'!$I$12,0,10*ROW('Sanitation Data'!I156)),NA())</f>
        <v>#N/A</v>
      </c>
      <c r="AZ162" s="92" t="e">
        <f ca="true">+IF(AND(ISNUMBER(OFFSET('Hygiene Data'!$D$5,0,10*ROW('Hygiene Data'!D156))),'Data Summary'!DO162="Yes"),OFFSET('Hygiene Data'!$D$5,0,10*ROW('Hygiene Data'!D156)),NA())</f>
        <v>#N/A</v>
      </c>
      <c r="BA162" s="92" t="e">
        <f ca="true">+IF(AND(ISNUMBER(OFFSET('Hygiene Data'!$D$7,0,10*ROW('Hygiene Data'!D156))),'Data Summary'!DP162="Yes"),OFFSET('Hygiene Data'!$D$7,0,10*ROW('Hygiene Data'!D156)),NA())</f>
        <v>#N/A</v>
      </c>
      <c r="BB162" s="92" t="e">
        <f ca="true">+IF(AND(ISNUMBER(OFFSET('Hygiene Data'!$D$9,0,10*ROW('Hygiene Data'!D156))),'Data Summary'!DQ162="Yes"),OFFSET('Hygiene Data'!$D$9,0,10*ROW('Hygiene Data'!D156)),NA())</f>
        <v>#N/A</v>
      </c>
      <c r="BC162" s="92" t="e">
        <f ca="true">+IF(AND(ISNUMBER(OFFSET('Hygiene Data'!$E$5,0,10*ROW('Hygiene Data'!E156))),'Data Summary'!DR162="Yes"),OFFSET('Hygiene Data'!$E$5,0,10*ROW('Hygiene Data'!E156)),NA())</f>
        <v>#N/A</v>
      </c>
      <c r="BD162" s="92" t="e">
        <f ca="true">+IF(AND(ISNUMBER(OFFSET('Hygiene Data'!$E$7,0,10*ROW('Hygiene Data'!E156))),'Data Summary'!DS162="Yes"),OFFSET('Hygiene Data'!$E$7,0,10*ROW('Hygiene Data'!E156)),NA())</f>
        <v>#N/A</v>
      </c>
      <c r="BE162" s="92" t="e">
        <f ca="true">+IF(AND(ISNUMBER(OFFSET('Hygiene Data'!$E$9,0,10*ROW('Hygiene Data'!E156))),'Data Summary'!DT162="Yes"),OFFSET('Hygiene Data'!$E$9,0,10*ROW('Hygiene Data'!E156)),NA())</f>
        <v>#N/A</v>
      </c>
      <c r="BF162" s="92" t="e">
        <f ca="true">+IF(AND(ISNUMBER(OFFSET('Hygiene Data'!$F$5,0,10*ROW('Hygiene Data'!F156))),'Data Summary'!DU162="Yes"),OFFSET('Hygiene Data'!$F$5,0,10*ROW('Hygiene Data'!F156)),NA())</f>
        <v>#N/A</v>
      </c>
      <c r="BG162" s="92" t="e">
        <f ca="true">+IF(AND(ISNUMBER(OFFSET('Hygiene Data'!$F$7,0,10*ROW('Hygiene Data'!F156))),'Data Summary'!DV162="Yes"),OFFSET('Hygiene Data'!$F$7,0,10*ROW('Hygiene Data'!F156)),NA())</f>
        <v>#N/A</v>
      </c>
      <c r="BH162" s="92" t="e">
        <f ca="true">+IF(AND(ISNUMBER(OFFSET('Hygiene Data'!$F$9,0,10*ROW('Hygiene Data'!F156))),'Data Summary'!DW162="Yes"),OFFSET('Hygiene Data'!$F$9,0,10*ROW('Hygiene Data'!F156)),NA())</f>
        <v>#N/A</v>
      </c>
      <c r="BI162" s="92" t="e">
        <f ca="true">+IF(AND(ISNUMBER(OFFSET('Hygiene Data'!$G$5,0,10*ROW('Hygiene Data'!G156))),'Data Summary'!DX162="Yes"),OFFSET('Hygiene Data'!$G$5,0,10*ROW('Hygiene Data'!G156)),NA())</f>
        <v>#N/A</v>
      </c>
      <c r="BJ162" s="92" t="e">
        <f ca="true">+IF(AND(ISNUMBER(OFFSET('Hygiene Data'!$G$7,0,10*ROW('Hygiene Data'!G156))),'Data Summary'!DY162="Yes"),OFFSET('Hygiene Data'!$G$7,0,10*ROW('Hygiene Data'!G156)),NA())</f>
        <v>#N/A</v>
      </c>
      <c r="BK162" s="92" t="e">
        <f ca="true">+IF(AND(ISNUMBER(OFFSET('Hygiene Data'!$G$9,0,10*ROW('Hygiene Data'!G156))),'Data Summary'!DZ162="Yes"),OFFSET('Hygiene Data'!$G$9,0,10*ROW('Hygiene Data'!G156)),NA())</f>
        <v>#N/A</v>
      </c>
      <c r="BL162" s="92" t="e">
        <f ca="true">+IF(AND(ISNUMBER(OFFSET('Hygiene Data'!$H$5,0,10*ROW('Hygiene Data'!H156))),'Data Summary'!EA162="Yes"),OFFSET('Hygiene Data'!$H$5,0,10*ROW('Hygiene Data'!H156)),NA())</f>
        <v>#N/A</v>
      </c>
      <c r="BM162" s="92" t="e">
        <f ca="true">+IF(AND(ISNUMBER(OFFSET('Hygiene Data'!$H$7,0,10*ROW('Hygiene Data'!H156))),'Data Summary'!EB162="Yes"),OFFSET('Hygiene Data'!$H$7,0,10*ROW('Hygiene Data'!H156)),NA())</f>
        <v>#N/A</v>
      </c>
      <c r="BN162" s="92" t="e">
        <f ca="true">+IF(AND(ISNUMBER(OFFSET('Hygiene Data'!$H$9,0,10*ROW('Hygiene Data'!H156))),'Data Summary'!EC162="Yes"),OFFSET('Hygiene Data'!$H$9,0,10*ROW('Hygiene Data'!H156)),NA())</f>
        <v>#N/A</v>
      </c>
      <c r="BO162" s="92" t="e">
        <f ca="true">+IF(AND(ISNUMBER(OFFSET('Hygiene Data'!$I$5,0,10*ROW('Hygiene Data'!I156))),'Data Summary'!ED162="Yes"),OFFSET('Hygiene Data'!$I$5,0,10*ROW('Hygiene Data'!I156)),NA())</f>
        <v>#N/A</v>
      </c>
      <c r="BP162" s="92" t="e">
        <f ca="true">+IF(AND(ISNUMBER(OFFSET('Hygiene Data'!$I$7,0,10*ROW('Hygiene Data'!I156))),'Data Summary'!EE162="Yes"),OFFSET('Hygiene Data'!$I$7,0,10*ROW('Hygiene Data'!I156)),NA())</f>
        <v>#N/A</v>
      </c>
      <c r="BQ162" s="92" t="e">
        <f ca="true">+IF(AND(ISNUMBER(OFFSET('Hygiene Data'!$I$9,0,10*ROW('Hygiene Data'!I156))),'Data Summary'!EF162="Yes"),OFFSET('Hygiene Data'!$I$9,0,10*ROW('Hygiene Data'!I156)),NA())</f>
        <v>#N/A</v>
      </c>
    </row>
    <row xmlns:x14ac="http://schemas.microsoft.com/office/spreadsheetml/2009/9/ac" r="163" x14ac:dyDescent="0.2">
      <c r="A163" s="340" t="e">
        <f ca="true">+RIGHT('Data Summary'!A163,LEN('Data Summary'!A163)-9)</f>
        <v>#VALUE!</v>
      </c>
      <c r="B163" s="34" t="str">
        <f ca="true">+IF(ISTEXT('Data Summary'!B163),'Data Summary'!B163,"")</f>
        <v/>
      </c>
      <c r="C163" s="339" t="e">
        <f ca="true">+VALUE('Data Summary'!C163)</f>
        <v>#VALUE!</v>
      </c>
      <c r="D163" s="90" t="e">
        <f ca="true">+IF(AND(ISNUMBER(OFFSET('Water Data'!$D$4,0,10*ROW('Water Data'!D157))),'Data Summary'!BS163="Yes"),100-OFFSET('Water Data'!$D$4,0,10*ROW('Water Data'!D157)),NA())</f>
        <v>#N/A</v>
      </c>
      <c r="E163" s="90" t="e">
        <f ca="true">+IF(AND(ISNUMBER(OFFSET('Water Data'!$D$6,0,10*ROW('Water Data'!D157))),'Data Summary'!BT163="Yes"),OFFSET('Water Data'!$D$6,0,10*ROW('Water Data'!D157)),NA())</f>
        <v>#N/A</v>
      </c>
      <c r="F163" s="90" t="e">
        <f ca="true">+IF(AND(ISNUMBER(OFFSET('Water Data'!$D$9,0,10*ROW('Water Data'!D157))),'Data Summary'!BU163="Yes"),OFFSET('Water Data'!$D$9,0,10*ROW('Water Data'!D157)),NA())</f>
        <v>#N/A</v>
      </c>
      <c r="G163" s="90" t="e">
        <f ca="true">+IF(AND(ISNUMBER(OFFSET('Water Data'!$E$4,0,10*ROW('Water Data'!E157))),'Data Summary'!BV163="Yes"),100-OFFSET('Water Data'!$E$4,0,10*ROW('Water Data'!E157)),NA())</f>
        <v>#N/A</v>
      </c>
      <c r="H163" s="90" t="e">
        <f ca="true">+IF(AND(ISNUMBER(OFFSET('Water Data'!$E$6,0,10*ROW('Water Data'!E157))),'Data Summary'!BW163="Yes"),OFFSET('Water Data'!$E$6,0,10*ROW('Water Data'!E157)),NA())</f>
        <v>#N/A</v>
      </c>
      <c r="I163" s="90" t="e">
        <f ca="true">+IF(AND(ISNUMBER(OFFSET('Water Data'!$E$9,0,10*ROW('Water Data'!E157))),'Data Summary'!BX163="Yes"),OFFSET('Water Data'!$E$9,0,10*ROW('Water Data'!E157)),NA())</f>
        <v>#N/A</v>
      </c>
      <c r="J163" s="90" t="e">
        <f ca="true">+IF(AND(ISNUMBER(OFFSET('Water Data'!$F$4,0,10*ROW('Water Data'!F157))),'Data Summary'!BY163="Yes"),100-OFFSET('Water Data'!$F$4,0,10*ROW('Water Data'!F157)),NA())</f>
        <v>#N/A</v>
      </c>
      <c r="K163" s="90" t="e">
        <f ca="true">+IF(AND(ISNUMBER(OFFSET('Water Data'!$F$6,0,10*ROW('Water Data'!F157))),'Data Summary'!BZ163="Yes"),OFFSET('Water Data'!$F$6,0,10*ROW('Water Data'!F157)),NA())</f>
        <v>#N/A</v>
      </c>
      <c r="L163" s="90" t="e">
        <f ca="true">+IF(AND(ISNUMBER(OFFSET('Water Data'!$F$9,0,10*ROW('Water Data'!F157))),'Data Summary'!CA163="Yes"),OFFSET('Water Data'!$F$9,0,10*ROW('Water Data'!F157)),NA())</f>
        <v>#N/A</v>
      </c>
      <c r="M163" s="90" t="e">
        <f ca="true">+IF(AND(ISNUMBER(OFFSET('Water Data'!$G$4,0,10*ROW('Water Data'!G157))),'Data Summary'!CB163="Yes"),100-OFFSET('Water Data'!$G$4,0,10*ROW('Water Data'!G157)),NA())</f>
        <v>#N/A</v>
      </c>
      <c r="N163" s="90" t="e">
        <f ca="true">+IF(AND(ISNUMBER(OFFSET('Water Data'!$G$6,0,10*ROW('Water Data'!G157))),'Data Summary'!CC163="Yes"),OFFSET('Water Data'!$G$6,0,10*ROW('Water Data'!G157)),NA())</f>
        <v>#N/A</v>
      </c>
      <c r="O163" s="90" t="e">
        <f ca="true">+IF(AND(ISNUMBER(OFFSET('Water Data'!$G$9,0,10*ROW('Water Data'!G157))),'Data Summary'!CD163="Yes"),OFFSET('Water Data'!$G$9,0,10*ROW('Water Data'!G157)),NA())</f>
        <v>#N/A</v>
      </c>
      <c r="P163" s="90" t="e">
        <f ca="true">+IF(AND(ISNUMBER(OFFSET('Water Data'!$H$4,0,10*ROW('Water Data'!H157))),'Data Summary'!CE163="Yes"),100-OFFSET('Water Data'!$H$4,0,10*ROW('Water Data'!H157)),NA())</f>
        <v>#N/A</v>
      </c>
      <c r="Q163" s="90" t="e">
        <f ca="true">+IF(AND(ISNUMBER(OFFSET('Water Data'!$H$6,0,10*ROW('Water Data'!H157))),'Data Summary'!CF163="Yes"),OFFSET('Water Data'!$H$6,0,10*ROW('Water Data'!H157)),NA())</f>
        <v>#N/A</v>
      </c>
      <c r="R163" s="90" t="e">
        <f ca="true">+IF(AND(ISNUMBER(OFFSET('Water Data'!$H$9,0,10*ROW('Water Data'!H157))),'Data Summary'!CG163="Yes"),OFFSET('Water Data'!$H$9,0,10*ROW('Water Data'!H157)),NA())</f>
        <v>#N/A</v>
      </c>
      <c r="S163" s="90" t="e">
        <f ca="true">+IF(AND(ISNUMBER(OFFSET('Water Data'!$I$4,0,10*ROW('Water Data'!I157))),'Data Summary'!CH163="Yes"),100-OFFSET('Water Data'!$I$4,0,10*ROW('Water Data'!I157)),NA())</f>
        <v>#N/A</v>
      </c>
      <c r="T163" s="90" t="e">
        <f ca="true">+IF(AND(ISNUMBER(OFFSET('Water Data'!$I$6,0,10*ROW('Water Data'!I157))),'Data Summary'!CI163="Yes"),OFFSET('Water Data'!$I$6,0,10*ROW('Water Data'!I157)),NA())</f>
        <v>#N/A</v>
      </c>
      <c r="U163" s="90" t="e">
        <f ca="true">+IF(AND(ISNUMBER(OFFSET('Water Data'!$I$9,0,10*ROW('Water Data'!I157))),'Data Summary'!CJ163="Yes"),OFFSET('Water Data'!$I$9,0,10*ROW('Water Data'!I157)),NA())</f>
        <v>#N/A</v>
      </c>
      <c r="V163" s="91" t="e">
        <f ca="true">+IF(AND(ISNUMBER(OFFSET('Sanitation Data'!$D$4,0,10*ROW('Sanitation Data'!D157))),'Data Summary'!CK163="Yes"),100-OFFSET('Sanitation Data'!$D$4,0,10*ROW('Sanitation Data'!D157)),NA())</f>
        <v>#N/A</v>
      </c>
      <c r="W163" s="91" t="e">
        <f ca="true">+IF(AND(ISNUMBER(OFFSET('Sanitation Data'!$D$6,0,10*ROW('Sanitation Data'!D157))),'Data Summary'!CL163="Yes"),OFFSET('Sanitation Data'!$D$6,0,10*ROW('Sanitation Data'!D157)),NA())</f>
        <v>#N/A</v>
      </c>
      <c r="X163" s="91" t="e">
        <f ca="true">+IF(AND(ISNUMBER(OFFSET('Sanitation Data'!$D$10,0,10*ROW('Sanitation Data'!D157))),'Data Summary'!CM163="Yes"),OFFSET('Sanitation Data'!$D$10,0,10*ROW('Sanitation Data'!D157)),NA())</f>
        <v>#N/A</v>
      </c>
      <c r="Y163" s="91" t="e">
        <f ca="true">+IF(AND(ISNUMBER(OFFSET('Sanitation Data'!$D$11,0,10*ROW('Sanitation Data'!D157))),'Data Summary'!CN163="Yes"),OFFSET('Sanitation Data'!$D$11,0,10*ROW('Sanitation Data'!D157)),NA())</f>
        <v>#N/A</v>
      </c>
      <c r="Z163" s="91" t="e">
        <f ca="true">+IF(AND(ISNUMBER(OFFSET('Sanitation Data'!$D$12,0,10*ROW('Sanitation Data'!D157))),'Data Summary'!CO163="Yes"),OFFSET('Sanitation Data'!$D$12,0,10*ROW('Sanitation Data'!D157)),NA())</f>
        <v>#N/A</v>
      </c>
      <c r="AA163" s="91" t="e">
        <f ca="true">+IF(AND(ISNUMBER(OFFSET('Sanitation Data'!$E$4,0,10*ROW('Sanitation Data'!E157))),'Data Summary'!CP163="Yes"),100-OFFSET('Sanitation Data'!$E$4,0,10*ROW('Sanitation Data'!E157)),NA())</f>
        <v>#N/A</v>
      </c>
      <c r="AB163" s="91" t="e">
        <f ca="true">+IF(AND(ISNUMBER(OFFSET('Sanitation Data'!$E$6,0,10*ROW('Sanitation Data'!E157))),'Data Summary'!CQ163="Yes"),OFFSET('Sanitation Data'!$E$6,0,10*ROW('Sanitation Data'!E157)),NA())</f>
        <v>#N/A</v>
      </c>
      <c r="AC163" s="91" t="e">
        <f ca="true">+IF(AND(ISNUMBER(OFFSET('Sanitation Data'!$E$10,0,10*ROW('Sanitation Data'!E157))),'Data Summary'!CR163="Yes"),OFFSET('Sanitation Data'!$E$10,0,10*ROW('Sanitation Data'!E157)),NA())</f>
        <v>#N/A</v>
      </c>
      <c r="AD163" s="91" t="e">
        <f ca="true">+IF(AND(ISNUMBER(OFFSET('Sanitation Data'!$E$11,0,10*ROW('Sanitation Data'!E157))),'Data Summary'!CS163="Yes"),OFFSET('Sanitation Data'!$E$11,0,10*ROW('Sanitation Data'!E157)),NA())</f>
        <v>#N/A</v>
      </c>
      <c r="AE163" s="91" t="e">
        <f ca="true">+IF(AND(ISNUMBER(OFFSET('Sanitation Data'!$E$12,0,10*ROW('Sanitation Data'!E157))),'Data Summary'!CT163="Yes"),OFFSET('Sanitation Data'!$E$12,0,10*ROW('Sanitation Data'!E157)),NA())</f>
        <v>#N/A</v>
      </c>
      <c r="AF163" s="91" t="e">
        <f ca="true">+IF(AND(ISNUMBER(OFFSET('Sanitation Data'!$F$4,0,10*ROW('Sanitation Data'!F157))),'Data Summary'!CU163="Yes"),100-OFFSET('Sanitation Data'!$F$4,0,10*ROW('Sanitation Data'!F157)),NA())</f>
        <v>#N/A</v>
      </c>
      <c r="AG163" s="91" t="e">
        <f ca="true">+IF(AND(ISNUMBER(OFFSET('Sanitation Data'!$F$6,0,10*ROW('Sanitation Data'!F157))),'Data Summary'!CV163="Yes"),OFFSET('Sanitation Data'!$F$6,0,10*ROW('Sanitation Data'!F157)),NA())</f>
        <v>#N/A</v>
      </c>
      <c r="AH163" s="91" t="e">
        <f ca="true">+IF(AND(ISNUMBER(OFFSET('Sanitation Data'!$F$10,0,10*ROW('Sanitation Data'!F157))),'Data Summary'!CW163="Yes"),OFFSET('Sanitation Data'!$F$10,0,10*ROW('Sanitation Data'!F157)),NA())</f>
        <v>#N/A</v>
      </c>
      <c r="AI163" s="91" t="e">
        <f ca="true">+IF(AND(ISNUMBER(OFFSET('Sanitation Data'!$F$11,0,10*ROW('Sanitation Data'!F157))),'Data Summary'!CX163="Yes"),OFFSET('Sanitation Data'!$F$11,0,10*ROW('Sanitation Data'!F157)),NA())</f>
        <v>#N/A</v>
      </c>
      <c r="AJ163" s="91" t="e">
        <f ca="true">+IF(AND(ISNUMBER(OFFSET('Sanitation Data'!$F$12,0,10*ROW('Sanitation Data'!F157))),'Data Summary'!CY163="Yes"),OFFSET('Sanitation Data'!$F$12,0,10*ROW('Sanitation Data'!F157)),NA())</f>
        <v>#N/A</v>
      </c>
      <c r="AK163" s="91" t="e">
        <f ca="true">+IF(AND(ISNUMBER(OFFSET('Sanitation Data'!$G$4,0,10*ROW('Sanitation Data'!G157))),'Data Summary'!CZ163="Yes"),100-OFFSET('Sanitation Data'!$G$4,0,10*ROW('Sanitation Data'!G157)),NA())</f>
        <v>#N/A</v>
      </c>
      <c r="AL163" s="91" t="e">
        <f ca="true">+IF(AND(ISNUMBER(OFFSET('Sanitation Data'!$G$6,0,10*ROW('Sanitation Data'!G157))),'Data Summary'!DA163="Yes"),OFFSET('Sanitation Data'!$G$6,0,10*ROW('Sanitation Data'!G157)),NA())</f>
        <v>#N/A</v>
      </c>
      <c r="AM163" s="91" t="e">
        <f ca="true">+IF(AND(ISNUMBER(OFFSET('Sanitation Data'!$G$10,0,10*ROW('Sanitation Data'!G157))),'Data Summary'!DB163="Yes"),OFFSET('Sanitation Data'!$G$10,0,10*ROW('Sanitation Data'!G157)),NA())</f>
        <v>#N/A</v>
      </c>
      <c r="AN163" s="91" t="e">
        <f ca="true">+IF(AND(ISNUMBER(OFFSET('Sanitation Data'!$G$11,0,10*ROW('Sanitation Data'!G157))),'Data Summary'!DC163="Yes"),OFFSET('Sanitation Data'!$G$11,0,10*ROW('Sanitation Data'!G157)),NA())</f>
        <v>#N/A</v>
      </c>
      <c r="AO163" s="91" t="e">
        <f ca="true">+IF(AND(ISNUMBER(OFFSET('Sanitation Data'!$G$12,0,10*ROW('Sanitation Data'!G157))),'Data Summary'!DD163="Yes"),OFFSET('Sanitation Data'!$G$12,0,10*ROW('Sanitation Data'!G157)),NA())</f>
        <v>#N/A</v>
      </c>
      <c r="AP163" s="91" t="e">
        <f ca="true">+IF(AND(ISNUMBER(OFFSET('Sanitation Data'!$H$4,0,10*ROW('Sanitation Data'!H157))),'Data Summary'!DE163="Yes"),100-OFFSET('Sanitation Data'!$H$4,0,10*ROW('Sanitation Data'!H157)),NA())</f>
        <v>#N/A</v>
      </c>
      <c r="AQ163" s="91" t="e">
        <f ca="true">+IF(AND(ISNUMBER(OFFSET('Sanitation Data'!$H$6,0,10*ROW('Sanitation Data'!H157))),'Data Summary'!DF163="Yes"),OFFSET('Sanitation Data'!$H$6,0,10*ROW('Sanitation Data'!H157)),NA())</f>
        <v>#N/A</v>
      </c>
      <c r="AR163" s="91" t="e">
        <f ca="true">+IF(AND(ISNUMBER(OFFSET('Sanitation Data'!$H$10,0,10*ROW('Sanitation Data'!H157))),'Data Summary'!DG163="Yes"),OFFSET('Sanitation Data'!$H$10,0,10*ROW('Sanitation Data'!H157)),NA())</f>
        <v>#N/A</v>
      </c>
      <c r="AS163" s="91" t="e">
        <f ca="true">+IF(AND(ISNUMBER(OFFSET('Sanitation Data'!$H$11,0,10*ROW('Sanitation Data'!H157))),'Data Summary'!DH163="Yes"),OFFSET('Sanitation Data'!$H$11,0,10*ROW('Sanitation Data'!H157)),NA())</f>
        <v>#N/A</v>
      </c>
      <c r="AT163" s="91" t="e">
        <f ca="true">+IF(AND(ISNUMBER(OFFSET('Sanitation Data'!$H$12,0,10*ROW('Sanitation Data'!H157))),'Data Summary'!DI163="Yes"),OFFSET('Sanitation Data'!$H$12,0,10*ROW('Sanitation Data'!H157)),NA())</f>
        <v>#N/A</v>
      </c>
      <c r="AU163" s="91" t="e">
        <f ca="true">+IF(AND(ISNUMBER(OFFSET('Sanitation Data'!$I$4,0,10*ROW('Sanitation Data'!I157))),'Data Summary'!DJ163="Yes"),100-OFFSET('Sanitation Data'!$I$4,0,10*ROW('Sanitation Data'!I157)),NA())</f>
        <v>#N/A</v>
      </c>
      <c r="AV163" s="91" t="e">
        <f ca="true">+IF(AND(ISNUMBER(OFFSET('Sanitation Data'!$I$6,0,10*ROW('Sanitation Data'!I157))),'Data Summary'!DK163="Yes"),OFFSET('Sanitation Data'!$I$6,0,10*ROW('Sanitation Data'!I157)),NA())</f>
        <v>#N/A</v>
      </c>
      <c r="AW163" s="91" t="e">
        <f ca="true">+IF(AND(ISNUMBER(OFFSET('Sanitation Data'!$I$10,0,10*ROW('Sanitation Data'!I157))),'Data Summary'!DL163="Yes"),OFFSET('Sanitation Data'!$I$10,0,10*ROW('Sanitation Data'!I157)),NA())</f>
        <v>#N/A</v>
      </c>
      <c r="AX163" s="91" t="e">
        <f ca="true">+IF(AND(ISNUMBER(OFFSET('Sanitation Data'!$I$11,0,10*ROW('Sanitation Data'!I157))),'Data Summary'!DM163="Yes"),OFFSET('Sanitation Data'!$I$11,0,10*ROW('Sanitation Data'!I157)),NA())</f>
        <v>#N/A</v>
      </c>
      <c r="AY163" s="91" t="e">
        <f ca="true">+IF(AND(ISNUMBER(OFFSET('Sanitation Data'!$I$12,0,10*ROW('Sanitation Data'!I157))),'Data Summary'!DN163="Yes"),OFFSET('Sanitation Data'!$I$12,0,10*ROW('Sanitation Data'!I157)),NA())</f>
        <v>#N/A</v>
      </c>
      <c r="AZ163" s="92" t="e">
        <f ca="true">+IF(AND(ISNUMBER(OFFSET('Hygiene Data'!$D$5,0,10*ROW('Hygiene Data'!D157))),'Data Summary'!DO163="Yes"),OFFSET('Hygiene Data'!$D$5,0,10*ROW('Hygiene Data'!D157)),NA())</f>
        <v>#N/A</v>
      </c>
      <c r="BA163" s="92" t="e">
        <f ca="true">+IF(AND(ISNUMBER(OFFSET('Hygiene Data'!$D$7,0,10*ROW('Hygiene Data'!D157))),'Data Summary'!DP163="Yes"),OFFSET('Hygiene Data'!$D$7,0,10*ROW('Hygiene Data'!D157)),NA())</f>
        <v>#N/A</v>
      </c>
      <c r="BB163" s="92" t="e">
        <f ca="true">+IF(AND(ISNUMBER(OFFSET('Hygiene Data'!$D$9,0,10*ROW('Hygiene Data'!D157))),'Data Summary'!DQ163="Yes"),OFFSET('Hygiene Data'!$D$9,0,10*ROW('Hygiene Data'!D157)),NA())</f>
        <v>#N/A</v>
      </c>
      <c r="BC163" s="92" t="e">
        <f ca="true">+IF(AND(ISNUMBER(OFFSET('Hygiene Data'!$E$5,0,10*ROW('Hygiene Data'!E157))),'Data Summary'!DR163="Yes"),OFFSET('Hygiene Data'!$E$5,0,10*ROW('Hygiene Data'!E157)),NA())</f>
        <v>#N/A</v>
      </c>
      <c r="BD163" s="92" t="e">
        <f ca="true">+IF(AND(ISNUMBER(OFFSET('Hygiene Data'!$E$7,0,10*ROW('Hygiene Data'!E157))),'Data Summary'!DS163="Yes"),OFFSET('Hygiene Data'!$E$7,0,10*ROW('Hygiene Data'!E157)),NA())</f>
        <v>#N/A</v>
      </c>
      <c r="BE163" s="92" t="e">
        <f ca="true">+IF(AND(ISNUMBER(OFFSET('Hygiene Data'!$E$9,0,10*ROW('Hygiene Data'!E157))),'Data Summary'!DT163="Yes"),OFFSET('Hygiene Data'!$E$9,0,10*ROW('Hygiene Data'!E157)),NA())</f>
        <v>#N/A</v>
      </c>
      <c r="BF163" s="92" t="e">
        <f ca="true">+IF(AND(ISNUMBER(OFFSET('Hygiene Data'!$F$5,0,10*ROW('Hygiene Data'!F157))),'Data Summary'!DU163="Yes"),OFFSET('Hygiene Data'!$F$5,0,10*ROW('Hygiene Data'!F157)),NA())</f>
        <v>#N/A</v>
      </c>
      <c r="BG163" s="92" t="e">
        <f ca="true">+IF(AND(ISNUMBER(OFFSET('Hygiene Data'!$F$7,0,10*ROW('Hygiene Data'!F157))),'Data Summary'!DV163="Yes"),OFFSET('Hygiene Data'!$F$7,0,10*ROW('Hygiene Data'!F157)),NA())</f>
        <v>#N/A</v>
      </c>
      <c r="BH163" s="92" t="e">
        <f ca="true">+IF(AND(ISNUMBER(OFFSET('Hygiene Data'!$F$9,0,10*ROW('Hygiene Data'!F157))),'Data Summary'!DW163="Yes"),OFFSET('Hygiene Data'!$F$9,0,10*ROW('Hygiene Data'!F157)),NA())</f>
        <v>#N/A</v>
      </c>
      <c r="BI163" s="92" t="e">
        <f ca="true">+IF(AND(ISNUMBER(OFFSET('Hygiene Data'!$G$5,0,10*ROW('Hygiene Data'!G157))),'Data Summary'!DX163="Yes"),OFFSET('Hygiene Data'!$G$5,0,10*ROW('Hygiene Data'!G157)),NA())</f>
        <v>#N/A</v>
      </c>
      <c r="BJ163" s="92" t="e">
        <f ca="true">+IF(AND(ISNUMBER(OFFSET('Hygiene Data'!$G$7,0,10*ROW('Hygiene Data'!G157))),'Data Summary'!DY163="Yes"),OFFSET('Hygiene Data'!$G$7,0,10*ROW('Hygiene Data'!G157)),NA())</f>
        <v>#N/A</v>
      </c>
      <c r="BK163" s="92" t="e">
        <f ca="true">+IF(AND(ISNUMBER(OFFSET('Hygiene Data'!$G$9,0,10*ROW('Hygiene Data'!G157))),'Data Summary'!DZ163="Yes"),OFFSET('Hygiene Data'!$G$9,0,10*ROW('Hygiene Data'!G157)),NA())</f>
        <v>#N/A</v>
      </c>
      <c r="BL163" s="92" t="e">
        <f ca="true">+IF(AND(ISNUMBER(OFFSET('Hygiene Data'!$H$5,0,10*ROW('Hygiene Data'!H157))),'Data Summary'!EA163="Yes"),OFFSET('Hygiene Data'!$H$5,0,10*ROW('Hygiene Data'!H157)),NA())</f>
        <v>#N/A</v>
      </c>
      <c r="BM163" s="92" t="e">
        <f ca="true">+IF(AND(ISNUMBER(OFFSET('Hygiene Data'!$H$7,0,10*ROW('Hygiene Data'!H157))),'Data Summary'!EB163="Yes"),OFFSET('Hygiene Data'!$H$7,0,10*ROW('Hygiene Data'!H157)),NA())</f>
        <v>#N/A</v>
      </c>
      <c r="BN163" s="92" t="e">
        <f ca="true">+IF(AND(ISNUMBER(OFFSET('Hygiene Data'!$H$9,0,10*ROW('Hygiene Data'!H157))),'Data Summary'!EC163="Yes"),OFFSET('Hygiene Data'!$H$9,0,10*ROW('Hygiene Data'!H157)),NA())</f>
        <v>#N/A</v>
      </c>
      <c r="BO163" s="92" t="e">
        <f ca="true">+IF(AND(ISNUMBER(OFFSET('Hygiene Data'!$I$5,0,10*ROW('Hygiene Data'!I157))),'Data Summary'!ED163="Yes"),OFFSET('Hygiene Data'!$I$5,0,10*ROW('Hygiene Data'!I157)),NA())</f>
        <v>#N/A</v>
      </c>
      <c r="BP163" s="92" t="e">
        <f ca="true">+IF(AND(ISNUMBER(OFFSET('Hygiene Data'!$I$7,0,10*ROW('Hygiene Data'!I157))),'Data Summary'!EE163="Yes"),OFFSET('Hygiene Data'!$I$7,0,10*ROW('Hygiene Data'!I157)),NA())</f>
        <v>#N/A</v>
      </c>
      <c r="BQ163" s="92" t="e">
        <f ca="true">+IF(AND(ISNUMBER(OFFSET('Hygiene Data'!$I$9,0,10*ROW('Hygiene Data'!I157))),'Data Summary'!EF163="Yes"),OFFSET('Hygiene Data'!$I$9,0,10*ROW('Hygiene Data'!I157)),NA())</f>
        <v>#N/A</v>
      </c>
    </row>
    <row xmlns:x14ac="http://schemas.microsoft.com/office/spreadsheetml/2009/9/ac" r="164" x14ac:dyDescent="0.2">
      <c r="A164" s="340" t="e">
        <f ca="true">+RIGHT('Data Summary'!A164,LEN('Data Summary'!A164)-9)</f>
        <v>#VALUE!</v>
      </c>
      <c r="B164" s="34" t="str">
        <f ca="true">+IF(ISTEXT('Data Summary'!B164),'Data Summary'!B164,"")</f>
        <v/>
      </c>
      <c r="C164" s="339" t="e">
        <f ca="true">+VALUE('Data Summary'!C164)</f>
        <v>#VALUE!</v>
      </c>
      <c r="D164" s="90" t="e">
        <f ca="true">+IF(AND(ISNUMBER(OFFSET('Water Data'!$D$4,0,10*ROW('Water Data'!D158))),'Data Summary'!BS164="Yes"),100-OFFSET('Water Data'!$D$4,0,10*ROW('Water Data'!D158)),NA())</f>
        <v>#N/A</v>
      </c>
      <c r="E164" s="90" t="e">
        <f ca="true">+IF(AND(ISNUMBER(OFFSET('Water Data'!$D$6,0,10*ROW('Water Data'!D158))),'Data Summary'!BT164="Yes"),OFFSET('Water Data'!$D$6,0,10*ROW('Water Data'!D158)),NA())</f>
        <v>#N/A</v>
      </c>
      <c r="F164" s="90" t="e">
        <f ca="true">+IF(AND(ISNUMBER(OFFSET('Water Data'!$D$9,0,10*ROW('Water Data'!D158))),'Data Summary'!BU164="Yes"),OFFSET('Water Data'!$D$9,0,10*ROW('Water Data'!D158)),NA())</f>
        <v>#N/A</v>
      </c>
      <c r="G164" s="90" t="e">
        <f ca="true">+IF(AND(ISNUMBER(OFFSET('Water Data'!$E$4,0,10*ROW('Water Data'!E158))),'Data Summary'!BV164="Yes"),100-OFFSET('Water Data'!$E$4,0,10*ROW('Water Data'!E158)),NA())</f>
        <v>#N/A</v>
      </c>
      <c r="H164" s="90" t="e">
        <f ca="true">+IF(AND(ISNUMBER(OFFSET('Water Data'!$E$6,0,10*ROW('Water Data'!E158))),'Data Summary'!BW164="Yes"),OFFSET('Water Data'!$E$6,0,10*ROW('Water Data'!E158)),NA())</f>
        <v>#N/A</v>
      </c>
      <c r="I164" s="90" t="e">
        <f ca="true">+IF(AND(ISNUMBER(OFFSET('Water Data'!$E$9,0,10*ROW('Water Data'!E158))),'Data Summary'!BX164="Yes"),OFFSET('Water Data'!$E$9,0,10*ROW('Water Data'!E158)),NA())</f>
        <v>#N/A</v>
      </c>
      <c r="J164" s="90" t="e">
        <f ca="true">+IF(AND(ISNUMBER(OFFSET('Water Data'!$F$4,0,10*ROW('Water Data'!F158))),'Data Summary'!BY164="Yes"),100-OFFSET('Water Data'!$F$4,0,10*ROW('Water Data'!F158)),NA())</f>
        <v>#N/A</v>
      </c>
      <c r="K164" s="90" t="e">
        <f ca="true">+IF(AND(ISNUMBER(OFFSET('Water Data'!$F$6,0,10*ROW('Water Data'!F158))),'Data Summary'!BZ164="Yes"),OFFSET('Water Data'!$F$6,0,10*ROW('Water Data'!F158)),NA())</f>
        <v>#N/A</v>
      </c>
      <c r="L164" s="90" t="e">
        <f ca="true">+IF(AND(ISNUMBER(OFFSET('Water Data'!$F$9,0,10*ROW('Water Data'!F158))),'Data Summary'!CA164="Yes"),OFFSET('Water Data'!$F$9,0,10*ROW('Water Data'!F158)),NA())</f>
        <v>#N/A</v>
      </c>
      <c r="M164" s="90" t="e">
        <f ca="true">+IF(AND(ISNUMBER(OFFSET('Water Data'!$G$4,0,10*ROW('Water Data'!G158))),'Data Summary'!CB164="Yes"),100-OFFSET('Water Data'!$G$4,0,10*ROW('Water Data'!G158)),NA())</f>
        <v>#N/A</v>
      </c>
      <c r="N164" s="90" t="e">
        <f ca="true">+IF(AND(ISNUMBER(OFFSET('Water Data'!$G$6,0,10*ROW('Water Data'!G158))),'Data Summary'!CC164="Yes"),OFFSET('Water Data'!$G$6,0,10*ROW('Water Data'!G158)),NA())</f>
        <v>#N/A</v>
      </c>
      <c r="O164" s="90" t="e">
        <f ca="true">+IF(AND(ISNUMBER(OFFSET('Water Data'!$G$9,0,10*ROW('Water Data'!G158))),'Data Summary'!CD164="Yes"),OFFSET('Water Data'!$G$9,0,10*ROW('Water Data'!G158)),NA())</f>
        <v>#N/A</v>
      </c>
      <c r="P164" s="90" t="e">
        <f ca="true">+IF(AND(ISNUMBER(OFFSET('Water Data'!$H$4,0,10*ROW('Water Data'!H158))),'Data Summary'!CE164="Yes"),100-OFFSET('Water Data'!$H$4,0,10*ROW('Water Data'!H158)),NA())</f>
        <v>#N/A</v>
      </c>
      <c r="Q164" s="90" t="e">
        <f ca="true">+IF(AND(ISNUMBER(OFFSET('Water Data'!$H$6,0,10*ROW('Water Data'!H158))),'Data Summary'!CF164="Yes"),OFFSET('Water Data'!$H$6,0,10*ROW('Water Data'!H158)),NA())</f>
        <v>#N/A</v>
      </c>
      <c r="R164" s="90" t="e">
        <f ca="true">+IF(AND(ISNUMBER(OFFSET('Water Data'!$H$9,0,10*ROW('Water Data'!H158))),'Data Summary'!CG164="Yes"),OFFSET('Water Data'!$H$9,0,10*ROW('Water Data'!H158)),NA())</f>
        <v>#N/A</v>
      </c>
      <c r="S164" s="90" t="e">
        <f ca="true">+IF(AND(ISNUMBER(OFFSET('Water Data'!$I$4,0,10*ROW('Water Data'!I158))),'Data Summary'!CH164="Yes"),100-OFFSET('Water Data'!$I$4,0,10*ROW('Water Data'!I158)),NA())</f>
        <v>#N/A</v>
      </c>
      <c r="T164" s="90" t="e">
        <f ca="true">+IF(AND(ISNUMBER(OFFSET('Water Data'!$I$6,0,10*ROW('Water Data'!I158))),'Data Summary'!CI164="Yes"),OFFSET('Water Data'!$I$6,0,10*ROW('Water Data'!I158)),NA())</f>
        <v>#N/A</v>
      </c>
      <c r="U164" s="90" t="e">
        <f ca="true">+IF(AND(ISNUMBER(OFFSET('Water Data'!$I$9,0,10*ROW('Water Data'!I158))),'Data Summary'!CJ164="Yes"),OFFSET('Water Data'!$I$9,0,10*ROW('Water Data'!I158)),NA())</f>
        <v>#N/A</v>
      </c>
      <c r="V164" s="91" t="e">
        <f ca="true">+IF(AND(ISNUMBER(OFFSET('Sanitation Data'!$D$4,0,10*ROW('Sanitation Data'!D158))),'Data Summary'!CK164="Yes"),100-OFFSET('Sanitation Data'!$D$4,0,10*ROW('Sanitation Data'!D158)),NA())</f>
        <v>#N/A</v>
      </c>
      <c r="W164" s="91" t="e">
        <f ca="true">+IF(AND(ISNUMBER(OFFSET('Sanitation Data'!$D$6,0,10*ROW('Sanitation Data'!D158))),'Data Summary'!CL164="Yes"),OFFSET('Sanitation Data'!$D$6,0,10*ROW('Sanitation Data'!D158)),NA())</f>
        <v>#N/A</v>
      </c>
      <c r="X164" s="91" t="e">
        <f ca="true">+IF(AND(ISNUMBER(OFFSET('Sanitation Data'!$D$10,0,10*ROW('Sanitation Data'!D158))),'Data Summary'!CM164="Yes"),OFFSET('Sanitation Data'!$D$10,0,10*ROW('Sanitation Data'!D158)),NA())</f>
        <v>#N/A</v>
      </c>
      <c r="Y164" s="91" t="e">
        <f ca="true">+IF(AND(ISNUMBER(OFFSET('Sanitation Data'!$D$11,0,10*ROW('Sanitation Data'!D158))),'Data Summary'!CN164="Yes"),OFFSET('Sanitation Data'!$D$11,0,10*ROW('Sanitation Data'!D158)),NA())</f>
        <v>#N/A</v>
      </c>
      <c r="Z164" s="91" t="e">
        <f ca="true">+IF(AND(ISNUMBER(OFFSET('Sanitation Data'!$D$12,0,10*ROW('Sanitation Data'!D158))),'Data Summary'!CO164="Yes"),OFFSET('Sanitation Data'!$D$12,0,10*ROW('Sanitation Data'!D158)),NA())</f>
        <v>#N/A</v>
      </c>
      <c r="AA164" s="91" t="e">
        <f ca="true">+IF(AND(ISNUMBER(OFFSET('Sanitation Data'!$E$4,0,10*ROW('Sanitation Data'!E158))),'Data Summary'!CP164="Yes"),100-OFFSET('Sanitation Data'!$E$4,0,10*ROW('Sanitation Data'!E158)),NA())</f>
        <v>#N/A</v>
      </c>
      <c r="AB164" s="91" t="e">
        <f ca="true">+IF(AND(ISNUMBER(OFFSET('Sanitation Data'!$E$6,0,10*ROW('Sanitation Data'!E158))),'Data Summary'!CQ164="Yes"),OFFSET('Sanitation Data'!$E$6,0,10*ROW('Sanitation Data'!E158)),NA())</f>
        <v>#N/A</v>
      </c>
      <c r="AC164" s="91" t="e">
        <f ca="true">+IF(AND(ISNUMBER(OFFSET('Sanitation Data'!$E$10,0,10*ROW('Sanitation Data'!E158))),'Data Summary'!CR164="Yes"),OFFSET('Sanitation Data'!$E$10,0,10*ROW('Sanitation Data'!E158)),NA())</f>
        <v>#N/A</v>
      </c>
      <c r="AD164" s="91" t="e">
        <f ca="true">+IF(AND(ISNUMBER(OFFSET('Sanitation Data'!$E$11,0,10*ROW('Sanitation Data'!E158))),'Data Summary'!CS164="Yes"),OFFSET('Sanitation Data'!$E$11,0,10*ROW('Sanitation Data'!E158)),NA())</f>
        <v>#N/A</v>
      </c>
      <c r="AE164" s="91" t="e">
        <f ca="true">+IF(AND(ISNUMBER(OFFSET('Sanitation Data'!$E$12,0,10*ROW('Sanitation Data'!E158))),'Data Summary'!CT164="Yes"),OFFSET('Sanitation Data'!$E$12,0,10*ROW('Sanitation Data'!E158)),NA())</f>
        <v>#N/A</v>
      </c>
      <c r="AF164" s="91" t="e">
        <f ca="true">+IF(AND(ISNUMBER(OFFSET('Sanitation Data'!$F$4,0,10*ROW('Sanitation Data'!F158))),'Data Summary'!CU164="Yes"),100-OFFSET('Sanitation Data'!$F$4,0,10*ROW('Sanitation Data'!F158)),NA())</f>
        <v>#N/A</v>
      </c>
      <c r="AG164" s="91" t="e">
        <f ca="true">+IF(AND(ISNUMBER(OFFSET('Sanitation Data'!$F$6,0,10*ROW('Sanitation Data'!F158))),'Data Summary'!CV164="Yes"),OFFSET('Sanitation Data'!$F$6,0,10*ROW('Sanitation Data'!F158)),NA())</f>
        <v>#N/A</v>
      </c>
      <c r="AH164" s="91" t="e">
        <f ca="true">+IF(AND(ISNUMBER(OFFSET('Sanitation Data'!$F$10,0,10*ROW('Sanitation Data'!F158))),'Data Summary'!CW164="Yes"),OFFSET('Sanitation Data'!$F$10,0,10*ROW('Sanitation Data'!F158)),NA())</f>
        <v>#N/A</v>
      </c>
      <c r="AI164" s="91" t="e">
        <f ca="true">+IF(AND(ISNUMBER(OFFSET('Sanitation Data'!$F$11,0,10*ROW('Sanitation Data'!F158))),'Data Summary'!CX164="Yes"),OFFSET('Sanitation Data'!$F$11,0,10*ROW('Sanitation Data'!F158)),NA())</f>
        <v>#N/A</v>
      </c>
      <c r="AJ164" s="91" t="e">
        <f ca="true">+IF(AND(ISNUMBER(OFFSET('Sanitation Data'!$F$12,0,10*ROW('Sanitation Data'!F158))),'Data Summary'!CY164="Yes"),OFFSET('Sanitation Data'!$F$12,0,10*ROW('Sanitation Data'!F158)),NA())</f>
        <v>#N/A</v>
      </c>
      <c r="AK164" s="91" t="e">
        <f ca="true">+IF(AND(ISNUMBER(OFFSET('Sanitation Data'!$G$4,0,10*ROW('Sanitation Data'!G158))),'Data Summary'!CZ164="Yes"),100-OFFSET('Sanitation Data'!$G$4,0,10*ROW('Sanitation Data'!G158)),NA())</f>
        <v>#N/A</v>
      </c>
      <c r="AL164" s="91" t="e">
        <f ca="true">+IF(AND(ISNUMBER(OFFSET('Sanitation Data'!$G$6,0,10*ROW('Sanitation Data'!G158))),'Data Summary'!DA164="Yes"),OFFSET('Sanitation Data'!$G$6,0,10*ROW('Sanitation Data'!G158)),NA())</f>
        <v>#N/A</v>
      </c>
      <c r="AM164" s="91" t="e">
        <f ca="true">+IF(AND(ISNUMBER(OFFSET('Sanitation Data'!$G$10,0,10*ROW('Sanitation Data'!G158))),'Data Summary'!DB164="Yes"),OFFSET('Sanitation Data'!$G$10,0,10*ROW('Sanitation Data'!G158)),NA())</f>
        <v>#N/A</v>
      </c>
      <c r="AN164" s="91" t="e">
        <f ca="true">+IF(AND(ISNUMBER(OFFSET('Sanitation Data'!$G$11,0,10*ROW('Sanitation Data'!G158))),'Data Summary'!DC164="Yes"),OFFSET('Sanitation Data'!$G$11,0,10*ROW('Sanitation Data'!G158)),NA())</f>
        <v>#N/A</v>
      </c>
      <c r="AO164" s="91" t="e">
        <f ca="true">+IF(AND(ISNUMBER(OFFSET('Sanitation Data'!$G$12,0,10*ROW('Sanitation Data'!G158))),'Data Summary'!DD164="Yes"),OFFSET('Sanitation Data'!$G$12,0,10*ROW('Sanitation Data'!G158)),NA())</f>
        <v>#N/A</v>
      </c>
      <c r="AP164" s="91" t="e">
        <f ca="true">+IF(AND(ISNUMBER(OFFSET('Sanitation Data'!$H$4,0,10*ROW('Sanitation Data'!H158))),'Data Summary'!DE164="Yes"),100-OFFSET('Sanitation Data'!$H$4,0,10*ROW('Sanitation Data'!H158)),NA())</f>
        <v>#N/A</v>
      </c>
      <c r="AQ164" s="91" t="e">
        <f ca="true">+IF(AND(ISNUMBER(OFFSET('Sanitation Data'!$H$6,0,10*ROW('Sanitation Data'!H158))),'Data Summary'!DF164="Yes"),OFFSET('Sanitation Data'!$H$6,0,10*ROW('Sanitation Data'!H158)),NA())</f>
        <v>#N/A</v>
      </c>
      <c r="AR164" s="91" t="e">
        <f ca="true">+IF(AND(ISNUMBER(OFFSET('Sanitation Data'!$H$10,0,10*ROW('Sanitation Data'!H158))),'Data Summary'!DG164="Yes"),OFFSET('Sanitation Data'!$H$10,0,10*ROW('Sanitation Data'!H158)),NA())</f>
        <v>#N/A</v>
      </c>
      <c r="AS164" s="91" t="e">
        <f ca="true">+IF(AND(ISNUMBER(OFFSET('Sanitation Data'!$H$11,0,10*ROW('Sanitation Data'!H158))),'Data Summary'!DH164="Yes"),OFFSET('Sanitation Data'!$H$11,0,10*ROW('Sanitation Data'!H158)),NA())</f>
        <v>#N/A</v>
      </c>
      <c r="AT164" s="91" t="e">
        <f ca="true">+IF(AND(ISNUMBER(OFFSET('Sanitation Data'!$H$12,0,10*ROW('Sanitation Data'!H158))),'Data Summary'!DI164="Yes"),OFFSET('Sanitation Data'!$H$12,0,10*ROW('Sanitation Data'!H158)),NA())</f>
        <v>#N/A</v>
      </c>
      <c r="AU164" s="91" t="e">
        <f ca="true">+IF(AND(ISNUMBER(OFFSET('Sanitation Data'!$I$4,0,10*ROW('Sanitation Data'!I158))),'Data Summary'!DJ164="Yes"),100-OFFSET('Sanitation Data'!$I$4,0,10*ROW('Sanitation Data'!I158)),NA())</f>
        <v>#N/A</v>
      </c>
      <c r="AV164" s="91" t="e">
        <f ca="true">+IF(AND(ISNUMBER(OFFSET('Sanitation Data'!$I$6,0,10*ROW('Sanitation Data'!I158))),'Data Summary'!DK164="Yes"),OFFSET('Sanitation Data'!$I$6,0,10*ROW('Sanitation Data'!I158)),NA())</f>
        <v>#N/A</v>
      </c>
      <c r="AW164" s="91" t="e">
        <f ca="true">+IF(AND(ISNUMBER(OFFSET('Sanitation Data'!$I$10,0,10*ROW('Sanitation Data'!I158))),'Data Summary'!DL164="Yes"),OFFSET('Sanitation Data'!$I$10,0,10*ROW('Sanitation Data'!I158)),NA())</f>
        <v>#N/A</v>
      </c>
      <c r="AX164" s="91" t="e">
        <f ca="true">+IF(AND(ISNUMBER(OFFSET('Sanitation Data'!$I$11,0,10*ROW('Sanitation Data'!I158))),'Data Summary'!DM164="Yes"),OFFSET('Sanitation Data'!$I$11,0,10*ROW('Sanitation Data'!I158)),NA())</f>
        <v>#N/A</v>
      </c>
      <c r="AY164" s="91" t="e">
        <f ca="true">+IF(AND(ISNUMBER(OFFSET('Sanitation Data'!$I$12,0,10*ROW('Sanitation Data'!I158))),'Data Summary'!DN164="Yes"),OFFSET('Sanitation Data'!$I$12,0,10*ROW('Sanitation Data'!I158)),NA())</f>
        <v>#N/A</v>
      </c>
      <c r="AZ164" s="92" t="e">
        <f ca="true">+IF(AND(ISNUMBER(OFFSET('Hygiene Data'!$D$5,0,10*ROW('Hygiene Data'!D158))),'Data Summary'!DO164="Yes"),OFFSET('Hygiene Data'!$D$5,0,10*ROW('Hygiene Data'!D158)),NA())</f>
        <v>#N/A</v>
      </c>
      <c r="BA164" s="92" t="e">
        <f ca="true">+IF(AND(ISNUMBER(OFFSET('Hygiene Data'!$D$7,0,10*ROW('Hygiene Data'!D158))),'Data Summary'!DP164="Yes"),OFFSET('Hygiene Data'!$D$7,0,10*ROW('Hygiene Data'!D158)),NA())</f>
        <v>#N/A</v>
      </c>
      <c r="BB164" s="92" t="e">
        <f ca="true">+IF(AND(ISNUMBER(OFFSET('Hygiene Data'!$D$9,0,10*ROW('Hygiene Data'!D158))),'Data Summary'!DQ164="Yes"),OFFSET('Hygiene Data'!$D$9,0,10*ROW('Hygiene Data'!D158)),NA())</f>
        <v>#N/A</v>
      </c>
      <c r="BC164" s="92" t="e">
        <f ca="true">+IF(AND(ISNUMBER(OFFSET('Hygiene Data'!$E$5,0,10*ROW('Hygiene Data'!E158))),'Data Summary'!DR164="Yes"),OFFSET('Hygiene Data'!$E$5,0,10*ROW('Hygiene Data'!E158)),NA())</f>
        <v>#N/A</v>
      </c>
      <c r="BD164" s="92" t="e">
        <f ca="true">+IF(AND(ISNUMBER(OFFSET('Hygiene Data'!$E$7,0,10*ROW('Hygiene Data'!E158))),'Data Summary'!DS164="Yes"),OFFSET('Hygiene Data'!$E$7,0,10*ROW('Hygiene Data'!E158)),NA())</f>
        <v>#N/A</v>
      </c>
      <c r="BE164" s="92" t="e">
        <f ca="true">+IF(AND(ISNUMBER(OFFSET('Hygiene Data'!$E$9,0,10*ROW('Hygiene Data'!E158))),'Data Summary'!DT164="Yes"),OFFSET('Hygiene Data'!$E$9,0,10*ROW('Hygiene Data'!E158)),NA())</f>
        <v>#N/A</v>
      </c>
      <c r="BF164" s="92" t="e">
        <f ca="true">+IF(AND(ISNUMBER(OFFSET('Hygiene Data'!$F$5,0,10*ROW('Hygiene Data'!F158))),'Data Summary'!DU164="Yes"),OFFSET('Hygiene Data'!$F$5,0,10*ROW('Hygiene Data'!F158)),NA())</f>
        <v>#N/A</v>
      </c>
      <c r="BG164" s="92" t="e">
        <f ca="true">+IF(AND(ISNUMBER(OFFSET('Hygiene Data'!$F$7,0,10*ROW('Hygiene Data'!F158))),'Data Summary'!DV164="Yes"),OFFSET('Hygiene Data'!$F$7,0,10*ROW('Hygiene Data'!F158)),NA())</f>
        <v>#N/A</v>
      </c>
      <c r="BH164" s="92" t="e">
        <f ca="true">+IF(AND(ISNUMBER(OFFSET('Hygiene Data'!$F$9,0,10*ROW('Hygiene Data'!F158))),'Data Summary'!DW164="Yes"),OFFSET('Hygiene Data'!$F$9,0,10*ROW('Hygiene Data'!F158)),NA())</f>
        <v>#N/A</v>
      </c>
      <c r="BI164" s="92" t="e">
        <f ca="true">+IF(AND(ISNUMBER(OFFSET('Hygiene Data'!$G$5,0,10*ROW('Hygiene Data'!G158))),'Data Summary'!DX164="Yes"),OFFSET('Hygiene Data'!$G$5,0,10*ROW('Hygiene Data'!G158)),NA())</f>
        <v>#N/A</v>
      </c>
      <c r="BJ164" s="92" t="e">
        <f ca="true">+IF(AND(ISNUMBER(OFFSET('Hygiene Data'!$G$7,0,10*ROW('Hygiene Data'!G158))),'Data Summary'!DY164="Yes"),OFFSET('Hygiene Data'!$G$7,0,10*ROW('Hygiene Data'!G158)),NA())</f>
        <v>#N/A</v>
      </c>
      <c r="BK164" s="92" t="e">
        <f ca="true">+IF(AND(ISNUMBER(OFFSET('Hygiene Data'!$G$9,0,10*ROW('Hygiene Data'!G158))),'Data Summary'!DZ164="Yes"),OFFSET('Hygiene Data'!$G$9,0,10*ROW('Hygiene Data'!G158)),NA())</f>
        <v>#N/A</v>
      </c>
      <c r="BL164" s="92" t="e">
        <f ca="true">+IF(AND(ISNUMBER(OFFSET('Hygiene Data'!$H$5,0,10*ROW('Hygiene Data'!H158))),'Data Summary'!EA164="Yes"),OFFSET('Hygiene Data'!$H$5,0,10*ROW('Hygiene Data'!H158)),NA())</f>
        <v>#N/A</v>
      </c>
      <c r="BM164" s="92" t="e">
        <f ca="true">+IF(AND(ISNUMBER(OFFSET('Hygiene Data'!$H$7,0,10*ROW('Hygiene Data'!H158))),'Data Summary'!EB164="Yes"),OFFSET('Hygiene Data'!$H$7,0,10*ROW('Hygiene Data'!H158)),NA())</f>
        <v>#N/A</v>
      </c>
      <c r="BN164" s="92" t="e">
        <f ca="true">+IF(AND(ISNUMBER(OFFSET('Hygiene Data'!$H$9,0,10*ROW('Hygiene Data'!H158))),'Data Summary'!EC164="Yes"),OFFSET('Hygiene Data'!$H$9,0,10*ROW('Hygiene Data'!H158)),NA())</f>
        <v>#N/A</v>
      </c>
      <c r="BO164" s="92" t="e">
        <f ca="true">+IF(AND(ISNUMBER(OFFSET('Hygiene Data'!$I$5,0,10*ROW('Hygiene Data'!I158))),'Data Summary'!ED164="Yes"),OFFSET('Hygiene Data'!$I$5,0,10*ROW('Hygiene Data'!I158)),NA())</f>
        <v>#N/A</v>
      </c>
      <c r="BP164" s="92" t="e">
        <f ca="true">+IF(AND(ISNUMBER(OFFSET('Hygiene Data'!$I$7,0,10*ROW('Hygiene Data'!I158))),'Data Summary'!EE164="Yes"),OFFSET('Hygiene Data'!$I$7,0,10*ROW('Hygiene Data'!I158)),NA())</f>
        <v>#N/A</v>
      </c>
      <c r="BQ164" s="92" t="e">
        <f ca="true">+IF(AND(ISNUMBER(OFFSET('Hygiene Data'!$I$9,0,10*ROW('Hygiene Data'!I158))),'Data Summary'!EF164="Yes"),OFFSET('Hygiene Data'!$I$9,0,10*ROW('Hygiene Data'!I158)),NA())</f>
        <v>#N/A</v>
      </c>
    </row>
    <row xmlns:x14ac="http://schemas.microsoft.com/office/spreadsheetml/2009/9/ac" r="165" x14ac:dyDescent="0.2">
      <c r="A165" s="340" t="e">
        <f ca="true">+RIGHT('Data Summary'!A165,LEN('Data Summary'!A165)-9)</f>
        <v>#VALUE!</v>
      </c>
      <c r="B165" s="34" t="str">
        <f ca="true">+IF(ISTEXT('Data Summary'!B165),'Data Summary'!B165,"")</f>
        <v/>
      </c>
      <c r="C165" s="339" t="e">
        <f ca="true">+VALUE('Data Summary'!C165)</f>
        <v>#VALUE!</v>
      </c>
      <c r="D165" s="90" t="e">
        <f ca="true">+IF(AND(ISNUMBER(OFFSET('Water Data'!$D$4,0,10*ROW('Water Data'!D159))),'Data Summary'!BS165="Yes"),100-OFFSET('Water Data'!$D$4,0,10*ROW('Water Data'!D159)),NA())</f>
        <v>#N/A</v>
      </c>
      <c r="E165" s="90" t="e">
        <f ca="true">+IF(AND(ISNUMBER(OFFSET('Water Data'!$D$6,0,10*ROW('Water Data'!D159))),'Data Summary'!BT165="Yes"),OFFSET('Water Data'!$D$6,0,10*ROW('Water Data'!D159)),NA())</f>
        <v>#N/A</v>
      </c>
      <c r="F165" s="90" t="e">
        <f ca="true">+IF(AND(ISNUMBER(OFFSET('Water Data'!$D$9,0,10*ROW('Water Data'!D159))),'Data Summary'!BU165="Yes"),OFFSET('Water Data'!$D$9,0,10*ROW('Water Data'!D159)),NA())</f>
        <v>#N/A</v>
      </c>
      <c r="G165" s="90" t="e">
        <f ca="true">+IF(AND(ISNUMBER(OFFSET('Water Data'!$E$4,0,10*ROW('Water Data'!E159))),'Data Summary'!BV165="Yes"),100-OFFSET('Water Data'!$E$4,0,10*ROW('Water Data'!E159)),NA())</f>
        <v>#N/A</v>
      </c>
      <c r="H165" s="90" t="e">
        <f ca="true">+IF(AND(ISNUMBER(OFFSET('Water Data'!$E$6,0,10*ROW('Water Data'!E159))),'Data Summary'!BW165="Yes"),OFFSET('Water Data'!$E$6,0,10*ROW('Water Data'!E159)),NA())</f>
        <v>#N/A</v>
      </c>
      <c r="I165" s="90" t="e">
        <f ca="true">+IF(AND(ISNUMBER(OFFSET('Water Data'!$E$9,0,10*ROW('Water Data'!E159))),'Data Summary'!BX165="Yes"),OFFSET('Water Data'!$E$9,0,10*ROW('Water Data'!E159)),NA())</f>
        <v>#N/A</v>
      </c>
      <c r="J165" s="90" t="e">
        <f ca="true">+IF(AND(ISNUMBER(OFFSET('Water Data'!$F$4,0,10*ROW('Water Data'!F159))),'Data Summary'!BY165="Yes"),100-OFFSET('Water Data'!$F$4,0,10*ROW('Water Data'!F159)),NA())</f>
        <v>#N/A</v>
      </c>
      <c r="K165" s="90" t="e">
        <f ca="true">+IF(AND(ISNUMBER(OFFSET('Water Data'!$F$6,0,10*ROW('Water Data'!F159))),'Data Summary'!BZ165="Yes"),OFFSET('Water Data'!$F$6,0,10*ROW('Water Data'!F159)),NA())</f>
        <v>#N/A</v>
      </c>
      <c r="L165" s="90" t="e">
        <f ca="true">+IF(AND(ISNUMBER(OFFSET('Water Data'!$F$9,0,10*ROW('Water Data'!F159))),'Data Summary'!CA165="Yes"),OFFSET('Water Data'!$F$9,0,10*ROW('Water Data'!F159)),NA())</f>
        <v>#N/A</v>
      </c>
      <c r="M165" s="90" t="e">
        <f ca="true">+IF(AND(ISNUMBER(OFFSET('Water Data'!$G$4,0,10*ROW('Water Data'!G159))),'Data Summary'!CB165="Yes"),100-OFFSET('Water Data'!$G$4,0,10*ROW('Water Data'!G159)),NA())</f>
        <v>#N/A</v>
      </c>
      <c r="N165" s="90" t="e">
        <f ca="true">+IF(AND(ISNUMBER(OFFSET('Water Data'!$G$6,0,10*ROW('Water Data'!G159))),'Data Summary'!CC165="Yes"),OFFSET('Water Data'!$G$6,0,10*ROW('Water Data'!G159)),NA())</f>
        <v>#N/A</v>
      </c>
      <c r="O165" s="90" t="e">
        <f ca="true">+IF(AND(ISNUMBER(OFFSET('Water Data'!$G$9,0,10*ROW('Water Data'!G159))),'Data Summary'!CD165="Yes"),OFFSET('Water Data'!$G$9,0,10*ROW('Water Data'!G159)),NA())</f>
        <v>#N/A</v>
      </c>
      <c r="P165" s="90" t="e">
        <f ca="true">+IF(AND(ISNUMBER(OFFSET('Water Data'!$H$4,0,10*ROW('Water Data'!H159))),'Data Summary'!CE165="Yes"),100-OFFSET('Water Data'!$H$4,0,10*ROW('Water Data'!H159)),NA())</f>
        <v>#N/A</v>
      </c>
      <c r="Q165" s="90" t="e">
        <f ca="true">+IF(AND(ISNUMBER(OFFSET('Water Data'!$H$6,0,10*ROW('Water Data'!H159))),'Data Summary'!CF165="Yes"),OFFSET('Water Data'!$H$6,0,10*ROW('Water Data'!H159)),NA())</f>
        <v>#N/A</v>
      </c>
      <c r="R165" s="90" t="e">
        <f ca="true">+IF(AND(ISNUMBER(OFFSET('Water Data'!$H$9,0,10*ROW('Water Data'!H159))),'Data Summary'!CG165="Yes"),OFFSET('Water Data'!$H$9,0,10*ROW('Water Data'!H159)),NA())</f>
        <v>#N/A</v>
      </c>
      <c r="S165" s="90" t="e">
        <f ca="true">+IF(AND(ISNUMBER(OFFSET('Water Data'!$I$4,0,10*ROW('Water Data'!I159))),'Data Summary'!CH165="Yes"),100-OFFSET('Water Data'!$I$4,0,10*ROW('Water Data'!I159)),NA())</f>
        <v>#N/A</v>
      </c>
      <c r="T165" s="90" t="e">
        <f ca="true">+IF(AND(ISNUMBER(OFFSET('Water Data'!$I$6,0,10*ROW('Water Data'!I159))),'Data Summary'!CI165="Yes"),OFFSET('Water Data'!$I$6,0,10*ROW('Water Data'!I159)),NA())</f>
        <v>#N/A</v>
      </c>
      <c r="U165" s="90" t="e">
        <f ca="true">+IF(AND(ISNUMBER(OFFSET('Water Data'!$I$9,0,10*ROW('Water Data'!I159))),'Data Summary'!CJ165="Yes"),OFFSET('Water Data'!$I$9,0,10*ROW('Water Data'!I159)),NA())</f>
        <v>#N/A</v>
      </c>
      <c r="V165" s="91" t="e">
        <f ca="true">+IF(AND(ISNUMBER(OFFSET('Sanitation Data'!$D$4,0,10*ROW('Sanitation Data'!D159))),'Data Summary'!CK165="Yes"),100-OFFSET('Sanitation Data'!$D$4,0,10*ROW('Sanitation Data'!D159)),NA())</f>
        <v>#N/A</v>
      </c>
      <c r="W165" s="91" t="e">
        <f ca="true">+IF(AND(ISNUMBER(OFFSET('Sanitation Data'!$D$6,0,10*ROW('Sanitation Data'!D159))),'Data Summary'!CL165="Yes"),OFFSET('Sanitation Data'!$D$6,0,10*ROW('Sanitation Data'!D159)),NA())</f>
        <v>#N/A</v>
      </c>
      <c r="X165" s="91" t="e">
        <f ca="true">+IF(AND(ISNUMBER(OFFSET('Sanitation Data'!$D$10,0,10*ROW('Sanitation Data'!D159))),'Data Summary'!CM165="Yes"),OFFSET('Sanitation Data'!$D$10,0,10*ROW('Sanitation Data'!D159)),NA())</f>
        <v>#N/A</v>
      </c>
      <c r="Y165" s="91" t="e">
        <f ca="true">+IF(AND(ISNUMBER(OFFSET('Sanitation Data'!$D$11,0,10*ROW('Sanitation Data'!D159))),'Data Summary'!CN165="Yes"),OFFSET('Sanitation Data'!$D$11,0,10*ROW('Sanitation Data'!D159)),NA())</f>
        <v>#N/A</v>
      </c>
      <c r="Z165" s="91" t="e">
        <f ca="true">+IF(AND(ISNUMBER(OFFSET('Sanitation Data'!$D$12,0,10*ROW('Sanitation Data'!D159))),'Data Summary'!CO165="Yes"),OFFSET('Sanitation Data'!$D$12,0,10*ROW('Sanitation Data'!D159)),NA())</f>
        <v>#N/A</v>
      </c>
      <c r="AA165" s="91" t="e">
        <f ca="true">+IF(AND(ISNUMBER(OFFSET('Sanitation Data'!$E$4,0,10*ROW('Sanitation Data'!E159))),'Data Summary'!CP165="Yes"),100-OFFSET('Sanitation Data'!$E$4,0,10*ROW('Sanitation Data'!E159)),NA())</f>
        <v>#N/A</v>
      </c>
      <c r="AB165" s="91" t="e">
        <f ca="true">+IF(AND(ISNUMBER(OFFSET('Sanitation Data'!$E$6,0,10*ROW('Sanitation Data'!E159))),'Data Summary'!CQ165="Yes"),OFFSET('Sanitation Data'!$E$6,0,10*ROW('Sanitation Data'!E159)),NA())</f>
        <v>#N/A</v>
      </c>
      <c r="AC165" s="91" t="e">
        <f ca="true">+IF(AND(ISNUMBER(OFFSET('Sanitation Data'!$E$10,0,10*ROW('Sanitation Data'!E159))),'Data Summary'!CR165="Yes"),OFFSET('Sanitation Data'!$E$10,0,10*ROW('Sanitation Data'!E159)),NA())</f>
        <v>#N/A</v>
      </c>
      <c r="AD165" s="91" t="e">
        <f ca="true">+IF(AND(ISNUMBER(OFFSET('Sanitation Data'!$E$11,0,10*ROW('Sanitation Data'!E159))),'Data Summary'!CS165="Yes"),OFFSET('Sanitation Data'!$E$11,0,10*ROW('Sanitation Data'!E159)),NA())</f>
        <v>#N/A</v>
      </c>
      <c r="AE165" s="91" t="e">
        <f ca="true">+IF(AND(ISNUMBER(OFFSET('Sanitation Data'!$E$12,0,10*ROW('Sanitation Data'!E159))),'Data Summary'!CT165="Yes"),OFFSET('Sanitation Data'!$E$12,0,10*ROW('Sanitation Data'!E159)),NA())</f>
        <v>#N/A</v>
      </c>
      <c r="AF165" s="91" t="e">
        <f ca="true">+IF(AND(ISNUMBER(OFFSET('Sanitation Data'!$F$4,0,10*ROW('Sanitation Data'!F159))),'Data Summary'!CU165="Yes"),100-OFFSET('Sanitation Data'!$F$4,0,10*ROW('Sanitation Data'!F159)),NA())</f>
        <v>#N/A</v>
      </c>
      <c r="AG165" s="91" t="e">
        <f ca="true">+IF(AND(ISNUMBER(OFFSET('Sanitation Data'!$F$6,0,10*ROW('Sanitation Data'!F159))),'Data Summary'!CV165="Yes"),OFFSET('Sanitation Data'!$F$6,0,10*ROW('Sanitation Data'!F159)),NA())</f>
        <v>#N/A</v>
      </c>
      <c r="AH165" s="91" t="e">
        <f ca="true">+IF(AND(ISNUMBER(OFFSET('Sanitation Data'!$F$10,0,10*ROW('Sanitation Data'!F159))),'Data Summary'!CW165="Yes"),OFFSET('Sanitation Data'!$F$10,0,10*ROW('Sanitation Data'!F159)),NA())</f>
        <v>#N/A</v>
      </c>
      <c r="AI165" s="91" t="e">
        <f ca="true">+IF(AND(ISNUMBER(OFFSET('Sanitation Data'!$F$11,0,10*ROW('Sanitation Data'!F159))),'Data Summary'!CX165="Yes"),OFFSET('Sanitation Data'!$F$11,0,10*ROW('Sanitation Data'!F159)),NA())</f>
        <v>#N/A</v>
      </c>
      <c r="AJ165" s="91" t="e">
        <f ca="true">+IF(AND(ISNUMBER(OFFSET('Sanitation Data'!$F$12,0,10*ROW('Sanitation Data'!F159))),'Data Summary'!CY165="Yes"),OFFSET('Sanitation Data'!$F$12,0,10*ROW('Sanitation Data'!F159)),NA())</f>
        <v>#N/A</v>
      </c>
      <c r="AK165" s="91" t="e">
        <f ca="true">+IF(AND(ISNUMBER(OFFSET('Sanitation Data'!$G$4,0,10*ROW('Sanitation Data'!G159))),'Data Summary'!CZ165="Yes"),100-OFFSET('Sanitation Data'!$G$4,0,10*ROW('Sanitation Data'!G159)),NA())</f>
        <v>#N/A</v>
      </c>
      <c r="AL165" s="91" t="e">
        <f ca="true">+IF(AND(ISNUMBER(OFFSET('Sanitation Data'!$G$6,0,10*ROW('Sanitation Data'!G159))),'Data Summary'!DA165="Yes"),OFFSET('Sanitation Data'!$G$6,0,10*ROW('Sanitation Data'!G159)),NA())</f>
        <v>#N/A</v>
      </c>
      <c r="AM165" s="91" t="e">
        <f ca="true">+IF(AND(ISNUMBER(OFFSET('Sanitation Data'!$G$10,0,10*ROW('Sanitation Data'!G159))),'Data Summary'!DB165="Yes"),OFFSET('Sanitation Data'!$G$10,0,10*ROW('Sanitation Data'!G159)),NA())</f>
        <v>#N/A</v>
      </c>
      <c r="AN165" s="91" t="e">
        <f ca="true">+IF(AND(ISNUMBER(OFFSET('Sanitation Data'!$G$11,0,10*ROW('Sanitation Data'!G159))),'Data Summary'!DC165="Yes"),OFFSET('Sanitation Data'!$G$11,0,10*ROW('Sanitation Data'!G159)),NA())</f>
        <v>#N/A</v>
      </c>
      <c r="AO165" s="91" t="e">
        <f ca="true">+IF(AND(ISNUMBER(OFFSET('Sanitation Data'!$G$12,0,10*ROW('Sanitation Data'!G159))),'Data Summary'!DD165="Yes"),OFFSET('Sanitation Data'!$G$12,0,10*ROW('Sanitation Data'!G159)),NA())</f>
        <v>#N/A</v>
      </c>
      <c r="AP165" s="91" t="e">
        <f ca="true">+IF(AND(ISNUMBER(OFFSET('Sanitation Data'!$H$4,0,10*ROW('Sanitation Data'!H159))),'Data Summary'!DE165="Yes"),100-OFFSET('Sanitation Data'!$H$4,0,10*ROW('Sanitation Data'!H159)),NA())</f>
        <v>#N/A</v>
      </c>
      <c r="AQ165" s="91" t="e">
        <f ca="true">+IF(AND(ISNUMBER(OFFSET('Sanitation Data'!$H$6,0,10*ROW('Sanitation Data'!H159))),'Data Summary'!DF165="Yes"),OFFSET('Sanitation Data'!$H$6,0,10*ROW('Sanitation Data'!H159)),NA())</f>
        <v>#N/A</v>
      </c>
      <c r="AR165" s="91" t="e">
        <f ca="true">+IF(AND(ISNUMBER(OFFSET('Sanitation Data'!$H$10,0,10*ROW('Sanitation Data'!H159))),'Data Summary'!DG165="Yes"),OFFSET('Sanitation Data'!$H$10,0,10*ROW('Sanitation Data'!H159)),NA())</f>
        <v>#N/A</v>
      </c>
      <c r="AS165" s="91" t="e">
        <f ca="true">+IF(AND(ISNUMBER(OFFSET('Sanitation Data'!$H$11,0,10*ROW('Sanitation Data'!H159))),'Data Summary'!DH165="Yes"),OFFSET('Sanitation Data'!$H$11,0,10*ROW('Sanitation Data'!H159)),NA())</f>
        <v>#N/A</v>
      </c>
      <c r="AT165" s="91" t="e">
        <f ca="true">+IF(AND(ISNUMBER(OFFSET('Sanitation Data'!$H$12,0,10*ROW('Sanitation Data'!H159))),'Data Summary'!DI165="Yes"),OFFSET('Sanitation Data'!$H$12,0,10*ROW('Sanitation Data'!H159)),NA())</f>
        <v>#N/A</v>
      </c>
      <c r="AU165" s="91" t="e">
        <f ca="true">+IF(AND(ISNUMBER(OFFSET('Sanitation Data'!$I$4,0,10*ROW('Sanitation Data'!I159))),'Data Summary'!DJ165="Yes"),100-OFFSET('Sanitation Data'!$I$4,0,10*ROW('Sanitation Data'!I159)),NA())</f>
        <v>#N/A</v>
      </c>
      <c r="AV165" s="91" t="e">
        <f ca="true">+IF(AND(ISNUMBER(OFFSET('Sanitation Data'!$I$6,0,10*ROW('Sanitation Data'!I159))),'Data Summary'!DK165="Yes"),OFFSET('Sanitation Data'!$I$6,0,10*ROW('Sanitation Data'!I159)),NA())</f>
        <v>#N/A</v>
      </c>
      <c r="AW165" s="91" t="e">
        <f ca="true">+IF(AND(ISNUMBER(OFFSET('Sanitation Data'!$I$10,0,10*ROW('Sanitation Data'!I159))),'Data Summary'!DL165="Yes"),OFFSET('Sanitation Data'!$I$10,0,10*ROW('Sanitation Data'!I159)),NA())</f>
        <v>#N/A</v>
      </c>
      <c r="AX165" s="91" t="e">
        <f ca="true">+IF(AND(ISNUMBER(OFFSET('Sanitation Data'!$I$11,0,10*ROW('Sanitation Data'!I159))),'Data Summary'!DM165="Yes"),OFFSET('Sanitation Data'!$I$11,0,10*ROW('Sanitation Data'!I159)),NA())</f>
        <v>#N/A</v>
      </c>
      <c r="AY165" s="91" t="e">
        <f ca="true">+IF(AND(ISNUMBER(OFFSET('Sanitation Data'!$I$12,0,10*ROW('Sanitation Data'!I159))),'Data Summary'!DN165="Yes"),OFFSET('Sanitation Data'!$I$12,0,10*ROW('Sanitation Data'!I159)),NA())</f>
        <v>#N/A</v>
      </c>
      <c r="AZ165" s="92" t="e">
        <f ca="true">+IF(AND(ISNUMBER(OFFSET('Hygiene Data'!$D$5,0,10*ROW('Hygiene Data'!D159))),'Data Summary'!DO165="Yes"),OFFSET('Hygiene Data'!$D$5,0,10*ROW('Hygiene Data'!D159)),NA())</f>
        <v>#N/A</v>
      </c>
      <c r="BA165" s="92" t="e">
        <f ca="true">+IF(AND(ISNUMBER(OFFSET('Hygiene Data'!$D$7,0,10*ROW('Hygiene Data'!D159))),'Data Summary'!DP165="Yes"),OFFSET('Hygiene Data'!$D$7,0,10*ROW('Hygiene Data'!D159)),NA())</f>
        <v>#N/A</v>
      </c>
      <c r="BB165" s="92" t="e">
        <f ca="true">+IF(AND(ISNUMBER(OFFSET('Hygiene Data'!$D$9,0,10*ROW('Hygiene Data'!D159))),'Data Summary'!DQ165="Yes"),OFFSET('Hygiene Data'!$D$9,0,10*ROW('Hygiene Data'!D159)),NA())</f>
        <v>#N/A</v>
      </c>
      <c r="BC165" s="92" t="e">
        <f ca="true">+IF(AND(ISNUMBER(OFFSET('Hygiene Data'!$E$5,0,10*ROW('Hygiene Data'!E159))),'Data Summary'!DR165="Yes"),OFFSET('Hygiene Data'!$E$5,0,10*ROW('Hygiene Data'!E159)),NA())</f>
        <v>#N/A</v>
      </c>
      <c r="BD165" s="92" t="e">
        <f ca="true">+IF(AND(ISNUMBER(OFFSET('Hygiene Data'!$E$7,0,10*ROW('Hygiene Data'!E159))),'Data Summary'!DS165="Yes"),OFFSET('Hygiene Data'!$E$7,0,10*ROW('Hygiene Data'!E159)),NA())</f>
        <v>#N/A</v>
      </c>
      <c r="BE165" s="92" t="e">
        <f ca="true">+IF(AND(ISNUMBER(OFFSET('Hygiene Data'!$E$9,0,10*ROW('Hygiene Data'!E159))),'Data Summary'!DT165="Yes"),OFFSET('Hygiene Data'!$E$9,0,10*ROW('Hygiene Data'!E159)),NA())</f>
        <v>#N/A</v>
      </c>
      <c r="BF165" s="92" t="e">
        <f ca="true">+IF(AND(ISNUMBER(OFFSET('Hygiene Data'!$F$5,0,10*ROW('Hygiene Data'!F159))),'Data Summary'!DU165="Yes"),OFFSET('Hygiene Data'!$F$5,0,10*ROW('Hygiene Data'!F159)),NA())</f>
        <v>#N/A</v>
      </c>
      <c r="BG165" s="92" t="e">
        <f ca="true">+IF(AND(ISNUMBER(OFFSET('Hygiene Data'!$F$7,0,10*ROW('Hygiene Data'!F159))),'Data Summary'!DV165="Yes"),OFFSET('Hygiene Data'!$F$7,0,10*ROW('Hygiene Data'!F159)),NA())</f>
        <v>#N/A</v>
      </c>
      <c r="BH165" s="92" t="e">
        <f ca="true">+IF(AND(ISNUMBER(OFFSET('Hygiene Data'!$F$9,0,10*ROW('Hygiene Data'!F159))),'Data Summary'!DW165="Yes"),OFFSET('Hygiene Data'!$F$9,0,10*ROW('Hygiene Data'!F159)),NA())</f>
        <v>#N/A</v>
      </c>
      <c r="BI165" s="92" t="e">
        <f ca="true">+IF(AND(ISNUMBER(OFFSET('Hygiene Data'!$G$5,0,10*ROW('Hygiene Data'!G159))),'Data Summary'!DX165="Yes"),OFFSET('Hygiene Data'!$G$5,0,10*ROW('Hygiene Data'!G159)),NA())</f>
        <v>#N/A</v>
      </c>
      <c r="BJ165" s="92" t="e">
        <f ca="true">+IF(AND(ISNUMBER(OFFSET('Hygiene Data'!$G$7,0,10*ROW('Hygiene Data'!G159))),'Data Summary'!DY165="Yes"),OFFSET('Hygiene Data'!$G$7,0,10*ROW('Hygiene Data'!G159)),NA())</f>
        <v>#N/A</v>
      </c>
      <c r="BK165" s="92" t="e">
        <f ca="true">+IF(AND(ISNUMBER(OFFSET('Hygiene Data'!$G$9,0,10*ROW('Hygiene Data'!G159))),'Data Summary'!DZ165="Yes"),OFFSET('Hygiene Data'!$G$9,0,10*ROW('Hygiene Data'!G159)),NA())</f>
        <v>#N/A</v>
      </c>
      <c r="BL165" s="92" t="e">
        <f ca="true">+IF(AND(ISNUMBER(OFFSET('Hygiene Data'!$H$5,0,10*ROW('Hygiene Data'!H159))),'Data Summary'!EA165="Yes"),OFFSET('Hygiene Data'!$H$5,0,10*ROW('Hygiene Data'!H159)),NA())</f>
        <v>#N/A</v>
      </c>
      <c r="BM165" s="92" t="e">
        <f ca="true">+IF(AND(ISNUMBER(OFFSET('Hygiene Data'!$H$7,0,10*ROW('Hygiene Data'!H159))),'Data Summary'!EB165="Yes"),OFFSET('Hygiene Data'!$H$7,0,10*ROW('Hygiene Data'!H159)),NA())</f>
        <v>#N/A</v>
      </c>
      <c r="BN165" s="92" t="e">
        <f ca="true">+IF(AND(ISNUMBER(OFFSET('Hygiene Data'!$H$9,0,10*ROW('Hygiene Data'!H159))),'Data Summary'!EC165="Yes"),OFFSET('Hygiene Data'!$H$9,0,10*ROW('Hygiene Data'!H159)),NA())</f>
        <v>#N/A</v>
      </c>
      <c r="BO165" s="92" t="e">
        <f ca="true">+IF(AND(ISNUMBER(OFFSET('Hygiene Data'!$I$5,0,10*ROW('Hygiene Data'!I159))),'Data Summary'!ED165="Yes"),OFFSET('Hygiene Data'!$I$5,0,10*ROW('Hygiene Data'!I159)),NA())</f>
        <v>#N/A</v>
      </c>
      <c r="BP165" s="92" t="e">
        <f ca="true">+IF(AND(ISNUMBER(OFFSET('Hygiene Data'!$I$7,0,10*ROW('Hygiene Data'!I159))),'Data Summary'!EE165="Yes"),OFFSET('Hygiene Data'!$I$7,0,10*ROW('Hygiene Data'!I159)),NA())</f>
        <v>#N/A</v>
      </c>
      <c r="BQ165" s="92" t="e">
        <f ca="true">+IF(AND(ISNUMBER(OFFSET('Hygiene Data'!$I$9,0,10*ROW('Hygiene Data'!I159))),'Data Summary'!EF165="Yes"),OFFSET('Hygiene Data'!$I$9,0,10*ROW('Hygiene Data'!I159)),NA())</f>
        <v>#N/A</v>
      </c>
    </row>
    <row xmlns:x14ac="http://schemas.microsoft.com/office/spreadsheetml/2009/9/ac" r="166" x14ac:dyDescent="0.2">
      <c r="A166" s="340" t="e">
        <f ca="true">+RIGHT('Data Summary'!A166,LEN('Data Summary'!A166)-9)</f>
        <v>#VALUE!</v>
      </c>
      <c r="B166" s="34" t="str">
        <f ca="true">+IF(ISTEXT('Data Summary'!B166),'Data Summary'!B166,"")</f>
        <v/>
      </c>
      <c r="C166" s="339" t="e">
        <f ca="true">+VALUE('Data Summary'!C166)</f>
        <v>#VALUE!</v>
      </c>
      <c r="D166" s="90" t="e">
        <f ca="true">+IF(AND(ISNUMBER(OFFSET('Water Data'!$D$4,0,10*ROW('Water Data'!D160))),'Data Summary'!BS166="Yes"),100-OFFSET('Water Data'!$D$4,0,10*ROW('Water Data'!D160)),NA())</f>
        <v>#N/A</v>
      </c>
      <c r="E166" s="90" t="e">
        <f ca="true">+IF(AND(ISNUMBER(OFFSET('Water Data'!$D$6,0,10*ROW('Water Data'!D160))),'Data Summary'!BT166="Yes"),OFFSET('Water Data'!$D$6,0,10*ROW('Water Data'!D160)),NA())</f>
        <v>#N/A</v>
      </c>
      <c r="F166" s="90" t="e">
        <f ca="true">+IF(AND(ISNUMBER(OFFSET('Water Data'!$D$9,0,10*ROW('Water Data'!D160))),'Data Summary'!BU166="Yes"),OFFSET('Water Data'!$D$9,0,10*ROW('Water Data'!D160)),NA())</f>
        <v>#N/A</v>
      </c>
      <c r="G166" s="90" t="e">
        <f ca="true">+IF(AND(ISNUMBER(OFFSET('Water Data'!$E$4,0,10*ROW('Water Data'!E160))),'Data Summary'!BV166="Yes"),100-OFFSET('Water Data'!$E$4,0,10*ROW('Water Data'!E160)),NA())</f>
        <v>#N/A</v>
      </c>
      <c r="H166" s="90" t="e">
        <f ca="true">+IF(AND(ISNUMBER(OFFSET('Water Data'!$E$6,0,10*ROW('Water Data'!E160))),'Data Summary'!BW166="Yes"),OFFSET('Water Data'!$E$6,0,10*ROW('Water Data'!E160)),NA())</f>
        <v>#N/A</v>
      </c>
      <c r="I166" s="90" t="e">
        <f ca="true">+IF(AND(ISNUMBER(OFFSET('Water Data'!$E$9,0,10*ROW('Water Data'!E160))),'Data Summary'!BX166="Yes"),OFFSET('Water Data'!$E$9,0,10*ROW('Water Data'!E160)),NA())</f>
        <v>#N/A</v>
      </c>
      <c r="J166" s="90" t="e">
        <f ca="true">+IF(AND(ISNUMBER(OFFSET('Water Data'!$F$4,0,10*ROW('Water Data'!F160))),'Data Summary'!BY166="Yes"),100-OFFSET('Water Data'!$F$4,0,10*ROW('Water Data'!F160)),NA())</f>
        <v>#N/A</v>
      </c>
      <c r="K166" s="90" t="e">
        <f ca="true">+IF(AND(ISNUMBER(OFFSET('Water Data'!$F$6,0,10*ROW('Water Data'!F160))),'Data Summary'!BZ166="Yes"),OFFSET('Water Data'!$F$6,0,10*ROW('Water Data'!F160)),NA())</f>
        <v>#N/A</v>
      </c>
      <c r="L166" s="90" t="e">
        <f ca="true">+IF(AND(ISNUMBER(OFFSET('Water Data'!$F$9,0,10*ROW('Water Data'!F160))),'Data Summary'!CA166="Yes"),OFFSET('Water Data'!$F$9,0,10*ROW('Water Data'!F160)),NA())</f>
        <v>#N/A</v>
      </c>
      <c r="M166" s="90" t="e">
        <f ca="true">+IF(AND(ISNUMBER(OFFSET('Water Data'!$G$4,0,10*ROW('Water Data'!G160))),'Data Summary'!CB166="Yes"),100-OFFSET('Water Data'!$G$4,0,10*ROW('Water Data'!G160)),NA())</f>
        <v>#N/A</v>
      </c>
      <c r="N166" s="90" t="e">
        <f ca="true">+IF(AND(ISNUMBER(OFFSET('Water Data'!$G$6,0,10*ROW('Water Data'!G160))),'Data Summary'!CC166="Yes"),OFFSET('Water Data'!$G$6,0,10*ROW('Water Data'!G160)),NA())</f>
        <v>#N/A</v>
      </c>
      <c r="O166" s="90" t="e">
        <f ca="true">+IF(AND(ISNUMBER(OFFSET('Water Data'!$G$9,0,10*ROW('Water Data'!G160))),'Data Summary'!CD166="Yes"),OFFSET('Water Data'!$G$9,0,10*ROW('Water Data'!G160)),NA())</f>
        <v>#N/A</v>
      </c>
      <c r="P166" s="90" t="e">
        <f ca="true">+IF(AND(ISNUMBER(OFFSET('Water Data'!$H$4,0,10*ROW('Water Data'!H160))),'Data Summary'!CE166="Yes"),100-OFFSET('Water Data'!$H$4,0,10*ROW('Water Data'!H160)),NA())</f>
        <v>#N/A</v>
      </c>
      <c r="Q166" s="90" t="e">
        <f ca="true">+IF(AND(ISNUMBER(OFFSET('Water Data'!$H$6,0,10*ROW('Water Data'!H160))),'Data Summary'!CF166="Yes"),OFFSET('Water Data'!$H$6,0,10*ROW('Water Data'!H160)),NA())</f>
        <v>#N/A</v>
      </c>
      <c r="R166" s="90" t="e">
        <f ca="true">+IF(AND(ISNUMBER(OFFSET('Water Data'!$H$9,0,10*ROW('Water Data'!H160))),'Data Summary'!CG166="Yes"),OFFSET('Water Data'!$H$9,0,10*ROW('Water Data'!H160)),NA())</f>
        <v>#N/A</v>
      </c>
      <c r="S166" s="90" t="e">
        <f ca="true">+IF(AND(ISNUMBER(OFFSET('Water Data'!$I$4,0,10*ROW('Water Data'!I160))),'Data Summary'!CH166="Yes"),100-OFFSET('Water Data'!$I$4,0,10*ROW('Water Data'!I160)),NA())</f>
        <v>#N/A</v>
      </c>
      <c r="T166" s="90" t="e">
        <f ca="true">+IF(AND(ISNUMBER(OFFSET('Water Data'!$I$6,0,10*ROW('Water Data'!I160))),'Data Summary'!CI166="Yes"),OFFSET('Water Data'!$I$6,0,10*ROW('Water Data'!I160)),NA())</f>
        <v>#N/A</v>
      </c>
      <c r="U166" s="90" t="e">
        <f ca="true">+IF(AND(ISNUMBER(OFFSET('Water Data'!$I$9,0,10*ROW('Water Data'!I160))),'Data Summary'!CJ166="Yes"),OFFSET('Water Data'!$I$9,0,10*ROW('Water Data'!I160)),NA())</f>
        <v>#N/A</v>
      </c>
      <c r="V166" s="91" t="e">
        <f ca="true">+IF(AND(ISNUMBER(OFFSET('Sanitation Data'!$D$4,0,10*ROW('Sanitation Data'!D160))),'Data Summary'!CK166="Yes"),100-OFFSET('Sanitation Data'!$D$4,0,10*ROW('Sanitation Data'!D160)),NA())</f>
        <v>#N/A</v>
      </c>
      <c r="W166" s="91" t="e">
        <f ca="true">+IF(AND(ISNUMBER(OFFSET('Sanitation Data'!$D$6,0,10*ROW('Sanitation Data'!D160))),'Data Summary'!CL166="Yes"),OFFSET('Sanitation Data'!$D$6,0,10*ROW('Sanitation Data'!D160)),NA())</f>
        <v>#N/A</v>
      </c>
      <c r="X166" s="91" t="e">
        <f ca="true">+IF(AND(ISNUMBER(OFFSET('Sanitation Data'!$D$10,0,10*ROW('Sanitation Data'!D160))),'Data Summary'!CM166="Yes"),OFFSET('Sanitation Data'!$D$10,0,10*ROW('Sanitation Data'!D160)),NA())</f>
        <v>#N/A</v>
      </c>
      <c r="Y166" s="91" t="e">
        <f ca="true">+IF(AND(ISNUMBER(OFFSET('Sanitation Data'!$D$11,0,10*ROW('Sanitation Data'!D160))),'Data Summary'!CN166="Yes"),OFFSET('Sanitation Data'!$D$11,0,10*ROW('Sanitation Data'!D160)),NA())</f>
        <v>#N/A</v>
      </c>
      <c r="Z166" s="91" t="e">
        <f ca="true">+IF(AND(ISNUMBER(OFFSET('Sanitation Data'!$D$12,0,10*ROW('Sanitation Data'!D160))),'Data Summary'!CO166="Yes"),OFFSET('Sanitation Data'!$D$12,0,10*ROW('Sanitation Data'!D160)),NA())</f>
        <v>#N/A</v>
      </c>
      <c r="AA166" s="91" t="e">
        <f ca="true">+IF(AND(ISNUMBER(OFFSET('Sanitation Data'!$E$4,0,10*ROW('Sanitation Data'!E160))),'Data Summary'!CP166="Yes"),100-OFFSET('Sanitation Data'!$E$4,0,10*ROW('Sanitation Data'!E160)),NA())</f>
        <v>#N/A</v>
      </c>
      <c r="AB166" s="91" t="e">
        <f ca="true">+IF(AND(ISNUMBER(OFFSET('Sanitation Data'!$E$6,0,10*ROW('Sanitation Data'!E160))),'Data Summary'!CQ166="Yes"),OFFSET('Sanitation Data'!$E$6,0,10*ROW('Sanitation Data'!E160)),NA())</f>
        <v>#N/A</v>
      </c>
      <c r="AC166" s="91" t="e">
        <f ca="true">+IF(AND(ISNUMBER(OFFSET('Sanitation Data'!$E$10,0,10*ROW('Sanitation Data'!E160))),'Data Summary'!CR166="Yes"),OFFSET('Sanitation Data'!$E$10,0,10*ROW('Sanitation Data'!E160)),NA())</f>
        <v>#N/A</v>
      </c>
      <c r="AD166" s="91" t="e">
        <f ca="true">+IF(AND(ISNUMBER(OFFSET('Sanitation Data'!$E$11,0,10*ROW('Sanitation Data'!E160))),'Data Summary'!CS166="Yes"),OFFSET('Sanitation Data'!$E$11,0,10*ROW('Sanitation Data'!E160)),NA())</f>
        <v>#N/A</v>
      </c>
      <c r="AE166" s="91" t="e">
        <f ca="true">+IF(AND(ISNUMBER(OFFSET('Sanitation Data'!$E$12,0,10*ROW('Sanitation Data'!E160))),'Data Summary'!CT166="Yes"),OFFSET('Sanitation Data'!$E$12,0,10*ROW('Sanitation Data'!E160)),NA())</f>
        <v>#N/A</v>
      </c>
      <c r="AF166" s="91" t="e">
        <f ca="true">+IF(AND(ISNUMBER(OFFSET('Sanitation Data'!$F$4,0,10*ROW('Sanitation Data'!F160))),'Data Summary'!CU166="Yes"),100-OFFSET('Sanitation Data'!$F$4,0,10*ROW('Sanitation Data'!F160)),NA())</f>
        <v>#N/A</v>
      </c>
      <c r="AG166" s="91" t="e">
        <f ca="true">+IF(AND(ISNUMBER(OFFSET('Sanitation Data'!$F$6,0,10*ROW('Sanitation Data'!F160))),'Data Summary'!CV166="Yes"),OFFSET('Sanitation Data'!$F$6,0,10*ROW('Sanitation Data'!F160)),NA())</f>
        <v>#N/A</v>
      </c>
      <c r="AH166" s="91" t="e">
        <f ca="true">+IF(AND(ISNUMBER(OFFSET('Sanitation Data'!$F$10,0,10*ROW('Sanitation Data'!F160))),'Data Summary'!CW166="Yes"),OFFSET('Sanitation Data'!$F$10,0,10*ROW('Sanitation Data'!F160)),NA())</f>
        <v>#N/A</v>
      </c>
      <c r="AI166" s="91" t="e">
        <f ca="true">+IF(AND(ISNUMBER(OFFSET('Sanitation Data'!$F$11,0,10*ROW('Sanitation Data'!F160))),'Data Summary'!CX166="Yes"),OFFSET('Sanitation Data'!$F$11,0,10*ROW('Sanitation Data'!F160)),NA())</f>
        <v>#N/A</v>
      </c>
      <c r="AJ166" s="91" t="e">
        <f ca="true">+IF(AND(ISNUMBER(OFFSET('Sanitation Data'!$F$12,0,10*ROW('Sanitation Data'!F160))),'Data Summary'!CY166="Yes"),OFFSET('Sanitation Data'!$F$12,0,10*ROW('Sanitation Data'!F160)),NA())</f>
        <v>#N/A</v>
      </c>
      <c r="AK166" s="91" t="e">
        <f ca="true">+IF(AND(ISNUMBER(OFFSET('Sanitation Data'!$G$4,0,10*ROW('Sanitation Data'!G160))),'Data Summary'!CZ166="Yes"),100-OFFSET('Sanitation Data'!$G$4,0,10*ROW('Sanitation Data'!G160)),NA())</f>
        <v>#N/A</v>
      </c>
      <c r="AL166" s="91" t="e">
        <f ca="true">+IF(AND(ISNUMBER(OFFSET('Sanitation Data'!$G$6,0,10*ROW('Sanitation Data'!G160))),'Data Summary'!DA166="Yes"),OFFSET('Sanitation Data'!$G$6,0,10*ROW('Sanitation Data'!G160)),NA())</f>
        <v>#N/A</v>
      </c>
      <c r="AM166" s="91" t="e">
        <f ca="true">+IF(AND(ISNUMBER(OFFSET('Sanitation Data'!$G$10,0,10*ROW('Sanitation Data'!G160))),'Data Summary'!DB166="Yes"),OFFSET('Sanitation Data'!$G$10,0,10*ROW('Sanitation Data'!G160)),NA())</f>
        <v>#N/A</v>
      </c>
      <c r="AN166" s="91" t="e">
        <f ca="true">+IF(AND(ISNUMBER(OFFSET('Sanitation Data'!$G$11,0,10*ROW('Sanitation Data'!G160))),'Data Summary'!DC166="Yes"),OFFSET('Sanitation Data'!$G$11,0,10*ROW('Sanitation Data'!G160)),NA())</f>
        <v>#N/A</v>
      </c>
      <c r="AO166" s="91" t="e">
        <f ca="true">+IF(AND(ISNUMBER(OFFSET('Sanitation Data'!$G$12,0,10*ROW('Sanitation Data'!G160))),'Data Summary'!DD166="Yes"),OFFSET('Sanitation Data'!$G$12,0,10*ROW('Sanitation Data'!G160)),NA())</f>
        <v>#N/A</v>
      </c>
      <c r="AP166" s="91" t="e">
        <f ca="true">+IF(AND(ISNUMBER(OFFSET('Sanitation Data'!$H$4,0,10*ROW('Sanitation Data'!H160))),'Data Summary'!DE166="Yes"),100-OFFSET('Sanitation Data'!$H$4,0,10*ROW('Sanitation Data'!H160)),NA())</f>
        <v>#N/A</v>
      </c>
      <c r="AQ166" s="91" t="e">
        <f ca="true">+IF(AND(ISNUMBER(OFFSET('Sanitation Data'!$H$6,0,10*ROW('Sanitation Data'!H160))),'Data Summary'!DF166="Yes"),OFFSET('Sanitation Data'!$H$6,0,10*ROW('Sanitation Data'!H160)),NA())</f>
        <v>#N/A</v>
      </c>
      <c r="AR166" s="91" t="e">
        <f ca="true">+IF(AND(ISNUMBER(OFFSET('Sanitation Data'!$H$10,0,10*ROW('Sanitation Data'!H160))),'Data Summary'!DG166="Yes"),OFFSET('Sanitation Data'!$H$10,0,10*ROW('Sanitation Data'!H160)),NA())</f>
        <v>#N/A</v>
      </c>
      <c r="AS166" s="91" t="e">
        <f ca="true">+IF(AND(ISNUMBER(OFFSET('Sanitation Data'!$H$11,0,10*ROW('Sanitation Data'!H160))),'Data Summary'!DH166="Yes"),OFFSET('Sanitation Data'!$H$11,0,10*ROW('Sanitation Data'!H160)),NA())</f>
        <v>#N/A</v>
      </c>
      <c r="AT166" s="91" t="e">
        <f ca="true">+IF(AND(ISNUMBER(OFFSET('Sanitation Data'!$H$12,0,10*ROW('Sanitation Data'!H160))),'Data Summary'!DI166="Yes"),OFFSET('Sanitation Data'!$H$12,0,10*ROW('Sanitation Data'!H160)),NA())</f>
        <v>#N/A</v>
      </c>
      <c r="AU166" s="91" t="e">
        <f ca="true">+IF(AND(ISNUMBER(OFFSET('Sanitation Data'!$I$4,0,10*ROW('Sanitation Data'!I160))),'Data Summary'!DJ166="Yes"),100-OFFSET('Sanitation Data'!$I$4,0,10*ROW('Sanitation Data'!I160)),NA())</f>
        <v>#N/A</v>
      </c>
      <c r="AV166" s="91" t="e">
        <f ca="true">+IF(AND(ISNUMBER(OFFSET('Sanitation Data'!$I$6,0,10*ROW('Sanitation Data'!I160))),'Data Summary'!DK166="Yes"),OFFSET('Sanitation Data'!$I$6,0,10*ROW('Sanitation Data'!I160)),NA())</f>
        <v>#N/A</v>
      </c>
      <c r="AW166" s="91" t="e">
        <f ca="true">+IF(AND(ISNUMBER(OFFSET('Sanitation Data'!$I$10,0,10*ROW('Sanitation Data'!I160))),'Data Summary'!DL166="Yes"),OFFSET('Sanitation Data'!$I$10,0,10*ROW('Sanitation Data'!I160)),NA())</f>
        <v>#N/A</v>
      </c>
      <c r="AX166" s="91" t="e">
        <f ca="true">+IF(AND(ISNUMBER(OFFSET('Sanitation Data'!$I$11,0,10*ROW('Sanitation Data'!I160))),'Data Summary'!DM166="Yes"),OFFSET('Sanitation Data'!$I$11,0,10*ROW('Sanitation Data'!I160)),NA())</f>
        <v>#N/A</v>
      </c>
      <c r="AY166" s="91" t="e">
        <f ca="true">+IF(AND(ISNUMBER(OFFSET('Sanitation Data'!$I$12,0,10*ROW('Sanitation Data'!I160))),'Data Summary'!DN166="Yes"),OFFSET('Sanitation Data'!$I$12,0,10*ROW('Sanitation Data'!I160)),NA())</f>
        <v>#N/A</v>
      </c>
      <c r="AZ166" s="92" t="e">
        <f ca="true">+IF(AND(ISNUMBER(OFFSET('Hygiene Data'!$D$5,0,10*ROW('Hygiene Data'!D160))),'Data Summary'!DO166="Yes"),OFFSET('Hygiene Data'!$D$5,0,10*ROW('Hygiene Data'!D160)),NA())</f>
        <v>#N/A</v>
      </c>
      <c r="BA166" s="92" t="e">
        <f ca="true">+IF(AND(ISNUMBER(OFFSET('Hygiene Data'!$D$7,0,10*ROW('Hygiene Data'!D160))),'Data Summary'!DP166="Yes"),OFFSET('Hygiene Data'!$D$7,0,10*ROW('Hygiene Data'!D160)),NA())</f>
        <v>#N/A</v>
      </c>
      <c r="BB166" s="92" t="e">
        <f ca="true">+IF(AND(ISNUMBER(OFFSET('Hygiene Data'!$D$9,0,10*ROW('Hygiene Data'!D160))),'Data Summary'!DQ166="Yes"),OFFSET('Hygiene Data'!$D$9,0,10*ROW('Hygiene Data'!D160)),NA())</f>
        <v>#N/A</v>
      </c>
      <c r="BC166" s="92" t="e">
        <f ca="true">+IF(AND(ISNUMBER(OFFSET('Hygiene Data'!$E$5,0,10*ROW('Hygiene Data'!E160))),'Data Summary'!DR166="Yes"),OFFSET('Hygiene Data'!$E$5,0,10*ROW('Hygiene Data'!E160)),NA())</f>
        <v>#N/A</v>
      </c>
      <c r="BD166" s="92" t="e">
        <f ca="true">+IF(AND(ISNUMBER(OFFSET('Hygiene Data'!$E$7,0,10*ROW('Hygiene Data'!E160))),'Data Summary'!DS166="Yes"),OFFSET('Hygiene Data'!$E$7,0,10*ROW('Hygiene Data'!E160)),NA())</f>
        <v>#N/A</v>
      </c>
      <c r="BE166" s="92" t="e">
        <f ca="true">+IF(AND(ISNUMBER(OFFSET('Hygiene Data'!$E$9,0,10*ROW('Hygiene Data'!E160))),'Data Summary'!DT166="Yes"),OFFSET('Hygiene Data'!$E$9,0,10*ROW('Hygiene Data'!E160)),NA())</f>
        <v>#N/A</v>
      </c>
      <c r="BF166" s="92" t="e">
        <f ca="true">+IF(AND(ISNUMBER(OFFSET('Hygiene Data'!$F$5,0,10*ROW('Hygiene Data'!F160))),'Data Summary'!DU166="Yes"),OFFSET('Hygiene Data'!$F$5,0,10*ROW('Hygiene Data'!F160)),NA())</f>
        <v>#N/A</v>
      </c>
      <c r="BG166" s="92" t="e">
        <f ca="true">+IF(AND(ISNUMBER(OFFSET('Hygiene Data'!$F$7,0,10*ROW('Hygiene Data'!F160))),'Data Summary'!DV166="Yes"),OFFSET('Hygiene Data'!$F$7,0,10*ROW('Hygiene Data'!F160)),NA())</f>
        <v>#N/A</v>
      </c>
      <c r="BH166" s="92" t="e">
        <f ca="true">+IF(AND(ISNUMBER(OFFSET('Hygiene Data'!$F$9,0,10*ROW('Hygiene Data'!F160))),'Data Summary'!DW166="Yes"),OFFSET('Hygiene Data'!$F$9,0,10*ROW('Hygiene Data'!F160)),NA())</f>
        <v>#N/A</v>
      </c>
      <c r="BI166" s="92" t="e">
        <f ca="true">+IF(AND(ISNUMBER(OFFSET('Hygiene Data'!$G$5,0,10*ROW('Hygiene Data'!G160))),'Data Summary'!DX166="Yes"),OFFSET('Hygiene Data'!$G$5,0,10*ROW('Hygiene Data'!G160)),NA())</f>
        <v>#N/A</v>
      </c>
      <c r="BJ166" s="92" t="e">
        <f ca="true">+IF(AND(ISNUMBER(OFFSET('Hygiene Data'!$G$7,0,10*ROW('Hygiene Data'!G160))),'Data Summary'!DY166="Yes"),OFFSET('Hygiene Data'!$G$7,0,10*ROW('Hygiene Data'!G160)),NA())</f>
        <v>#N/A</v>
      </c>
      <c r="BK166" s="92" t="e">
        <f ca="true">+IF(AND(ISNUMBER(OFFSET('Hygiene Data'!$G$9,0,10*ROW('Hygiene Data'!G160))),'Data Summary'!DZ166="Yes"),OFFSET('Hygiene Data'!$G$9,0,10*ROW('Hygiene Data'!G160)),NA())</f>
        <v>#N/A</v>
      </c>
      <c r="BL166" s="92" t="e">
        <f ca="true">+IF(AND(ISNUMBER(OFFSET('Hygiene Data'!$H$5,0,10*ROW('Hygiene Data'!H160))),'Data Summary'!EA166="Yes"),OFFSET('Hygiene Data'!$H$5,0,10*ROW('Hygiene Data'!H160)),NA())</f>
        <v>#N/A</v>
      </c>
      <c r="BM166" s="92" t="e">
        <f ca="true">+IF(AND(ISNUMBER(OFFSET('Hygiene Data'!$H$7,0,10*ROW('Hygiene Data'!H160))),'Data Summary'!EB166="Yes"),OFFSET('Hygiene Data'!$H$7,0,10*ROW('Hygiene Data'!H160)),NA())</f>
        <v>#N/A</v>
      </c>
      <c r="BN166" s="92" t="e">
        <f ca="true">+IF(AND(ISNUMBER(OFFSET('Hygiene Data'!$H$9,0,10*ROW('Hygiene Data'!H160))),'Data Summary'!EC166="Yes"),OFFSET('Hygiene Data'!$H$9,0,10*ROW('Hygiene Data'!H160)),NA())</f>
        <v>#N/A</v>
      </c>
      <c r="BO166" s="92" t="e">
        <f ca="true">+IF(AND(ISNUMBER(OFFSET('Hygiene Data'!$I$5,0,10*ROW('Hygiene Data'!I160))),'Data Summary'!ED166="Yes"),OFFSET('Hygiene Data'!$I$5,0,10*ROW('Hygiene Data'!I160)),NA())</f>
        <v>#N/A</v>
      </c>
      <c r="BP166" s="92" t="e">
        <f ca="true">+IF(AND(ISNUMBER(OFFSET('Hygiene Data'!$I$7,0,10*ROW('Hygiene Data'!I160))),'Data Summary'!EE166="Yes"),OFFSET('Hygiene Data'!$I$7,0,10*ROW('Hygiene Data'!I160)),NA())</f>
        <v>#N/A</v>
      </c>
      <c r="BQ166" s="92" t="e">
        <f ca="true">+IF(AND(ISNUMBER(OFFSET('Hygiene Data'!$I$9,0,10*ROW('Hygiene Data'!I160))),'Data Summary'!EF166="Yes"),OFFSET('Hygiene Data'!$I$9,0,10*ROW('Hygiene Data'!I160)),NA())</f>
        <v>#N/A</v>
      </c>
    </row>
    <row xmlns:x14ac="http://schemas.microsoft.com/office/spreadsheetml/2009/9/ac" r="167" x14ac:dyDescent="0.2">
      <c r="A167" s="340" t="e">
        <f ca="true">+RIGHT('Data Summary'!A167,LEN('Data Summary'!A167)-9)</f>
        <v>#VALUE!</v>
      </c>
      <c r="B167" s="34" t="str">
        <f ca="true">+IF(ISTEXT('Data Summary'!B167),'Data Summary'!B167,"")</f>
        <v/>
      </c>
      <c r="C167" s="339" t="e">
        <f ca="true">+VALUE('Data Summary'!C167)</f>
        <v>#VALUE!</v>
      </c>
      <c r="D167" s="90" t="e">
        <f ca="true">+IF(AND(ISNUMBER(OFFSET('Water Data'!$D$4,0,10*ROW('Water Data'!D161))),'Data Summary'!BS167="Yes"),100-OFFSET('Water Data'!$D$4,0,10*ROW('Water Data'!D161)),NA())</f>
        <v>#N/A</v>
      </c>
      <c r="E167" s="90" t="e">
        <f ca="true">+IF(AND(ISNUMBER(OFFSET('Water Data'!$D$6,0,10*ROW('Water Data'!D161))),'Data Summary'!BT167="Yes"),OFFSET('Water Data'!$D$6,0,10*ROW('Water Data'!D161)),NA())</f>
        <v>#N/A</v>
      </c>
      <c r="F167" s="90" t="e">
        <f ca="true">+IF(AND(ISNUMBER(OFFSET('Water Data'!$D$9,0,10*ROW('Water Data'!D161))),'Data Summary'!BU167="Yes"),OFFSET('Water Data'!$D$9,0,10*ROW('Water Data'!D161)),NA())</f>
        <v>#N/A</v>
      </c>
      <c r="G167" s="90" t="e">
        <f ca="true">+IF(AND(ISNUMBER(OFFSET('Water Data'!$E$4,0,10*ROW('Water Data'!E161))),'Data Summary'!BV167="Yes"),100-OFFSET('Water Data'!$E$4,0,10*ROW('Water Data'!E161)),NA())</f>
        <v>#N/A</v>
      </c>
      <c r="H167" s="90" t="e">
        <f ca="true">+IF(AND(ISNUMBER(OFFSET('Water Data'!$E$6,0,10*ROW('Water Data'!E161))),'Data Summary'!BW167="Yes"),OFFSET('Water Data'!$E$6,0,10*ROW('Water Data'!E161)),NA())</f>
        <v>#N/A</v>
      </c>
      <c r="I167" s="90" t="e">
        <f ca="true">+IF(AND(ISNUMBER(OFFSET('Water Data'!$E$9,0,10*ROW('Water Data'!E161))),'Data Summary'!BX167="Yes"),OFFSET('Water Data'!$E$9,0,10*ROW('Water Data'!E161)),NA())</f>
        <v>#N/A</v>
      </c>
      <c r="J167" s="90" t="e">
        <f ca="true">+IF(AND(ISNUMBER(OFFSET('Water Data'!$F$4,0,10*ROW('Water Data'!F161))),'Data Summary'!BY167="Yes"),100-OFFSET('Water Data'!$F$4,0,10*ROW('Water Data'!F161)),NA())</f>
        <v>#N/A</v>
      </c>
      <c r="K167" s="90" t="e">
        <f ca="true">+IF(AND(ISNUMBER(OFFSET('Water Data'!$F$6,0,10*ROW('Water Data'!F161))),'Data Summary'!BZ167="Yes"),OFFSET('Water Data'!$F$6,0,10*ROW('Water Data'!F161)),NA())</f>
        <v>#N/A</v>
      </c>
      <c r="L167" s="90" t="e">
        <f ca="true">+IF(AND(ISNUMBER(OFFSET('Water Data'!$F$9,0,10*ROW('Water Data'!F161))),'Data Summary'!CA167="Yes"),OFFSET('Water Data'!$F$9,0,10*ROW('Water Data'!F161)),NA())</f>
        <v>#N/A</v>
      </c>
      <c r="M167" s="90" t="e">
        <f ca="true">+IF(AND(ISNUMBER(OFFSET('Water Data'!$G$4,0,10*ROW('Water Data'!G161))),'Data Summary'!CB167="Yes"),100-OFFSET('Water Data'!$G$4,0,10*ROW('Water Data'!G161)),NA())</f>
        <v>#N/A</v>
      </c>
      <c r="N167" s="90" t="e">
        <f ca="true">+IF(AND(ISNUMBER(OFFSET('Water Data'!$G$6,0,10*ROW('Water Data'!G161))),'Data Summary'!CC167="Yes"),OFFSET('Water Data'!$G$6,0,10*ROW('Water Data'!G161)),NA())</f>
        <v>#N/A</v>
      </c>
      <c r="O167" s="90" t="e">
        <f ca="true">+IF(AND(ISNUMBER(OFFSET('Water Data'!$G$9,0,10*ROW('Water Data'!G161))),'Data Summary'!CD167="Yes"),OFFSET('Water Data'!$G$9,0,10*ROW('Water Data'!G161)),NA())</f>
        <v>#N/A</v>
      </c>
      <c r="P167" s="90" t="e">
        <f ca="true">+IF(AND(ISNUMBER(OFFSET('Water Data'!$H$4,0,10*ROW('Water Data'!H161))),'Data Summary'!CE167="Yes"),100-OFFSET('Water Data'!$H$4,0,10*ROW('Water Data'!H161)),NA())</f>
        <v>#N/A</v>
      </c>
      <c r="Q167" s="90" t="e">
        <f ca="true">+IF(AND(ISNUMBER(OFFSET('Water Data'!$H$6,0,10*ROW('Water Data'!H161))),'Data Summary'!CF167="Yes"),OFFSET('Water Data'!$H$6,0,10*ROW('Water Data'!H161)),NA())</f>
        <v>#N/A</v>
      </c>
      <c r="R167" s="90" t="e">
        <f ca="true">+IF(AND(ISNUMBER(OFFSET('Water Data'!$H$9,0,10*ROW('Water Data'!H161))),'Data Summary'!CG167="Yes"),OFFSET('Water Data'!$H$9,0,10*ROW('Water Data'!H161)),NA())</f>
        <v>#N/A</v>
      </c>
      <c r="S167" s="90" t="e">
        <f ca="true">+IF(AND(ISNUMBER(OFFSET('Water Data'!$I$4,0,10*ROW('Water Data'!I161))),'Data Summary'!CH167="Yes"),100-OFFSET('Water Data'!$I$4,0,10*ROW('Water Data'!I161)),NA())</f>
        <v>#N/A</v>
      </c>
      <c r="T167" s="90" t="e">
        <f ca="true">+IF(AND(ISNUMBER(OFFSET('Water Data'!$I$6,0,10*ROW('Water Data'!I161))),'Data Summary'!CI167="Yes"),OFFSET('Water Data'!$I$6,0,10*ROW('Water Data'!I161)),NA())</f>
        <v>#N/A</v>
      </c>
      <c r="U167" s="90" t="e">
        <f ca="true">+IF(AND(ISNUMBER(OFFSET('Water Data'!$I$9,0,10*ROW('Water Data'!I161))),'Data Summary'!CJ167="Yes"),OFFSET('Water Data'!$I$9,0,10*ROW('Water Data'!I161)),NA())</f>
        <v>#N/A</v>
      </c>
      <c r="V167" s="91" t="e">
        <f ca="true">+IF(AND(ISNUMBER(OFFSET('Sanitation Data'!$D$4,0,10*ROW('Sanitation Data'!D161))),'Data Summary'!CK167="Yes"),100-OFFSET('Sanitation Data'!$D$4,0,10*ROW('Sanitation Data'!D161)),NA())</f>
        <v>#N/A</v>
      </c>
      <c r="W167" s="91" t="e">
        <f ca="true">+IF(AND(ISNUMBER(OFFSET('Sanitation Data'!$D$6,0,10*ROW('Sanitation Data'!D161))),'Data Summary'!CL167="Yes"),OFFSET('Sanitation Data'!$D$6,0,10*ROW('Sanitation Data'!D161)),NA())</f>
        <v>#N/A</v>
      </c>
      <c r="X167" s="91" t="e">
        <f ca="true">+IF(AND(ISNUMBER(OFFSET('Sanitation Data'!$D$10,0,10*ROW('Sanitation Data'!D161))),'Data Summary'!CM167="Yes"),OFFSET('Sanitation Data'!$D$10,0,10*ROW('Sanitation Data'!D161)),NA())</f>
        <v>#N/A</v>
      </c>
      <c r="Y167" s="91" t="e">
        <f ca="true">+IF(AND(ISNUMBER(OFFSET('Sanitation Data'!$D$11,0,10*ROW('Sanitation Data'!D161))),'Data Summary'!CN167="Yes"),OFFSET('Sanitation Data'!$D$11,0,10*ROW('Sanitation Data'!D161)),NA())</f>
        <v>#N/A</v>
      </c>
      <c r="Z167" s="91" t="e">
        <f ca="true">+IF(AND(ISNUMBER(OFFSET('Sanitation Data'!$D$12,0,10*ROW('Sanitation Data'!D161))),'Data Summary'!CO167="Yes"),OFFSET('Sanitation Data'!$D$12,0,10*ROW('Sanitation Data'!D161)),NA())</f>
        <v>#N/A</v>
      </c>
      <c r="AA167" s="91" t="e">
        <f ca="true">+IF(AND(ISNUMBER(OFFSET('Sanitation Data'!$E$4,0,10*ROW('Sanitation Data'!E161))),'Data Summary'!CP167="Yes"),100-OFFSET('Sanitation Data'!$E$4,0,10*ROW('Sanitation Data'!E161)),NA())</f>
        <v>#N/A</v>
      </c>
      <c r="AB167" s="91" t="e">
        <f ca="true">+IF(AND(ISNUMBER(OFFSET('Sanitation Data'!$E$6,0,10*ROW('Sanitation Data'!E161))),'Data Summary'!CQ167="Yes"),OFFSET('Sanitation Data'!$E$6,0,10*ROW('Sanitation Data'!E161)),NA())</f>
        <v>#N/A</v>
      </c>
      <c r="AC167" s="91" t="e">
        <f ca="true">+IF(AND(ISNUMBER(OFFSET('Sanitation Data'!$E$10,0,10*ROW('Sanitation Data'!E161))),'Data Summary'!CR167="Yes"),OFFSET('Sanitation Data'!$E$10,0,10*ROW('Sanitation Data'!E161)),NA())</f>
        <v>#N/A</v>
      </c>
      <c r="AD167" s="91" t="e">
        <f ca="true">+IF(AND(ISNUMBER(OFFSET('Sanitation Data'!$E$11,0,10*ROW('Sanitation Data'!E161))),'Data Summary'!CS167="Yes"),OFFSET('Sanitation Data'!$E$11,0,10*ROW('Sanitation Data'!E161)),NA())</f>
        <v>#N/A</v>
      </c>
      <c r="AE167" s="91" t="e">
        <f ca="true">+IF(AND(ISNUMBER(OFFSET('Sanitation Data'!$E$12,0,10*ROW('Sanitation Data'!E161))),'Data Summary'!CT167="Yes"),OFFSET('Sanitation Data'!$E$12,0,10*ROW('Sanitation Data'!E161)),NA())</f>
        <v>#N/A</v>
      </c>
      <c r="AF167" s="91" t="e">
        <f ca="true">+IF(AND(ISNUMBER(OFFSET('Sanitation Data'!$F$4,0,10*ROW('Sanitation Data'!F161))),'Data Summary'!CU167="Yes"),100-OFFSET('Sanitation Data'!$F$4,0,10*ROW('Sanitation Data'!F161)),NA())</f>
        <v>#N/A</v>
      </c>
      <c r="AG167" s="91" t="e">
        <f ca="true">+IF(AND(ISNUMBER(OFFSET('Sanitation Data'!$F$6,0,10*ROW('Sanitation Data'!F161))),'Data Summary'!CV167="Yes"),OFFSET('Sanitation Data'!$F$6,0,10*ROW('Sanitation Data'!F161)),NA())</f>
        <v>#N/A</v>
      </c>
      <c r="AH167" s="91" t="e">
        <f ca="true">+IF(AND(ISNUMBER(OFFSET('Sanitation Data'!$F$10,0,10*ROW('Sanitation Data'!F161))),'Data Summary'!CW167="Yes"),OFFSET('Sanitation Data'!$F$10,0,10*ROW('Sanitation Data'!F161)),NA())</f>
        <v>#N/A</v>
      </c>
      <c r="AI167" s="91" t="e">
        <f ca="true">+IF(AND(ISNUMBER(OFFSET('Sanitation Data'!$F$11,0,10*ROW('Sanitation Data'!F161))),'Data Summary'!CX167="Yes"),OFFSET('Sanitation Data'!$F$11,0,10*ROW('Sanitation Data'!F161)),NA())</f>
        <v>#N/A</v>
      </c>
      <c r="AJ167" s="91" t="e">
        <f ca="true">+IF(AND(ISNUMBER(OFFSET('Sanitation Data'!$F$12,0,10*ROW('Sanitation Data'!F161))),'Data Summary'!CY167="Yes"),OFFSET('Sanitation Data'!$F$12,0,10*ROW('Sanitation Data'!F161)),NA())</f>
        <v>#N/A</v>
      </c>
      <c r="AK167" s="91" t="e">
        <f ca="true">+IF(AND(ISNUMBER(OFFSET('Sanitation Data'!$G$4,0,10*ROW('Sanitation Data'!G161))),'Data Summary'!CZ167="Yes"),100-OFFSET('Sanitation Data'!$G$4,0,10*ROW('Sanitation Data'!G161)),NA())</f>
        <v>#N/A</v>
      </c>
      <c r="AL167" s="91" t="e">
        <f ca="true">+IF(AND(ISNUMBER(OFFSET('Sanitation Data'!$G$6,0,10*ROW('Sanitation Data'!G161))),'Data Summary'!DA167="Yes"),OFFSET('Sanitation Data'!$G$6,0,10*ROW('Sanitation Data'!G161)),NA())</f>
        <v>#N/A</v>
      </c>
      <c r="AM167" s="91" t="e">
        <f ca="true">+IF(AND(ISNUMBER(OFFSET('Sanitation Data'!$G$10,0,10*ROW('Sanitation Data'!G161))),'Data Summary'!DB167="Yes"),OFFSET('Sanitation Data'!$G$10,0,10*ROW('Sanitation Data'!G161)),NA())</f>
        <v>#N/A</v>
      </c>
      <c r="AN167" s="91" t="e">
        <f ca="true">+IF(AND(ISNUMBER(OFFSET('Sanitation Data'!$G$11,0,10*ROW('Sanitation Data'!G161))),'Data Summary'!DC167="Yes"),OFFSET('Sanitation Data'!$G$11,0,10*ROW('Sanitation Data'!G161)),NA())</f>
        <v>#N/A</v>
      </c>
      <c r="AO167" s="91" t="e">
        <f ca="true">+IF(AND(ISNUMBER(OFFSET('Sanitation Data'!$G$12,0,10*ROW('Sanitation Data'!G161))),'Data Summary'!DD167="Yes"),OFFSET('Sanitation Data'!$G$12,0,10*ROW('Sanitation Data'!G161)),NA())</f>
        <v>#N/A</v>
      </c>
      <c r="AP167" s="91" t="e">
        <f ca="true">+IF(AND(ISNUMBER(OFFSET('Sanitation Data'!$H$4,0,10*ROW('Sanitation Data'!H161))),'Data Summary'!DE167="Yes"),100-OFFSET('Sanitation Data'!$H$4,0,10*ROW('Sanitation Data'!H161)),NA())</f>
        <v>#N/A</v>
      </c>
      <c r="AQ167" s="91" t="e">
        <f ca="true">+IF(AND(ISNUMBER(OFFSET('Sanitation Data'!$H$6,0,10*ROW('Sanitation Data'!H161))),'Data Summary'!DF167="Yes"),OFFSET('Sanitation Data'!$H$6,0,10*ROW('Sanitation Data'!H161)),NA())</f>
        <v>#N/A</v>
      </c>
      <c r="AR167" s="91" t="e">
        <f ca="true">+IF(AND(ISNUMBER(OFFSET('Sanitation Data'!$H$10,0,10*ROW('Sanitation Data'!H161))),'Data Summary'!DG167="Yes"),OFFSET('Sanitation Data'!$H$10,0,10*ROW('Sanitation Data'!H161)),NA())</f>
        <v>#N/A</v>
      </c>
      <c r="AS167" s="91" t="e">
        <f ca="true">+IF(AND(ISNUMBER(OFFSET('Sanitation Data'!$H$11,0,10*ROW('Sanitation Data'!H161))),'Data Summary'!DH167="Yes"),OFFSET('Sanitation Data'!$H$11,0,10*ROW('Sanitation Data'!H161)),NA())</f>
        <v>#N/A</v>
      </c>
      <c r="AT167" s="91" t="e">
        <f ca="true">+IF(AND(ISNUMBER(OFFSET('Sanitation Data'!$H$12,0,10*ROW('Sanitation Data'!H161))),'Data Summary'!DI167="Yes"),OFFSET('Sanitation Data'!$H$12,0,10*ROW('Sanitation Data'!H161)),NA())</f>
        <v>#N/A</v>
      </c>
      <c r="AU167" s="91" t="e">
        <f ca="true">+IF(AND(ISNUMBER(OFFSET('Sanitation Data'!$I$4,0,10*ROW('Sanitation Data'!I161))),'Data Summary'!DJ167="Yes"),100-OFFSET('Sanitation Data'!$I$4,0,10*ROW('Sanitation Data'!I161)),NA())</f>
        <v>#N/A</v>
      </c>
      <c r="AV167" s="91" t="e">
        <f ca="true">+IF(AND(ISNUMBER(OFFSET('Sanitation Data'!$I$6,0,10*ROW('Sanitation Data'!I161))),'Data Summary'!DK167="Yes"),OFFSET('Sanitation Data'!$I$6,0,10*ROW('Sanitation Data'!I161)),NA())</f>
        <v>#N/A</v>
      </c>
      <c r="AW167" s="91" t="e">
        <f ca="true">+IF(AND(ISNUMBER(OFFSET('Sanitation Data'!$I$10,0,10*ROW('Sanitation Data'!I161))),'Data Summary'!DL167="Yes"),OFFSET('Sanitation Data'!$I$10,0,10*ROW('Sanitation Data'!I161)),NA())</f>
        <v>#N/A</v>
      </c>
      <c r="AX167" s="91" t="e">
        <f ca="true">+IF(AND(ISNUMBER(OFFSET('Sanitation Data'!$I$11,0,10*ROW('Sanitation Data'!I161))),'Data Summary'!DM167="Yes"),OFFSET('Sanitation Data'!$I$11,0,10*ROW('Sanitation Data'!I161)),NA())</f>
        <v>#N/A</v>
      </c>
      <c r="AY167" s="91" t="e">
        <f ca="true">+IF(AND(ISNUMBER(OFFSET('Sanitation Data'!$I$12,0,10*ROW('Sanitation Data'!I161))),'Data Summary'!DN167="Yes"),OFFSET('Sanitation Data'!$I$12,0,10*ROW('Sanitation Data'!I161)),NA())</f>
        <v>#N/A</v>
      </c>
      <c r="AZ167" s="92" t="e">
        <f ca="true">+IF(AND(ISNUMBER(OFFSET('Hygiene Data'!$D$5,0,10*ROW('Hygiene Data'!D161))),'Data Summary'!DO167="Yes"),OFFSET('Hygiene Data'!$D$5,0,10*ROW('Hygiene Data'!D161)),NA())</f>
        <v>#N/A</v>
      </c>
      <c r="BA167" s="92" t="e">
        <f ca="true">+IF(AND(ISNUMBER(OFFSET('Hygiene Data'!$D$7,0,10*ROW('Hygiene Data'!D161))),'Data Summary'!DP167="Yes"),OFFSET('Hygiene Data'!$D$7,0,10*ROW('Hygiene Data'!D161)),NA())</f>
        <v>#N/A</v>
      </c>
      <c r="BB167" s="92" t="e">
        <f ca="true">+IF(AND(ISNUMBER(OFFSET('Hygiene Data'!$D$9,0,10*ROW('Hygiene Data'!D161))),'Data Summary'!DQ167="Yes"),OFFSET('Hygiene Data'!$D$9,0,10*ROW('Hygiene Data'!D161)),NA())</f>
        <v>#N/A</v>
      </c>
      <c r="BC167" s="92" t="e">
        <f ca="true">+IF(AND(ISNUMBER(OFFSET('Hygiene Data'!$E$5,0,10*ROW('Hygiene Data'!E161))),'Data Summary'!DR167="Yes"),OFFSET('Hygiene Data'!$E$5,0,10*ROW('Hygiene Data'!E161)),NA())</f>
        <v>#N/A</v>
      </c>
      <c r="BD167" s="92" t="e">
        <f ca="true">+IF(AND(ISNUMBER(OFFSET('Hygiene Data'!$E$7,0,10*ROW('Hygiene Data'!E161))),'Data Summary'!DS167="Yes"),OFFSET('Hygiene Data'!$E$7,0,10*ROW('Hygiene Data'!E161)),NA())</f>
        <v>#N/A</v>
      </c>
      <c r="BE167" s="92" t="e">
        <f ca="true">+IF(AND(ISNUMBER(OFFSET('Hygiene Data'!$E$9,0,10*ROW('Hygiene Data'!E161))),'Data Summary'!DT167="Yes"),OFFSET('Hygiene Data'!$E$9,0,10*ROW('Hygiene Data'!E161)),NA())</f>
        <v>#N/A</v>
      </c>
      <c r="BF167" s="92" t="e">
        <f ca="true">+IF(AND(ISNUMBER(OFFSET('Hygiene Data'!$F$5,0,10*ROW('Hygiene Data'!F161))),'Data Summary'!DU167="Yes"),OFFSET('Hygiene Data'!$F$5,0,10*ROW('Hygiene Data'!F161)),NA())</f>
        <v>#N/A</v>
      </c>
      <c r="BG167" s="92" t="e">
        <f ca="true">+IF(AND(ISNUMBER(OFFSET('Hygiene Data'!$F$7,0,10*ROW('Hygiene Data'!F161))),'Data Summary'!DV167="Yes"),OFFSET('Hygiene Data'!$F$7,0,10*ROW('Hygiene Data'!F161)),NA())</f>
        <v>#N/A</v>
      </c>
      <c r="BH167" s="92" t="e">
        <f ca="true">+IF(AND(ISNUMBER(OFFSET('Hygiene Data'!$F$9,0,10*ROW('Hygiene Data'!F161))),'Data Summary'!DW167="Yes"),OFFSET('Hygiene Data'!$F$9,0,10*ROW('Hygiene Data'!F161)),NA())</f>
        <v>#N/A</v>
      </c>
      <c r="BI167" s="92" t="e">
        <f ca="true">+IF(AND(ISNUMBER(OFFSET('Hygiene Data'!$G$5,0,10*ROW('Hygiene Data'!G161))),'Data Summary'!DX167="Yes"),OFFSET('Hygiene Data'!$G$5,0,10*ROW('Hygiene Data'!G161)),NA())</f>
        <v>#N/A</v>
      </c>
      <c r="BJ167" s="92" t="e">
        <f ca="true">+IF(AND(ISNUMBER(OFFSET('Hygiene Data'!$G$7,0,10*ROW('Hygiene Data'!G161))),'Data Summary'!DY167="Yes"),OFFSET('Hygiene Data'!$G$7,0,10*ROW('Hygiene Data'!G161)),NA())</f>
        <v>#N/A</v>
      </c>
      <c r="BK167" s="92" t="e">
        <f ca="true">+IF(AND(ISNUMBER(OFFSET('Hygiene Data'!$G$9,0,10*ROW('Hygiene Data'!G161))),'Data Summary'!DZ167="Yes"),OFFSET('Hygiene Data'!$G$9,0,10*ROW('Hygiene Data'!G161)),NA())</f>
        <v>#N/A</v>
      </c>
      <c r="BL167" s="92" t="e">
        <f ca="true">+IF(AND(ISNUMBER(OFFSET('Hygiene Data'!$H$5,0,10*ROW('Hygiene Data'!H161))),'Data Summary'!EA167="Yes"),OFFSET('Hygiene Data'!$H$5,0,10*ROW('Hygiene Data'!H161)),NA())</f>
        <v>#N/A</v>
      </c>
      <c r="BM167" s="92" t="e">
        <f ca="true">+IF(AND(ISNUMBER(OFFSET('Hygiene Data'!$H$7,0,10*ROW('Hygiene Data'!H161))),'Data Summary'!EB167="Yes"),OFFSET('Hygiene Data'!$H$7,0,10*ROW('Hygiene Data'!H161)),NA())</f>
        <v>#N/A</v>
      </c>
      <c r="BN167" s="92" t="e">
        <f ca="true">+IF(AND(ISNUMBER(OFFSET('Hygiene Data'!$H$9,0,10*ROW('Hygiene Data'!H161))),'Data Summary'!EC167="Yes"),OFFSET('Hygiene Data'!$H$9,0,10*ROW('Hygiene Data'!H161)),NA())</f>
        <v>#N/A</v>
      </c>
      <c r="BO167" s="92" t="e">
        <f ca="true">+IF(AND(ISNUMBER(OFFSET('Hygiene Data'!$I$5,0,10*ROW('Hygiene Data'!I161))),'Data Summary'!ED167="Yes"),OFFSET('Hygiene Data'!$I$5,0,10*ROW('Hygiene Data'!I161)),NA())</f>
        <v>#N/A</v>
      </c>
      <c r="BP167" s="92" t="e">
        <f ca="true">+IF(AND(ISNUMBER(OFFSET('Hygiene Data'!$I$7,0,10*ROW('Hygiene Data'!I161))),'Data Summary'!EE167="Yes"),OFFSET('Hygiene Data'!$I$7,0,10*ROW('Hygiene Data'!I161)),NA())</f>
        <v>#N/A</v>
      </c>
      <c r="BQ167" s="92" t="e">
        <f ca="true">+IF(AND(ISNUMBER(OFFSET('Hygiene Data'!$I$9,0,10*ROW('Hygiene Data'!I161))),'Data Summary'!EF167="Yes"),OFFSET('Hygiene Data'!$I$9,0,10*ROW('Hygiene Data'!I161)),NA())</f>
        <v>#N/A</v>
      </c>
    </row>
    <row xmlns:x14ac="http://schemas.microsoft.com/office/spreadsheetml/2009/9/ac" r="168" x14ac:dyDescent="0.2">
      <c r="A168" s="340" t="e">
        <f ca="true">+RIGHT('Data Summary'!A168,LEN('Data Summary'!A168)-9)</f>
        <v>#VALUE!</v>
      </c>
      <c r="B168" s="34" t="str">
        <f ca="true">+IF(ISTEXT('Data Summary'!B168),'Data Summary'!B168,"")</f>
        <v/>
      </c>
      <c r="C168" s="339" t="e">
        <f ca="true">+VALUE('Data Summary'!C168)</f>
        <v>#VALUE!</v>
      </c>
      <c r="D168" s="90" t="e">
        <f ca="true">+IF(AND(ISNUMBER(OFFSET('Water Data'!$D$4,0,10*ROW('Water Data'!D162))),'Data Summary'!BS168="Yes"),100-OFFSET('Water Data'!$D$4,0,10*ROW('Water Data'!D162)),NA())</f>
        <v>#N/A</v>
      </c>
      <c r="E168" s="90" t="e">
        <f ca="true">+IF(AND(ISNUMBER(OFFSET('Water Data'!$D$6,0,10*ROW('Water Data'!D162))),'Data Summary'!BT168="Yes"),OFFSET('Water Data'!$D$6,0,10*ROW('Water Data'!D162)),NA())</f>
        <v>#N/A</v>
      </c>
      <c r="F168" s="90" t="e">
        <f ca="true">+IF(AND(ISNUMBER(OFFSET('Water Data'!$D$9,0,10*ROW('Water Data'!D162))),'Data Summary'!BU168="Yes"),OFFSET('Water Data'!$D$9,0,10*ROW('Water Data'!D162)),NA())</f>
        <v>#N/A</v>
      </c>
      <c r="G168" s="90" t="e">
        <f ca="true">+IF(AND(ISNUMBER(OFFSET('Water Data'!$E$4,0,10*ROW('Water Data'!E162))),'Data Summary'!BV168="Yes"),100-OFFSET('Water Data'!$E$4,0,10*ROW('Water Data'!E162)),NA())</f>
        <v>#N/A</v>
      </c>
      <c r="H168" s="90" t="e">
        <f ca="true">+IF(AND(ISNUMBER(OFFSET('Water Data'!$E$6,0,10*ROW('Water Data'!E162))),'Data Summary'!BW168="Yes"),OFFSET('Water Data'!$E$6,0,10*ROW('Water Data'!E162)),NA())</f>
        <v>#N/A</v>
      </c>
      <c r="I168" s="90" t="e">
        <f ca="true">+IF(AND(ISNUMBER(OFFSET('Water Data'!$E$9,0,10*ROW('Water Data'!E162))),'Data Summary'!BX168="Yes"),OFFSET('Water Data'!$E$9,0,10*ROW('Water Data'!E162)),NA())</f>
        <v>#N/A</v>
      </c>
      <c r="J168" s="90" t="e">
        <f ca="true">+IF(AND(ISNUMBER(OFFSET('Water Data'!$F$4,0,10*ROW('Water Data'!F162))),'Data Summary'!BY168="Yes"),100-OFFSET('Water Data'!$F$4,0,10*ROW('Water Data'!F162)),NA())</f>
        <v>#N/A</v>
      </c>
      <c r="K168" s="90" t="e">
        <f ca="true">+IF(AND(ISNUMBER(OFFSET('Water Data'!$F$6,0,10*ROW('Water Data'!F162))),'Data Summary'!BZ168="Yes"),OFFSET('Water Data'!$F$6,0,10*ROW('Water Data'!F162)),NA())</f>
        <v>#N/A</v>
      </c>
      <c r="L168" s="90" t="e">
        <f ca="true">+IF(AND(ISNUMBER(OFFSET('Water Data'!$F$9,0,10*ROW('Water Data'!F162))),'Data Summary'!CA168="Yes"),OFFSET('Water Data'!$F$9,0,10*ROW('Water Data'!F162)),NA())</f>
        <v>#N/A</v>
      </c>
      <c r="M168" s="90" t="e">
        <f ca="true">+IF(AND(ISNUMBER(OFFSET('Water Data'!$G$4,0,10*ROW('Water Data'!G162))),'Data Summary'!CB168="Yes"),100-OFFSET('Water Data'!$G$4,0,10*ROW('Water Data'!G162)),NA())</f>
        <v>#N/A</v>
      </c>
      <c r="N168" s="90" t="e">
        <f ca="true">+IF(AND(ISNUMBER(OFFSET('Water Data'!$G$6,0,10*ROW('Water Data'!G162))),'Data Summary'!CC168="Yes"),OFFSET('Water Data'!$G$6,0,10*ROW('Water Data'!G162)),NA())</f>
        <v>#N/A</v>
      </c>
      <c r="O168" s="90" t="e">
        <f ca="true">+IF(AND(ISNUMBER(OFFSET('Water Data'!$G$9,0,10*ROW('Water Data'!G162))),'Data Summary'!CD168="Yes"),OFFSET('Water Data'!$G$9,0,10*ROW('Water Data'!G162)),NA())</f>
        <v>#N/A</v>
      </c>
      <c r="P168" s="90" t="e">
        <f ca="true">+IF(AND(ISNUMBER(OFFSET('Water Data'!$H$4,0,10*ROW('Water Data'!H162))),'Data Summary'!CE168="Yes"),100-OFFSET('Water Data'!$H$4,0,10*ROW('Water Data'!H162)),NA())</f>
        <v>#N/A</v>
      </c>
      <c r="Q168" s="90" t="e">
        <f ca="true">+IF(AND(ISNUMBER(OFFSET('Water Data'!$H$6,0,10*ROW('Water Data'!H162))),'Data Summary'!CF168="Yes"),OFFSET('Water Data'!$H$6,0,10*ROW('Water Data'!H162)),NA())</f>
        <v>#N/A</v>
      </c>
      <c r="R168" s="90" t="e">
        <f ca="true">+IF(AND(ISNUMBER(OFFSET('Water Data'!$H$9,0,10*ROW('Water Data'!H162))),'Data Summary'!CG168="Yes"),OFFSET('Water Data'!$H$9,0,10*ROW('Water Data'!H162)),NA())</f>
        <v>#N/A</v>
      </c>
      <c r="S168" s="90" t="e">
        <f ca="true">+IF(AND(ISNUMBER(OFFSET('Water Data'!$I$4,0,10*ROW('Water Data'!I162))),'Data Summary'!CH168="Yes"),100-OFFSET('Water Data'!$I$4,0,10*ROW('Water Data'!I162)),NA())</f>
        <v>#N/A</v>
      </c>
      <c r="T168" s="90" t="e">
        <f ca="true">+IF(AND(ISNUMBER(OFFSET('Water Data'!$I$6,0,10*ROW('Water Data'!I162))),'Data Summary'!CI168="Yes"),OFFSET('Water Data'!$I$6,0,10*ROW('Water Data'!I162)),NA())</f>
        <v>#N/A</v>
      </c>
      <c r="U168" s="90" t="e">
        <f ca="true">+IF(AND(ISNUMBER(OFFSET('Water Data'!$I$9,0,10*ROW('Water Data'!I162))),'Data Summary'!CJ168="Yes"),OFFSET('Water Data'!$I$9,0,10*ROW('Water Data'!I162)),NA())</f>
        <v>#N/A</v>
      </c>
      <c r="V168" s="91" t="e">
        <f ca="true">+IF(AND(ISNUMBER(OFFSET('Sanitation Data'!$D$4,0,10*ROW('Sanitation Data'!D162))),'Data Summary'!CK168="Yes"),100-OFFSET('Sanitation Data'!$D$4,0,10*ROW('Sanitation Data'!D162)),NA())</f>
        <v>#N/A</v>
      </c>
      <c r="W168" s="91" t="e">
        <f ca="true">+IF(AND(ISNUMBER(OFFSET('Sanitation Data'!$D$6,0,10*ROW('Sanitation Data'!D162))),'Data Summary'!CL168="Yes"),OFFSET('Sanitation Data'!$D$6,0,10*ROW('Sanitation Data'!D162)),NA())</f>
        <v>#N/A</v>
      </c>
      <c r="X168" s="91" t="e">
        <f ca="true">+IF(AND(ISNUMBER(OFFSET('Sanitation Data'!$D$10,0,10*ROW('Sanitation Data'!D162))),'Data Summary'!CM168="Yes"),OFFSET('Sanitation Data'!$D$10,0,10*ROW('Sanitation Data'!D162)),NA())</f>
        <v>#N/A</v>
      </c>
      <c r="Y168" s="91" t="e">
        <f ca="true">+IF(AND(ISNUMBER(OFFSET('Sanitation Data'!$D$11,0,10*ROW('Sanitation Data'!D162))),'Data Summary'!CN168="Yes"),OFFSET('Sanitation Data'!$D$11,0,10*ROW('Sanitation Data'!D162)),NA())</f>
        <v>#N/A</v>
      </c>
      <c r="Z168" s="91" t="e">
        <f ca="true">+IF(AND(ISNUMBER(OFFSET('Sanitation Data'!$D$12,0,10*ROW('Sanitation Data'!D162))),'Data Summary'!CO168="Yes"),OFFSET('Sanitation Data'!$D$12,0,10*ROW('Sanitation Data'!D162)),NA())</f>
        <v>#N/A</v>
      </c>
      <c r="AA168" s="91" t="e">
        <f ca="true">+IF(AND(ISNUMBER(OFFSET('Sanitation Data'!$E$4,0,10*ROW('Sanitation Data'!E162))),'Data Summary'!CP168="Yes"),100-OFFSET('Sanitation Data'!$E$4,0,10*ROW('Sanitation Data'!E162)),NA())</f>
        <v>#N/A</v>
      </c>
      <c r="AB168" s="91" t="e">
        <f ca="true">+IF(AND(ISNUMBER(OFFSET('Sanitation Data'!$E$6,0,10*ROW('Sanitation Data'!E162))),'Data Summary'!CQ168="Yes"),OFFSET('Sanitation Data'!$E$6,0,10*ROW('Sanitation Data'!E162)),NA())</f>
        <v>#N/A</v>
      </c>
      <c r="AC168" s="91" t="e">
        <f ca="true">+IF(AND(ISNUMBER(OFFSET('Sanitation Data'!$E$10,0,10*ROW('Sanitation Data'!E162))),'Data Summary'!CR168="Yes"),OFFSET('Sanitation Data'!$E$10,0,10*ROW('Sanitation Data'!E162)),NA())</f>
        <v>#N/A</v>
      </c>
      <c r="AD168" s="91" t="e">
        <f ca="true">+IF(AND(ISNUMBER(OFFSET('Sanitation Data'!$E$11,0,10*ROW('Sanitation Data'!E162))),'Data Summary'!CS168="Yes"),OFFSET('Sanitation Data'!$E$11,0,10*ROW('Sanitation Data'!E162)),NA())</f>
        <v>#N/A</v>
      </c>
      <c r="AE168" s="91" t="e">
        <f ca="true">+IF(AND(ISNUMBER(OFFSET('Sanitation Data'!$E$12,0,10*ROW('Sanitation Data'!E162))),'Data Summary'!CT168="Yes"),OFFSET('Sanitation Data'!$E$12,0,10*ROW('Sanitation Data'!E162)),NA())</f>
        <v>#N/A</v>
      </c>
      <c r="AF168" s="91" t="e">
        <f ca="true">+IF(AND(ISNUMBER(OFFSET('Sanitation Data'!$F$4,0,10*ROW('Sanitation Data'!F162))),'Data Summary'!CU168="Yes"),100-OFFSET('Sanitation Data'!$F$4,0,10*ROW('Sanitation Data'!F162)),NA())</f>
        <v>#N/A</v>
      </c>
      <c r="AG168" s="91" t="e">
        <f ca="true">+IF(AND(ISNUMBER(OFFSET('Sanitation Data'!$F$6,0,10*ROW('Sanitation Data'!F162))),'Data Summary'!CV168="Yes"),OFFSET('Sanitation Data'!$F$6,0,10*ROW('Sanitation Data'!F162)),NA())</f>
        <v>#N/A</v>
      </c>
      <c r="AH168" s="91" t="e">
        <f ca="true">+IF(AND(ISNUMBER(OFFSET('Sanitation Data'!$F$10,0,10*ROW('Sanitation Data'!F162))),'Data Summary'!CW168="Yes"),OFFSET('Sanitation Data'!$F$10,0,10*ROW('Sanitation Data'!F162)),NA())</f>
        <v>#N/A</v>
      </c>
      <c r="AI168" s="91" t="e">
        <f ca="true">+IF(AND(ISNUMBER(OFFSET('Sanitation Data'!$F$11,0,10*ROW('Sanitation Data'!F162))),'Data Summary'!CX168="Yes"),OFFSET('Sanitation Data'!$F$11,0,10*ROW('Sanitation Data'!F162)),NA())</f>
        <v>#N/A</v>
      </c>
      <c r="AJ168" s="91" t="e">
        <f ca="true">+IF(AND(ISNUMBER(OFFSET('Sanitation Data'!$F$12,0,10*ROW('Sanitation Data'!F162))),'Data Summary'!CY168="Yes"),OFFSET('Sanitation Data'!$F$12,0,10*ROW('Sanitation Data'!F162)),NA())</f>
        <v>#N/A</v>
      </c>
      <c r="AK168" s="91" t="e">
        <f ca="true">+IF(AND(ISNUMBER(OFFSET('Sanitation Data'!$G$4,0,10*ROW('Sanitation Data'!G162))),'Data Summary'!CZ168="Yes"),100-OFFSET('Sanitation Data'!$G$4,0,10*ROW('Sanitation Data'!G162)),NA())</f>
        <v>#N/A</v>
      </c>
      <c r="AL168" s="91" t="e">
        <f ca="true">+IF(AND(ISNUMBER(OFFSET('Sanitation Data'!$G$6,0,10*ROW('Sanitation Data'!G162))),'Data Summary'!DA168="Yes"),OFFSET('Sanitation Data'!$G$6,0,10*ROW('Sanitation Data'!G162)),NA())</f>
        <v>#N/A</v>
      </c>
      <c r="AM168" s="91" t="e">
        <f ca="true">+IF(AND(ISNUMBER(OFFSET('Sanitation Data'!$G$10,0,10*ROW('Sanitation Data'!G162))),'Data Summary'!DB168="Yes"),OFFSET('Sanitation Data'!$G$10,0,10*ROW('Sanitation Data'!G162)),NA())</f>
        <v>#N/A</v>
      </c>
      <c r="AN168" s="91" t="e">
        <f ca="true">+IF(AND(ISNUMBER(OFFSET('Sanitation Data'!$G$11,0,10*ROW('Sanitation Data'!G162))),'Data Summary'!DC168="Yes"),OFFSET('Sanitation Data'!$G$11,0,10*ROW('Sanitation Data'!G162)),NA())</f>
        <v>#N/A</v>
      </c>
      <c r="AO168" s="91" t="e">
        <f ca="true">+IF(AND(ISNUMBER(OFFSET('Sanitation Data'!$G$12,0,10*ROW('Sanitation Data'!G162))),'Data Summary'!DD168="Yes"),OFFSET('Sanitation Data'!$G$12,0,10*ROW('Sanitation Data'!G162)),NA())</f>
        <v>#N/A</v>
      </c>
      <c r="AP168" s="91" t="e">
        <f ca="true">+IF(AND(ISNUMBER(OFFSET('Sanitation Data'!$H$4,0,10*ROW('Sanitation Data'!H162))),'Data Summary'!DE168="Yes"),100-OFFSET('Sanitation Data'!$H$4,0,10*ROW('Sanitation Data'!H162)),NA())</f>
        <v>#N/A</v>
      </c>
      <c r="AQ168" s="91" t="e">
        <f ca="true">+IF(AND(ISNUMBER(OFFSET('Sanitation Data'!$H$6,0,10*ROW('Sanitation Data'!H162))),'Data Summary'!DF168="Yes"),OFFSET('Sanitation Data'!$H$6,0,10*ROW('Sanitation Data'!H162)),NA())</f>
        <v>#N/A</v>
      </c>
      <c r="AR168" s="91" t="e">
        <f ca="true">+IF(AND(ISNUMBER(OFFSET('Sanitation Data'!$H$10,0,10*ROW('Sanitation Data'!H162))),'Data Summary'!DG168="Yes"),OFFSET('Sanitation Data'!$H$10,0,10*ROW('Sanitation Data'!H162)),NA())</f>
        <v>#N/A</v>
      </c>
      <c r="AS168" s="91" t="e">
        <f ca="true">+IF(AND(ISNUMBER(OFFSET('Sanitation Data'!$H$11,0,10*ROW('Sanitation Data'!H162))),'Data Summary'!DH168="Yes"),OFFSET('Sanitation Data'!$H$11,0,10*ROW('Sanitation Data'!H162)),NA())</f>
        <v>#N/A</v>
      </c>
      <c r="AT168" s="91" t="e">
        <f ca="true">+IF(AND(ISNUMBER(OFFSET('Sanitation Data'!$H$12,0,10*ROW('Sanitation Data'!H162))),'Data Summary'!DI168="Yes"),OFFSET('Sanitation Data'!$H$12,0,10*ROW('Sanitation Data'!H162)),NA())</f>
        <v>#N/A</v>
      </c>
      <c r="AU168" s="91" t="e">
        <f ca="true">+IF(AND(ISNUMBER(OFFSET('Sanitation Data'!$I$4,0,10*ROW('Sanitation Data'!I162))),'Data Summary'!DJ168="Yes"),100-OFFSET('Sanitation Data'!$I$4,0,10*ROW('Sanitation Data'!I162)),NA())</f>
        <v>#N/A</v>
      </c>
      <c r="AV168" s="91" t="e">
        <f ca="true">+IF(AND(ISNUMBER(OFFSET('Sanitation Data'!$I$6,0,10*ROW('Sanitation Data'!I162))),'Data Summary'!DK168="Yes"),OFFSET('Sanitation Data'!$I$6,0,10*ROW('Sanitation Data'!I162)),NA())</f>
        <v>#N/A</v>
      </c>
      <c r="AW168" s="91" t="e">
        <f ca="true">+IF(AND(ISNUMBER(OFFSET('Sanitation Data'!$I$10,0,10*ROW('Sanitation Data'!I162))),'Data Summary'!DL168="Yes"),OFFSET('Sanitation Data'!$I$10,0,10*ROW('Sanitation Data'!I162)),NA())</f>
        <v>#N/A</v>
      </c>
      <c r="AX168" s="91" t="e">
        <f ca="true">+IF(AND(ISNUMBER(OFFSET('Sanitation Data'!$I$11,0,10*ROW('Sanitation Data'!I162))),'Data Summary'!DM168="Yes"),OFFSET('Sanitation Data'!$I$11,0,10*ROW('Sanitation Data'!I162)),NA())</f>
        <v>#N/A</v>
      </c>
      <c r="AY168" s="91" t="e">
        <f ca="true">+IF(AND(ISNUMBER(OFFSET('Sanitation Data'!$I$12,0,10*ROW('Sanitation Data'!I162))),'Data Summary'!DN168="Yes"),OFFSET('Sanitation Data'!$I$12,0,10*ROW('Sanitation Data'!I162)),NA())</f>
        <v>#N/A</v>
      </c>
      <c r="AZ168" s="92" t="e">
        <f ca="true">+IF(AND(ISNUMBER(OFFSET('Hygiene Data'!$D$5,0,10*ROW('Hygiene Data'!D162))),'Data Summary'!DO168="Yes"),OFFSET('Hygiene Data'!$D$5,0,10*ROW('Hygiene Data'!D162)),NA())</f>
        <v>#N/A</v>
      </c>
      <c r="BA168" s="92" t="e">
        <f ca="true">+IF(AND(ISNUMBER(OFFSET('Hygiene Data'!$D$7,0,10*ROW('Hygiene Data'!D162))),'Data Summary'!DP168="Yes"),OFFSET('Hygiene Data'!$D$7,0,10*ROW('Hygiene Data'!D162)),NA())</f>
        <v>#N/A</v>
      </c>
      <c r="BB168" s="92" t="e">
        <f ca="true">+IF(AND(ISNUMBER(OFFSET('Hygiene Data'!$D$9,0,10*ROW('Hygiene Data'!D162))),'Data Summary'!DQ168="Yes"),OFFSET('Hygiene Data'!$D$9,0,10*ROW('Hygiene Data'!D162)),NA())</f>
        <v>#N/A</v>
      </c>
      <c r="BC168" s="92" t="e">
        <f ca="true">+IF(AND(ISNUMBER(OFFSET('Hygiene Data'!$E$5,0,10*ROW('Hygiene Data'!E162))),'Data Summary'!DR168="Yes"),OFFSET('Hygiene Data'!$E$5,0,10*ROW('Hygiene Data'!E162)),NA())</f>
        <v>#N/A</v>
      </c>
      <c r="BD168" s="92" t="e">
        <f ca="true">+IF(AND(ISNUMBER(OFFSET('Hygiene Data'!$E$7,0,10*ROW('Hygiene Data'!E162))),'Data Summary'!DS168="Yes"),OFFSET('Hygiene Data'!$E$7,0,10*ROW('Hygiene Data'!E162)),NA())</f>
        <v>#N/A</v>
      </c>
      <c r="BE168" s="92" t="e">
        <f ca="true">+IF(AND(ISNUMBER(OFFSET('Hygiene Data'!$E$9,0,10*ROW('Hygiene Data'!E162))),'Data Summary'!DT168="Yes"),OFFSET('Hygiene Data'!$E$9,0,10*ROW('Hygiene Data'!E162)),NA())</f>
        <v>#N/A</v>
      </c>
      <c r="BF168" s="92" t="e">
        <f ca="true">+IF(AND(ISNUMBER(OFFSET('Hygiene Data'!$F$5,0,10*ROW('Hygiene Data'!F162))),'Data Summary'!DU168="Yes"),OFFSET('Hygiene Data'!$F$5,0,10*ROW('Hygiene Data'!F162)),NA())</f>
        <v>#N/A</v>
      </c>
      <c r="BG168" s="92" t="e">
        <f ca="true">+IF(AND(ISNUMBER(OFFSET('Hygiene Data'!$F$7,0,10*ROW('Hygiene Data'!F162))),'Data Summary'!DV168="Yes"),OFFSET('Hygiene Data'!$F$7,0,10*ROW('Hygiene Data'!F162)),NA())</f>
        <v>#N/A</v>
      </c>
      <c r="BH168" s="92" t="e">
        <f ca="true">+IF(AND(ISNUMBER(OFFSET('Hygiene Data'!$F$9,0,10*ROW('Hygiene Data'!F162))),'Data Summary'!DW168="Yes"),OFFSET('Hygiene Data'!$F$9,0,10*ROW('Hygiene Data'!F162)),NA())</f>
        <v>#N/A</v>
      </c>
      <c r="BI168" s="92" t="e">
        <f ca="true">+IF(AND(ISNUMBER(OFFSET('Hygiene Data'!$G$5,0,10*ROW('Hygiene Data'!G162))),'Data Summary'!DX168="Yes"),OFFSET('Hygiene Data'!$G$5,0,10*ROW('Hygiene Data'!G162)),NA())</f>
        <v>#N/A</v>
      </c>
      <c r="BJ168" s="92" t="e">
        <f ca="true">+IF(AND(ISNUMBER(OFFSET('Hygiene Data'!$G$7,0,10*ROW('Hygiene Data'!G162))),'Data Summary'!DY168="Yes"),OFFSET('Hygiene Data'!$G$7,0,10*ROW('Hygiene Data'!G162)),NA())</f>
        <v>#N/A</v>
      </c>
      <c r="BK168" s="92" t="e">
        <f ca="true">+IF(AND(ISNUMBER(OFFSET('Hygiene Data'!$G$9,0,10*ROW('Hygiene Data'!G162))),'Data Summary'!DZ168="Yes"),OFFSET('Hygiene Data'!$G$9,0,10*ROW('Hygiene Data'!G162)),NA())</f>
        <v>#N/A</v>
      </c>
      <c r="BL168" s="92" t="e">
        <f ca="true">+IF(AND(ISNUMBER(OFFSET('Hygiene Data'!$H$5,0,10*ROW('Hygiene Data'!H162))),'Data Summary'!EA168="Yes"),OFFSET('Hygiene Data'!$H$5,0,10*ROW('Hygiene Data'!H162)),NA())</f>
        <v>#N/A</v>
      </c>
      <c r="BM168" s="92" t="e">
        <f ca="true">+IF(AND(ISNUMBER(OFFSET('Hygiene Data'!$H$7,0,10*ROW('Hygiene Data'!H162))),'Data Summary'!EB168="Yes"),OFFSET('Hygiene Data'!$H$7,0,10*ROW('Hygiene Data'!H162)),NA())</f>
        <v>#N/A</v>
      </c>
      <c r="BN168" s="92" t="e">
        <f ca="true">+IF(AND(ISNUMBER(OFFSET('Hygiene Data'!$H$9,0,10*ROW('Hygiene Data'!H162))),'Data Summary'!EC168="Yes"),OFFSET('Hygiene Data'!$H$9,0,10*ROW('Hygiene Data'!H162)),NA())</f>
        <v>#N/A</v>
      </c>
      <c r="BO168" s="92" t="e">
        <f ca="true">+IF(AND(ISNUMBER(OFFSET('Hygiene Data'!$I$5,0,10*ROW('Hygiene Data'!I162))),'Data Summary'!ED168="Yes"),OFFSET('Hygiene Data'!$I$5,0,10*ROW('Hygiene Data'!I162)),NA())</f>
        <v>#N/A</v>
      </c>
      <c r="BP168" s="92" t="e">
        <f ca="true">+IF(AND(ISNUMBER(OFFSET('Hygiene Data'!$I$7,0,10*ROW('Hygiene Data'!I162))),'Data Summary'!EE168="Yes"),OFFSET('Hygiene Data'!$I$7,0,10*ROW('Hygiene Data'!I162)),NA())</f>
        <v>#N/A</v>
      </c>
      <c r="BQ168" s="92" t="e">
        <f ca="true">+IF(AND(ISNUMBER(OFFSET('Hygiene Data'!$I$9,0,10*ROW('Hygiene Data'!I162))),'Data Summary'!EF168="Yes"),OFFSET('Hygiene Data'!$I$9,0,10*ROW('Hygiene Data'!I162)),NA())</f>
        <v>#N/A</v>
      </c>
    </row>
    <row xmlns:x14ac="http://schemas.microsoft.com/office/spreadsheetml/2009/9/ac" r="169" x14ac:dyDescent="0.2">
      <c r="A169" s="340" t="e">
        <f ca="true">+RIGHT('Data Summary'!A169,LEN('Data Summary'!A169)-9)</f>
        <v>#VALUE!</v>
      </c>
      <c r="B169" s="34" t="str">
        <f ca="true">+IF(ISTEXT('Data Summary'!B169),'Data Summary'!B169,"")</f>
        <v/>
      </c>
      <c r="C169" s="339" t="e">
        <f ca="true">+VALUE('Data Summary'!C169)</f>
        <v>#VALUE!</v>
      </c>
      <c r="D169" s="90" t="e">
        <f ca="true">+IF(AND(ISNUMBER(OFFSET('Water Data'!$D$4,0,10*ROW('Water Data'!D163))),'Data Summary'!BS169="Yes"),100-OFFSET('Water Data'!$D$4,0,10*ROW('Water Data'!D163)),NA())</f>
        <v>#N/A</v>
      </c>
      <c r="E169" s="90" t="e">
        <f ca="true">+IF(AND(ISNUMBER(OFFSET('Water Data'!$D$6,0,10*ROW('Water Data'!D163))),'Data Summary'!BT169="Yes"),OFFSET('Water Data'!$D$6,0,10*ROW('Water Data'!D163)),NA())</f>
        <v>#N/A</v>
      </c>
      <c r="F169" s="90" t="e">
        <f ca="true">+IF(AND(ISNUMBER(OFFSET('Water Data'!$D$9,0,10*ROW('Water Data'!D163))),'Data Summary'!BU169="Yes"),OFFSET('Water Data'!$D$9,0,10*ROW('Water Data'!D163)),NA())</f>
        <v>#N/A</v>
      </c>
      <c r="G169" s="90" t="e">
        <f ca="true">+IF(AND(ISNUMBER(OFFSET('Water Data'!$E$4,0,10*ROW('Water Data'!E163))),'Data Summary'!BV169="Yes"),100-OFFSET('Water Data'!$E$4,0,10*ROW('Water Data'!E163)),NA())</f>
        <v>#N/A</v>
      </c>
      <c r="H169" s="90" t="e">
        <f ca="true">+IF(AND(ISNUMBER(OFFSET('Water Data'!$E$6,0,10*ROW('Water Data'!E163))),'Data Summary'!BW169="Yes"),OFFSET('Water Data'!$E$6,0,10*ROW('Water Data'!E163)),NA())</f>
        <v>#N/A</v>
      </c>
      <c r="I169" s="90" t="e">
        <f ca="true">+IF(AND(ISNUMBER(OFFSET('Water Data'!$E$9,0,10*ROW('Water Data'!E163))),'Data Summary'!BX169="Yes"),OFFSET('Water Data'!$E$9,0,10*ROW('Water Data'!E163)),NA())</f>
        <v>#N/A</v>
      </c>
      <c r="J169" s="90" t="e">
        <f ca="true">+IF(AND(ISNUMBER(OFFSET('Water Data'!$F$4,0,10*ROW('Water Data'!F163))),'Data Summary'!BY169="Yes"),100-OFFSET('Water Data'!$F$4,0,10*ROW('Water Data'!F163)),NA())</f>
        <v>#N/A</v>
      </c>
      <c r="K169" s="90" t="e">
        <f ca="true">+IF(AND(ISNUMBER(OFFSET('Water Data'!$F$6,0,10*ROW('Water Data'!F163))),'Data Summary'!BZ169="Yes"),OFFSET('Water Data'!$F$6,0,10*ROW('Water Data'!F163)),NA())</f>
        <v>#N/A</v>
      </c>
      <c r="L169" s="90" t="e">
        <f ca="true">+IF(AND(ISNUMBER(OFFSET('Water Data'!$F$9,0,10*ROW('Water Data'!F163))),'Data Summary'!CA169="Yes"),OFFSET('Water Data'!$F$9,0,10*ROW('Water Data'!F163)),NA())</f>
        <v>#N/A</v>
      </c>
      <c r="M169" s="90" t="e">
        <f ca="true">+IF(AND(ISNUMBER(OFFSET('Water Data'!$G$4,0,10*ROW('Water Data'!G163))),'Data Summary'!CB169="Yes"),100-OFFSET('Water Data'!$G$4,0,10*ROW('Water Data'!G163)),NA())</f>
        <v>#N/A</v>
      </c>
      <c r="N169" s="90" t="e">
        <f ca="true">+IF(AND(ISNUMBER(OFFSET('Water Data'!$G$6,0,10*ROW('Water Data'!G163))),'Data Summary'!CC169="Yes"),OFFSET('Water Data'!$G$6,0,10*ROW('Water Data'!G163)),NA())</f>
        <v>#N/A</v>
      </c>
      <c r="O169" s="90" t="e">
        <f ca="true">+IF(AND(ISNUMBER(OFFSET('Water Data'!$G$9,0,10*ROW('Water Data'!G163))),'Data Summary'!CD169="Yes"),OFFSET('Water Data'!$G$9,0,10*ROW('Water Data'!G163)),NA())</f>
        <v>#N/A</v>
      </c>
      <c r="P169" s="90" t="e">
        <f ca="true">+IF(AND(ISNUMBER(OFFSET('Water Data'!$H$4,0,10*ROW('Water Data'!H163))),'Data Summary'!CE169="Yes"),100-OFFSET('Water Data'!$H$4,0,10*ROW('Water Data'!H163)),NA())</f>
        <v>#N/A</v>
      </c>
      <c r="Q169" s="90" t="e">
        <f ca="true">+IF(AND(ISNUMBER(OFFSET('Water Data'!$H$6,0,10*ROW('Water Data'!H163))),'Data Summary'!CF169="Yes"),OFFSET('Water Data'!$H$6,0,10*ROW('Water Data'!H163)),NA())</f>
        <v>#N/A</v>
      </c>
      <c r="R169" s="90" t="e">
        <f ca="true">+IF(AND(ISNUMBER(OFFSET('Water Data'!$H$9,0,10*ROW('Water Data'!H163))),'Data Summary'!CG169="Yes"),OFFSET('Water Data'!$H$9,0,10*ROW('Water Data'!H163)),NA())</f>
        <v>#N/A</v>
      </c>
      <c r="S169" s="90" t="e">
        <f ca="true">+IF(AND(ISNUMBER(OFFSET('Water Data'!$I$4,0,10*ROW('Water Data'!I163))),'Data Summary'!CH169="Yes"),100-OFFSET('Water Data'!$I$4,0,10*ROW('Water Data'!I163)),NA())</f>
        <v>#N/A</v>
      </c>
      <c r="T169" s="90" t="e">
        <f ca="true">+IF(AND(ISNUMBER(OFFSET('Water Data'!$I$6,0,10*ROW('Water Data'!I163))),'Data Summary'!CI169="Yes"),OFFSET('Water Data'!$I$6,0,10*ROW('Water Data'!I163)),NA())</f>
        <v>#N/A</v>
      </c>
      <c r="U169" s="90" t="e">
        <f ca="true">+IF(AND(ISNUMBER(OFFSET('Water Data'!$I$9,0,10*ROW('Water Data'!I163))),'Data Summary'!CJ169="Yes"),OFFSET('Water Data'!$I$9,0,10*ROW('Water Data'!I163)),NA())</f>
        <v>#N/A</v>
      </c>
      <c r="V169" s="91" t="e">
        <f ca="true">+IF(AND(ISNUMBER(OFFSET('Sanitation Data'!$D$4,0,10*ROW('Sanitation Data'!D163))),'Data Summary'!CK169="Yes"),100-OFFSET('Sanitation Data'!$D$4,0,10*ROW('Sanitation Data'!D163)),NA())</f>
        <v>#N/A</v>
      </c>
      <c r="W169" s="91" t="e">
        <f ca="true">+IF(AND(ISNUMBER(OFFSET('Sanitation Data'!$D$6,0,10*ROW('Sanitation Data'!D163))),'Data Summary'!CL169="Yes"),OFFSET('Sanitation Data'!$D$6,0,10*ROW('Sanitation Data'!D163)),NA())</f>
        <v>#N/A</v>
      </c>
      <c r="X169" s="91" t="e">
        <f ca="true">+IF(AND(ISNUMBER(OFFSET('Sanitation Data'!$D$10,0,10*ROW('Sanitation Data'!D163))),'Data Summary'!CM169="Yes"),OFFSET('Sanitation Data'!$D$10,0,10*ROW('Sanitation Data'!D163)),NA())</f>
        <v>#N/A</v>
      </c>
      <c r="Y169" s="91" t="e">
        <f ca="true">+IF(AND(ISNUMBER(OFFSET('Sanitation Data'!$D$11,0,10*ROW('Sanitation Data'!D163))),'Data Summary'!CN169="Yes"),OFFSET('Sanitation Data'!$D$11,0,10*ROW('Sanitation Data'!D163)),NA())</f>
        <v>#N/A</v>
      </c>
      <c r="Z169" s="91" t="e">
        <f ca="true">+IF(AND(ISNUMBER(OFFSET('Sanitation Data'!$D$12,0,10*ROW('Sanitation Data'!D163))),'Data Summary'!CO169="Yes"),OFFSET('Sanitation Data'!$D$12,0,10*ROW('Sanitation Data'!D163)),NA())</f>
        <v>#N/A</v>
      </c>
      <c r="AA169" s="91" t="e">
        <f ca="true">+IF(AND(ISNUMBER(OFFSET('Sanitation Data'!$E$4,0,10*ROW('Sanitation Data'!E163))),'Data Summary'!CP169="Yes"),100-OFFSET('Sanitation Data'!$E$4,0,10*ROW('Sanitation Data'!E163)),NA())</f>
        <v>#N/A</v>
      </c>
      <c r="AB169" s="91" t="e">
        <f ca="true">+IF(AND(ISNUMBER(OFFSET('Sanitation Data'!$E$6,0,10*ROW('Sanitation Data'!E163))),'Data Summary'!CQ169="Yes"),OFFSET('Sanitation Data'!$E$6,0,10*ROW('Sanitation Data'!E163)),NA())</f>
        <v>#N/A</v>
      </c>
      <c r="AC169" s="91" t="e">
        <f ca="true">+IF(AND(ISNUMBER(OFFSET('Sanitation Data'!$E$10,0,10*ROW('Sanitation Data'!E163))),'Data Summary'!CR169="Yes"),OFFSET('Sanitation Data'!$E$10,0,10*ROW('Sanitation Data'!E163)),NA())</f>
        <v>#N/A</v>
      </c>
      <c r="AD169" s="91" t="e">
        <f ca="true">+IF(AND(ISNUMBER(OFFSET('Sanitation Data'!$E$11,0,10*ROW('Sanitation Data'!E163))),'Data Summary'!CS169="Yes"),OFFSET('Sanitation Data'!$E$11,0,10*ROW('Sanitation Data'!E163)),NA())</f>
        <v>#N/A</v>
      </c>
      <c r="AE169" s="91" t="e">
        <f ca="true">+IF(AND(ISNUMBER(OFFSET('Sanitation Data'!$E$12,0,10*ROW('Sanitation Data'!E163))),'Data Summary'!CT169="Yes"),OFFSET('Sanitation Data'!$E$12,0,10*ROW('Sanitation Data'!E163)),NA())</f>
        <v>#N/A</v>
      </c>
      <c r="AF169" s="91" t="e">
        <f ca="true">+IF(AND(ISNUMBER(OFFSET('Sanitation Data'!$F$4,0,10*ROW('Sanitation Data'!F163))),'Data Summary'!CU169="Yes"),100-OFFSET('Sanitation Data'!$F$4,0,10*ROW('Sanitation Data'!F163)),NA())</f>
        <v>#N/A</v>
      </c>
      <c r="AG169" s="91" t="e">
        <f ca="true">+IF(AND(ISNUMBER(OFFSET('Sanitation Data'!$F$6,0,10*ROW('Sanitation Data'!F163))),'Data Summary'!CV169="Yes"),OFFSET('Sanitation Data'!$F$6,0,10*ROW('Sanitation Data'!F163)),NA())</f>
        <v>#N/A</v>
      </c>
      <c r="AH169" s="91" t="e">
        <f ca="true">+IF(AND(ISNUMBER(OFFSET('Sanitation Data'!$F$10,0,10*ROW('Sanitation Data'!F163))),'Data Summary'!CW169="Yes"),OFFSET('Sanitation Data'!$F$10,0,10*ROW('Sanitation Data'!F163)),NA())</f>
        <v>#N/A</v>
      </c>
      <c r="AI169" s="91" t="e">
        <f ca="true">+IF(AND(ISNUMBER(OFFSET('Sanitation Data'!$F$11,0,10*ROW('Sanitation Data'!F163))),'Data Summary'!CX169="Yes"),OFFSET('Sanitation Data'!$F$11,0,10*ROW('Sanitation Data'!F163)),NA())</f>
        <v>#N/A</v>
      </c>
      <c r="AJ169" s="91" t="e">
        <f ca="true">+IF(AND(ISNUMBER(OFFSET('Sanitation Data'!$F$12,0,10*ROW('Sanitation Data'!F163))),'Data Summary'!CY169="Yes"),OFFSET('Sanitation Data'!$F$12,0,10*ROW('Sanitation Data'!F163)),NA())</f>
        <v>#N/A</v>
      </c>
      <c r="AK169" s="91" t="e">
        <f ca="true">+IF(AND(ISNUMBER(OFFSET('Sanitation Data'!$G$4,0,10*ROW('Sanitation Data'!G163))),'Data Summary'!CZ169="Yes"),100-OFFSET('Sanitation Data'!$G$4,0,10*ROW('Sanitation Data'!G163)),NA())</f>
        <v>#N/A</v>
      </c>
      <c r="AL169" s="91" t="e">
        <f ca="true">+IF(AND(ISNUMBER(OFFSET('Sanitation Data'!$G$6,0,10*ROW('Sanitation Data'!G163))),'Data Summary'!DA169="Yes"),OFFSET('Sanitation Data'!$G$6,0,10*ROW('Sanitation Data'!G163)),NA())</f>
        <v>#N/A</v>
      </c>
      <c r="AM169" s="91" t="e">
        <f ca="true">+IF(AND(ISNUMBER(OFFSET('Sanitation Data'!$G$10,0,10*ROW('Sanitation Data'!G163))),'Data Summary'!DB169="Yes"),OFFSET('Sanitation Data'!$G$10,0,10*ROW('Sanitation Data'!G163)),NA())</f>
        <v>#N/A</v>
      </c>
      <c r="AN169" s="91" t="e">
        <f ca="true">+IF(AND(ISNUMBER(OFFSET('Sanitation Data'!$G$11,0,10*ROW('Sanitation Data'!G163))),'Data Summary'!DC169="Yes"),OFFSET('Sanitation Data'!$G$11,0,10*ROW('Sanitation Data'!G163)),NA())</f>
        <v>#N/A</v>
      </c>
      <c r="AO169" s="91" t="e">
        <f ca="true">+IF(AND(ISNUMBER(OFFSET('Sanitation Data'!$G$12,0,10*ROW('Sanitation Data'!G163))),'Data Summary'!DD169="Yes"),OFFSET('Sanitation Data'!$G$12,0,10*ROW('Sanitation Data'!G163)),NA())</f>
        <v>#N/A</v>
      </c>
      <c r="AP169" s="91" t="e">
        <f ca="true">+IF(AND(ISNUMBER(OFFSET('Sanitation Data'!$H$4,0,10*ROW('Sanitation Data'!H163))),'Data Summary'!DE169="Yes"),100-OFFSET('Sanitation Data'!$H$4,0,10*ROW('Sanitation Data'!H163)),NA())</f>
        <v>#N/A</v>
      </c>
      <c r="AQ169" s="91" t="e">
        <f ca="true">+IF(AND(ISNUMBER(OFFSET('Sanitation Data'!$H$6,0,10*ROW('Sanitation Data'!H163))),'Data Summary'!DF169="Yes"),OFFSET('Sanitation Data'!$H$6,0,10*ROW('Sanitation Data'!H163)),NA())</f>
        <v>#N/A</v>
      </c>
      <c r="AR169" s="91" t="e">
        <f ca="true">+IF(AND(ISNUMBER(OFFSET('Sanitation Data'!$H$10,0,10*ROW('Sanitation Data'!H163))),'Data Summary'!DG169="Yes"),OFFSET('Sanitation Data'!$H$10,0,10*ROW('Sanitation Data'!H163)),NA())</f>
        <v>#N/A</v>
      </c>
      <c r="AS169" s="91" t="e">
        <f ca="true">+IF(AND(ISNUMBER(OFFSET('Sanitation Data'!$H$11,0,10*ROW('Sanitation Data'!H163))),'Data Summary'!DH169="Yes"),OFFSET('Sanitation Data'!$H$11,0,10*ROW('Sanitation Data'!H163)),NA())</f>
        <v>#N/A</v>
      </c>
      <c r="AT169" s="91" t="e">
        <f ca="true">+IF(AND(ISNUMBER(OFFSET('Sanitation Data'!$H$12,0,10*ROW('Sanitation Data'!H163))),'Data Summary'!DI169="Yes"),OFFSET('Sanitation Data'!$H$12,0,10*ROW('Sanitation Data'!H163)),NA())</f>
        <v>#N/A</v>
      </c>
      <c r="AU169" s="91" t="e">
        <f ca="true">+IF(AND(ISNUMBER(OFFSET('Sanitation Data'!$I$4,0,10*ROW('Sanitation Data'!I163))),'Data Summary'!DJ169="Yes"),100-OFFSET('Sanitation Data'!$I$4,0,10*ROW('Sanitation Data'!I163)),NA())</f>
        <v>#N/A</v>
      </c>
      <c r="AV169" s="91" t="e">
        <f ca="true">+IF(AND(ISNUMBER(OFFSET('Sanitation Data'!$I$6,0,10*ROW('Sanitation Data'!I163))),'Data Summary'!DK169="Yes"),OFFSET('Sanitation Data'!$I$6,0,10*ROW('Sanitation Data'!I163)),NA())</f>
        <v>#N/A</v>
      </c>
      <c r="AW169" s="91" t="e">
        <f ca="true">+IF(AND(ISNUMBER(OFFSET('Sanitation Data'!$I$10,0,10*ROW('Sanitation Data'!I163))),'Data Summary'!DL169="Yes"),OFFSET('Sanitation Data'!$I$10,0,10*ROW('Sanitation Data'!I163)),NA())</f>
        <v>#N/A</v>
      </c>
      <c r="AX169" s="91" t="e">
        <f ca="true">+IF(AND(ISNUMBER(OFFSET('Sanitation Data'!$I$11,0,10*ROW('Sanitation Data'!I163))),'Data Summary'!DM169="Yes"),OFFSET('Sanitation Data'!$I$11,0,10*ROW('Sanitation Data'!I163)),NA())</f>
        <v>#N/A</v>
      </c>
      <c r="AY169" s="91" t="e">
        <f ca="true">+IF(AND(ISNUMBER(OFFSET('Sanitation Data'!$I$12,0,10*ROW('Sanitation Data'!I163))),'Data Summary'!DN169="Yes"),OFFSET('Sanitation Data'!$I$12,0,10*ROW('Sanitation Data'!I163)),NA())</f>
        <v>#N/A</v>
      </c>
      <c r="AZ169" s="92" t="e">
        <f ca="true">+IF(AND(ISNUMBER(OFFSET('Hygiene Data'!$D$5,0,10*ROW('Hygiene Data'!D163))),'Data Summary'!DO169="Yes"),OFFSET('Hygiene Data'!$D$5,0,10*ROW('Hygiene Data'!D163)),NA())</f>
        <v>#N/A</v>
      </c>
      <c r="BA169" s="92" t="e">
        <f ca="true">+IF(AND(ISNUMBER(OFFSET('Hygiene Data'!$D$7,0,10*ROW('Hygiene Data'!D163))),'Data Summary'!DP169="Yes"),OFFSET('Hygiene Data'!$D$7,0,10*ROW('Hygiene Data'!D163)),NA())</f>
        <v>#N/A</v>
      </c>
      <c r="BB169" s="92" t="e">
        <f ca="true">+IF(AND(ISNUMBER(OFFSET('Hygiene Data'!$D$9,0,10*ROW('Hygiene Data'!D163))),'Data Summary'!DQ169="Yes"),OFFSET('Hygiene Data'!$D$9,0,10*ROW('Hygiene Data'!D163)),NA())</f>
        <v>#N/A</v>
      </c>
      <c r="BC169" s="92" t="e">
        <f ca="true">+IF(AND(ISNUMBER(OFFSET('Hygiene Data'!$E$5,0,10*ROW('Hygiene Data'!E163))),'Data Summary'!DR169="Yes"),OFFSET('Hygiene Data'!$E$5,0,10*ROW('Hygiene Data'!E163)),NA())</f>
        <v>#N/A</v>
      </c>
      <c r="BD169" s="92" t="e">
        <f ca="true">+IF(AND(ISNUMBER(OFFSET('Hygiene Data'!$E$7,0,10*ROW('Hygiene Data'!E163))),'Data Summary'!DS169="Yes"),OFFSET('Hygiene Data'!$E$7,0,10*ROW('Hygiene Data'!E163)),NA())</f>
        <v>#N/A</v>
      </c>
      <c r="BE169" s="92" t="e">
        <f ca="true">+IF(AND(ISNUMBER(OFFSET('Hygiene Data'!$E$9,0,10*ROW('Hygiene Data'!E163))),'Data Summary'!DT169="Yes"),OFFSET('Hygiene Data'!$E$9,0,10*ROW('Hygiene Data'!E163)),NA())</f>
        <v>#N/A</v>
      </c>
      <c r="BF169" s="92" t="e">
        <f ca="true">+IF(AND(ISNUMBER(OFFSET('Hygiene Data'!$F$5,0,10*ROW('Hygiene Data'!F163))),'Data Summary'!DU169="Yes"),OFFSET('Hygiene Data'!$F$5,0,10*ROW('Hygiene Data'!F163)),NA())</f>
        <v>#N/A</v>
      </c>
      <c r="BG169" s="92" t="e">
        <f ca="true">+IF(AND(ISNUMBER(OFFSET('Hygiene Data'!$F$7,0,10*ROW('Hygiene Data'!F163))),'Data Summary'!DV169="Yes"),OFFSET('Hygiene Data'!$F$7,0,10*ROW('Hygiene Data'!F163)),NA())</f>
        <v>#N/A</v>
      </c>
      <c r="BH169" s="92" t="e">
        <f ca="true">+IF(AND(ISNUMBER(OFFSET('Hygiene Data'!$F$9,0,10*ROW('Hygiene Data'!F163))),'Data Summary'!DW169="Yes"),OFFSET('Hygiene Data'!$F$9,0,10*ROW('Hygiene Data'!F163)),NA())</f>
        <v>#N/A</v>
      </c>
      <c r="BI169" s="92" t="e">
        <f ca="true">+IF(AND(ISNUMBER(OFFSET('Hygiene Data'!$G$5,0,10*ROW('Hygiene Data'!G163))),'Data Summary'!DX169="Yes"),OFFSET('Hygiene Data'!$G$5,0,10*ROW('Hygiene Data'!G163)),NA())</f>
        <v>#N/A</v>
      </c>
      <c r="BJ169" s="92" t="e">
        <f ca="true">+IF(AND(ISNUMBER(OFFSET('Hygiene Data'!$G$7,0,10*ROW('Hygiene Data'!G163))),'Data Summary'!DY169="Yes"),OFFSET('Hygiene Data'!$G$7,0,10*ROW('Hygiene Data'!G163)),NA())</f>
        <v>#N/A</v>
      </c>
      <c r="BK169" s="92" t="e">
        <f ca="true">+IF(AND(ISNUMBER(OFFSET('Hygiene Data'!$G$9,0,10*ROW('Hygiene Data'!G163))),'Data Summary'!DZ169="Yes"),OFFSET('Hygiene Data'!$G$9,0,10*ROW('Hygiene Data'!G163)),NA())</f>
        <v>#N/A</v>
      </c>
      <c r="BL169" s="92" t="e">
        <f ca="true">+IF(AND(ISNUMBER(OFFSET('Hygiene Data'!$H$5,0,10*ROW('Hygiene Data'!H163))),'Data Summary'!EA169="Yes"),OFFSET('Hygiene Data'!$H$5,0,10*ROW('Hygiene Data'!H163)),NA())</f>
        <v>#N/A</v>
      </c>
      <c r="BM169" s="92" t="e">
        <f ca="true">+IF(AND(ISNUMBER(OFFSET('Hygiene Data'!$H$7,0,10*ROW('Hygiene Data'!H163))),'Data Summary'!EB169="Yes"),OFFSET('Hygiene Data'!$H$7,0,10*ROW('Hygiene Data'!H163)),NA())</f>
        <v>#N/A</v>
      </c>
      <c r="BN169" s="92" t="e">
        <f ca="true">+IF(AND(ISNUMBER(OFFSET('Hygiene Data'!$H$9,0,10*ROW('Hygiene Data'!H163))),'Data Summary'!EC169="Yes"),OFFSET('Hygiene Data'!$H$9,0,10*ROW('Hygiene Data'!H163)),NA())</f>
        <v>#N/A</v>
      </c>
      <c r="BO169" s="92" t="e">
        <f ca="true">+IF(AND(ISNUMBER(OFFSET('Hygiene Data'!$I$5,0,10*ROW('Hygiene Data'!I163))),'Data Summary'!ED169="Yes"),OFFSET('Hygiene Data'!$I$5,0,10*ROW('Hygiene Data'!I163)),NA())</f>
        <v>#N/A</v>
      </c>
      <c r="BP169" s="92" t="e">
        <f ca="true">+IF(AND(ISNUMBER(OFFSET('Hygiene Data'!$I$7,0,10*ROW('Hygiene Data'!I163))),'Data Summary'!EE169="Yes"),OFFSET('Hygiene Data'!$I$7,0,10*ROW('Hygiene Data'!I163)),NA())</f>
        <v>#N/A</v>
      </c>
      <c r="BQ169" s="92" t="e">
        <f ca="true">+IF(AND(ISNUMBER(OFFSET('Hygiene Data'!$I$9,0,10*ROW('Hygiene Data'!I163))),'Data Summary'!EF169="Yes"),OFFSET('Hygiene Data'!$I$9,0,10*ROW('Hygiene Data'!I163)),NA())</f>
        <v>#N/A</v>
      </c>
    </row>
    <row xmlns:x14ac="http://schemas.microsoft.com/office/spreadsheetml/2009/9/ac" r="170" x14ac:dyDescent="0.2">
      <c r="A170" s="340" t="e">
        <f ca="true">+RIGHT('Data Summary'!A170,LEN('Data Summary'!A170)-9)</f>
        <v>#VALUE!</v>
      </c>
      <c r="B170" s="34" t="str">
        <f ca="true">+IF(ISTEXT('Data Summary'!B170),'Data Summary'!B170,"")</f>
        <v/>
      </c>
      <c r="C170" s="339" t="e">
        <f ca="true">+VALUE('Data Summary'!C170)</f>
        <v>#VALUE!</v>
      </c>
      <c r="D170" s="90" t="e">
        <f ca="true">+IF(AND(ISNUMBER(OFFSET('Water Data'!$D$4,0,10*ROW('Water Data'!D164))),'Data Summary'!BS170="Yes"),100-OFFSET('Water Data'!$D$4,0,10*ROW('Water Data'!D164)),NA())</f>
        <v>#N/A</v>
      </c>
      <c r="E170" s="90" t="e">
        <f ca="true">+IF(AND(ISNUMBER(OFFSET('Water Data'!$D$6,0,10*ROW('Water Data'!D164))),'Data Summary'!BT170="Yes"),OFFSET('Water Data'!$D$6,0,10*ROW('Water Data'!D164)),NA())</f>
        <v>#N/A</v>
      </c>
      <c r="F170" s="90" t="e">
        <f ca="true">+IF(AND(ISNUMBER(OFFSET('Water Data'!$D$9,0,10*ROW('Water Data'!D164))),'Data Summary'!BU170="Yes"),OFFSET('Water Data'!$D$9,0,10*ROW('Water Data'!D164)),NA())</f>
        <v>#N/A</v>
      </c>
      <c r="G170" s="90" t="e">
        <f ca="true">+IF(AND(ISNUMBER(OFFSET('Water Data'!$E$4,0,10*ROW('Water Data'!E164))),'Data Summary'!BV170="Yes"),100-OFFSET('Water Data'!$E$4,0,10*ROW('Water Data'!E164)),NA())</f>
        <v>#N/A</v>
      </c>
      <c r="H170" s="90" t="e">
        <f ca="true">+IF(AND(ISNUMBER(OFFSET('Water Data'!$E$6,0,10*ROW('Water Data'!E164))),'Data Summary'!BW170="Yes"),OFFSET('Water Data'!$E$6,0,10*ROW('Water Data'!E164)),NA())</f>
        <v>#N/A</v>
      </c>
      <c r="I170" s="90" t="e">
        <f ca="true">+IF(AND(ISNUMBER(OFFSET('Water Data'!$E$9,0,10*ROW('Water Data'!E164))),'Data Summary'!BX170="Yes"),OFFSET('Water Data'!$E$9,0,10*ROW('Water Data'!E164)),NA())</f>
        <v>#N/A</v>
      </c>
      <c r="J170" s="90" t="e">
        <f ca="true">+IF(AND(ISNUMBER(OFFSET('Water Data'!$F$4,0,10*ROW('Water Data'!F164))),'Data Summary'!BY170="Yes"),100-OFFSET('Water Data'!$F$4,0,10*ROW('Water Data'!F164)),NA())</f>
        <v>#N/A</v>
      </c>
      <c r="K170" s="90" t="e">
        <f ca="true">+IF(AND(ISNUMBER(OFFSET('Water Data'!$F$6,0,10*ROW('Water Data'!F164))),'Data Summary'!BZ170="Yes"),OFFSET('Water Data'!$F$6,0,10*ROW('Water Data'!F164)),NA())</f>
        <v>#N/A</v>
      </c>
      <c r="L170" s="90" t="e">
        <f ca="true">+IF(AND(ISNUMBER(OFFSET('Water Data'!$F$9,0,10*ROW('Water Data'!F164))),'Data Summary'!CA170="Yes"),OFFSET('Water Data'!$F$9,0,10*ROW('Water Data'!F164)),NA())</f>
        <v>#N/A</v>
      </c>
      <c r="M170" s="90" t="e">
        <f ca="true">+IF(AND(ISNUMBER(OFFSET('Water Data'!$G$4,0,10*ROW('Water Data'!G164))),'Data Summary'!CB170="Yes"),100-OFFSET('Water Data'!$G$4,0,10*ROW('Water Data'!G164)),NA())</f>
        <v>#N/A</v>
      </c>
      <c r="N170" s="90" t="e">
        <f ca="true">+IF(AND(ISNUMBER(OFFSET('Water Data'!$G$6,0,10*ROW('Water Data'!G164))),'Data Summary'!CC170="Yes"),OFFSET('Water Data'!$G$6,0,10*ROW('Water Data'!G164)),NA())</f>
        <v>#N/A</v>
      </c>
      <c r="O170" s="90" t="e">
        <f ca="true">+IF(AND(ISNUMBER(OFFSET('Water Data'!$G$9,0,10*ROW('Water Data'!G164))),'Data Summary'!CD170="Yes"),OFFSET('Water Data'!$G$9,0,10*ROW('Water Data'!G164)),NA())</f>
        <v>#N/A</v>
      </c>
      <c r="P170" s="90" t="e">
        <f ca="true">+IF(AND(ISNUMBER(OFFSET('Water Data'!$H$4,0,10*ROW('Water Data'!H164))),'Data Summary'!CE170="Yes"),100-OFFSET('Water Data'!$H$4,0,10*ROW('Water Data'!H164)),NA())</f>
        <v>#N/A</v>
      </c>
      <c r="Q170" s="90" t="e">
        <f ca="true">+IF(AND(ISNUMBER(OFFSET('Water Data'!$H$6,0,10*ROW('Water Data'!H164))),'Data Summary'!CF170="Yes"),OFFSET('Water Data'!$H$6,0,10*ROW('Water Data'!H164)),NA())</f>
        <v>#N/A</v>
      </c>
      <c r="R170" s="90" t="e">
        <f ca="true">+IF(AND(ISNUMBER(OFFSET('Water Data'!$H$9,0,10*ROW('Water Data'!H164))),'Data Summary'!CG170="Yes"),OFFSET('Water Data'!$H$9,0,10*ROW('Water Data'!H164)),NA())</f>
        <v>#N/A</v>
      </c>
      <c r="S170" s="90" t="e">
        <f ca="true">+IF(AND(ISNUMBER(OFFSET('Water Data'!$I$4,0,10*ROW('Water Data'!I164))),'Data Summary'!CH170="Yes"),100-OFFSET('Water Data'!$I$4,0,10*ROW('Water Data'!I164)),NA())</f>
        <v>#N/A</v>
      </c>
      <c r="T170" s="90" t="e">
        <f ca="true">+IF(AND(ISNUMBER(OFFSET('Water Data'!$I$6,0,10*ROW('Water Data'!I164))),'Data Summary'!CI170="Yes"),OFFSET('Water Data'!$I$6,0,10*ROW('Water Data'!I164)),NA())</f>
        <v>#N/A</v>
      </c>
      <c r="U170" s="90" t="e">
        <f ca="true">+IF(AND(ISNUMBER(OFFSET('Water Data'!$I$9,0,10*ROW('Water Data'!I164))),'Data Summary'!CJ170="Yes"),OFFSET('Water Data'!$I$9,0,10*ROW('Water Data'!I164)),NA())</f>
        <v>#N/A</v>
      </c>
      <c r="V170" s="91" t="e">
        <f ca="true">+IF(AND(ISNUMBER(OFFSET('Sanitation Data'!$D$4,0,10*ROW('Sanitation Data'!D164))),'Data Summary'!CK170="Yes"),100-OFFSET('Sanitation Data'!$D$4,0,10*ROW('Sanitation Data'!D164)),NA())</f>
        <v>#N/A</v>
      </c>
      <c r="W170" s="91" t="e">
        <f ca="true">+IF(AND(ISNUMBER(OFFSET('Sanitation Data'!$D$6,0,10*ROW('Sanitation Data'!D164))),'Data Summary'!CL170="Yes"),OFFSET('Sanitation Data'!$D$6,0,10*ROW('Sanitation Data'!D164)),NA())</f>
        <v>#N/A</v>
      </c>
      <c r="X170" s="91" t="e">
        <f ca="true">+IF(AND(ISNUMBER(OFFSET('Sanitation Data'!$D$10,0,10*ROW('Sanitation Data'!D164))),'Data Summary'!CM170="Yes"),OFFSET('Sanitation Data'!$D$10,0,10*ROW('Sanitation Data'!D164)),NA())</f>
        <v>#N/A</v>
      </c>
      <c r="Y170" s="91" t="e">
        <f ca="true">+IF(AND(ISNUMBER(OFFSET('Sanitation Data'!$D$11,0,10*ROW('Sanitation Data'!D164))),'Data Summary'!CN170="Yes"),OFFSET('Sanitation Data'!$D$11,0,10*ROW('Sanitation Data'!D164)),NA())</f>
        <v>#N/A</v>
      </c>
      <c r="Z170" s="91" t="e">
        <f ca="true">+IF(AND(ISNUMBER(OFFSET('Sanitation Data'!$D$12,0,10*ROW('Sanitation Data'!D164))),'Data Summary'!CO170="Yes"),OFFSET('Sanitation Data'!$D$12,0,10*ROW('Sanitation Data'!D164)),NA())</f>
        <v>#N/A</v>
      </c>
      <c r="AA170" s="91" t="e">
        <f ca="true">+IF(AND(ISNUMBER(OFFSET('Sanitation Data'!$E$4,0,10*ROW('Sanitation Data'!E164))),'Data Summary'!CP170="Yes"),100-OFFSET('Sanitation Data'!$E$4,0,10*ROW('Sanitation Data'!E164)),NA())</f>
        <v>#N/A</v>
      </c>
      <c r="AB170" s="91" t="e">
        <f ca="true">+IF(AND(ISNUMBER(OFFSET('Sanitation Data'!$E$6,0,10*ROW('Sanitation Data'!E164))),'Data Summary'!CQ170="Yes"),OFFSET('Sanitation Data'!$E$6,0,10*ROW('Sanitation Data'!E164)),NA())</f>
        <v>#N/A</v>
      </c>
      <c r="AC170" s="91" t="e">
        <f ca="true">+IF(AND(ISNUMBER(OFFSET('Sanitation Data'!$E$10,0,10*ROW('Sanitation Data'!E164))),'Data Summary'!CR170="Yes"),OFFSET('Sanitation Data'!$E$10,0,10*ROW('Sanitation Data'!E164)),NA())</f>
        <v>#N/A</v>
      </c>
      <c r="AD170" s="91" t="e">
        <f ca="true">+IF(AND(ISNUMBER(OFFSET('Sanitation Data'!$E$11,0,10*ROW('Sanitation Data'!E164))),'Data Summary'!CS170="Yes"),OFFSET('Sanitation Data'!$E$11,0,10*ROW('Sanitation Data'!E164)),NA())</f>
        <v>#N/A</v>
      </c>
      <c r="AE170" s="91" t="e">
        <f ca="true">+IF(AND(ISNUMBER(OFFSET('Sanitation Data'!$E$12,0,10*ROW('Sanitation Data'!E164))),'Data Summary'!CT170="Yes"),OFFSET('Sanitation Data'!$E$12,0,10*ROW('Sanitation Data'!E164)),NA())</f>
        <v>#N/A</v>
      </c>
      <c r="AF170" s="91" t="e">
        <f ca="true">+IF(AND(ISNUMBER(OFFSET('Sanitation Data'!$F$4,0,10*ROW('Sanitation Data'!F164))),'Data Summary'!CU170="Yes"),100-OFFSET('Sanitation Data'!$F$4,0,10*ROW('Sanitation Data'!F164)),NA())</f>
        <v>#N/A</v>
      </c>
      <c r="AG170" s="91" t="e">
        <f ca="true">+IF(AND(ISNUMBER(OFFSET('Sanitation Data'!$F$6,0,10*ROW('Sanitation Data'!F164))),'Data Summary'!CV170="Yes"),OFFSET('Sanitation Data'!$F$6,0,10*ROW('Sanitation Data'!F164)),NA())</f>
        <v>#N/A</v>
      </c>
      <c r="AH170" s="91" t="e">
        <f ca="true">+IF(AND(ISNUMBER(OFFSET('Sanitation Data'!$F$10,0,10*ROW('Sanitation Data'!F164))),'Data Summary'!CW170="Yes"),OFFSET('Sanitation Data'!$F$10,0,10*ROW('Sanitation Data'!F164)),NA())</f>
        <v>#N/A</v>
      </c>
      <c r="AI170" s="91" t="e">
        <f ca="true">+IF(AND(ISNUMBER(OFFSET('Sanitation Data'!$F$11,0,10*ROW('Sanitation Data'!F164))),'Data Summary'!CX170="Yes"),OFFSET('Sanitation Data'!$F$11,0,10*ROW('Sanitation Data'!F164)),NA())</f>
        <v>#N/A</v>
      </c>
      <c r="AJ170" s="91" t="e">
        <f ca="true">+IF(AND(ISNUMBER(OFFSET('Sanitation Data'!$F$12,0,10*ROW('Sanitation Data'!F164))),'Data Summary'!CY170="Yes"),OFFSET('Sanitation Data'!$F$12,0,10*ROW('Sanitation Data'!F164)),NA())</f>
        <v>#N/A</v>
      </c>
      <c r="AK170" s="91" t="e">
        <f ca="true">+IF(AND(ISNUMBER(OFFSET('Sanitation Data'!$G$4,0,10*ROW('Sanitation Data'!G164))),'Data Summary'!CZ170="Yes"),100-OFFSET('Sanitation Data'!$G$4,0,10*ROW('Sanitation Data'!G164)),NA())</f>
        <v>#N/A</v>
      </c>
      <c r="AL170" s="91" t="e">
        <f ca="true">+IF(AND(ISNUMBER(OFFSET('Sanitation Data'!$G$6,0,10*ROW('Sanitation Data'!G164))),'Data Summary'!DA170="Yes"),OFFSET('Sanitation Data'!$G$6,0,10*ROW('Sanitation Data'!G164)),NA())</f>
        <v>#N/A</v>
      </c>
      <c r="AM170" s="91" t="e">
        <f ca="true">+IF(AND(ISNUMBER(OFFSET('Sanitation Data'!$G$10,0,10*ROW('Sanitation Data'!G164))),'Data Summary'!DB170="Yes"),OFFSET('Sanitation Data'!$G$10,0,10*ROW('Sanitation Data'!G164)),NA())</f>
        <v>#N/A</v>
      </c>
      <c r="AN170" s="91" t="e">
        <f ca="true">+IF(AND(ISNUMBER(OFFSET('Sanitation Data'!$G$11,0,10*ROW('Sanitation Data'!G164))),'Data Summary'!DC170="Yes"),OFFSET('Sanitation Data'!$G$11,0,10*ROW('Sanitation Data'!G164)),NA())</f>
        <v>#N/A</v>
      </c>
      <c r="AO170" s="91" t="e">
        <f ca="true">+IF(AND(ISNUMBER(OFFSET('Sanitation Data'!$G$12,0,10*ROW('Sanitation Data'!G164))),'Data Summary'!DD170="Yes"),OFFSET('Sanitation Data'!$G$12,0,10*ROW('Sanitation Data'!G164)),NA())</f>
        <v>#N/A</v>
      </c>
      <c r="AP170" s="91" t="e">
        <f ca="true">+IF(AND(ISNUMBER(OFFSET('Sanitation Data'!$H$4,0,10*ROW('Sanitation Data'!H164))),'Data Summary'!DE170="Yes"),100-OFFSET('Sanitation Data'!$H$4,0,10*ROW('Sanitation Data'!H164)),NA())</f>
        <v>#N/A</v>
      </c>
      <c r="AQ170" s="91" t="e">
        <f ca="true">+IF(AND(ISNUMBER(OFFSET('Sanitation Data'!$H$6,0,10*ROW('Sanitation Data'!H164))),'Data Summary'!DF170="Yes"),OFFSET('Sanitation Data'!$H$6,0,10*ROW('Sanitation Data'!H164)),NA())</f>
        <v>#N/A</v>
      </c>
      <c r="AR170" s="91" t="e">
        <f ca="true">+IF(AND(ISNUMBER(OFFSET('Sanitation Data'!$H$10,0,10*ROW('Sanitation Data'!H164))),'Data Summary'!DG170="Yes"),OFFSET('Sanitation Data'!$H$10,0,10*ROW('Sanitation Data'!H164)),NA())</f>
        <v>#N/A</v>
      </c>
      <c r="AS170" s="91" t="e">
        <f ca="true">+IF(AND(ISNUMBER(OFFSET('Sanitation Data'!$H$11,0,10*ROW('Sanitation Data'!H164))),'Data Summary'!DH170="Yes"),OFFSET('Sanitation Data'!$H$11,0,10*ROW('Sanitation Data'!H164)),NA())</f>
        <v>#N/A</v>
      </c>
      <c r="AT170" s="91" t="e">
        <f ca="true">+IF(AND(ISNUMBER(OFFSET('Sanitation Data'!$H$12,0,10*ROW('Sanitation Data'!H164))),'Data Summary'!DI170="Yes"),OFFSET('Sanitation Data'!$H$12,0,10*ROW('Sanitation Data'!H164)),NA())</f>
        <v>#N/A</v>
      </c>
      <c r="AU170" s="91" t="e">
        <f ca="true">+IF(AND(ISNUMBER(OFFSET('Sanitation Data'!$I$4,0,10*ROW('Sanitation Data'!I164))),'Data Summary'!DJ170="Yes"),100-OFFSET('Sanitation Data'!$I$4,0,10*ROW('Sanitation Data'!I164)),NA())</f>
        <v>#N/A</v>
      </c>
      <c r="AV170" s="91" t="e">
        <f ca="true">+IF(AND(ISNUMBER(OFFSET('Sanitation Data'!$I$6,0,10*ROW('Sanitation Data'!I164))),'Data Summary'!DK170="Yes"),OFFSET('Sanitation Data'!$I$6,0,10*ROW('Sanitation Data'!I164)),NA())</f>
        <v>#N/A</v>
      </c>
      <c r="AW170" s="91" t="e">
        <f ca="true">+IF(AND(ISNUMBER(OFFSET('Sanitation Data'!$I$10,0,10*ROW('Sanitation Data'!I164))),'Data Summary'!DL170="Yes"),OFFSET('Sanitation Data'!$I$10,0,10*ROW('Sanitation Data'!I164)),NA())</f>
        <v>#N/A</v>
      </c>
      <c r="AX170" s="91" t="e">
        <f ca="true">+IF(AND(ISNUMBER(OFFSET('Sanitation Data'!$I$11,0,10*ROW('Sanitation Data'!I164))),'Data Summary'!DM170="Yes"),OFFSET('Sanitation Data'!$I$11,0,10*ROW('Sanitation Data'!I164)),NA())</f>
        <v>#N/A</v>
      </c>
      <c r="AY170" s="91" t="e">
        <f ca="true">+IF(AND(ISNUMBER(OFFSET('Sanitation Data'!$I$12,0,10*ROW('Sanitation Data'!I164))),'Data Summary'!DN170="Yes"),OFFSET('Sanitation Data'!$I$12,0,10*ROW('Sanitation Data'!I164)),NA())</f>
        <v>#N/A</v>
      </c>
      <c r="AZ170" s="92" t="e">
        <f ca="true">+IF(AND(ISNUMBER(OFFSET('Hygiene Data'!$D$5,0,10*ROW('Hygiene Data'!D164))),'Data Summary'!DO170="Yes"),OFFSET('Hygiene Data'!$D$5,0,10*ROW('Hygiene Data'!D164)),NA())</f>
        <v>#N/A</v>
      </c>
      <c r="BA170" s="92" t="e">
        <f ca="true">+IF(AND(ISNUMBER(OFFSET('Hygiene Data'!$D$7,0,10*ROW('Hygiene Data'!D164))),'Data Summary'!DP170="Yes"),OFFSET('Hygiene Data'!$D$7,0,10*ROW('Hygiene Data'!D164)),NA())</f>
        <v>#N/A</v>
      </c>
      <c r="BB170" s="92" t="e">
        <f ca="true">+IF(AND(ISNUMBER(OFFSET('Hygiene Data'!$D$9,0,10*ROW('Hygiene Data'!D164))),'Data Summary'!DQ170="Yes"),OFFSET('Hygiene Data'!$D$9,0,10*ROW('Hygiene Data'!D164)),NA())</f>
        <v>#N/A</v>
      </c>
      <c r="BC170" s="92" t="e">
        <f ca="true">+IF(AND(ISNUMBER(OFFSET('Hygiene Data'!$E$5,0,10*ROW('Hygiene Data'!E164))),'Data Summary'!DR170="Yes"),OFFSET('Hygiene Data'!$E$5,0,10*ROW('Hygiene Data'!E164)),NA())</f>
        <v>#N/A</v>
      </c>
      <c r="BD170" s="92" t="e">
        <f ca="true">+IF(AND(ISNUMBER(OFFSET('Hygiene Data'!$E$7,0,10*ROW('Hygiene Data'!E164))),'Data Summary'!DS170="Yes"),OFFSET('Hygiene Data'!$E$7,0,10*ROW('Hygiene Data'!E164)),NA())</f>
        <v>#N/A</v>
      </c>
      <c r="BE170" s="92" t="e">
        <f ca="true">+IF(AND(ISNUMBER(OFFSET('Hygiene Data'!$E$9,0,10*ROW('Hygiene Data'!E164))),'Data Summary'!DT170="Yes"),OFFSET('Hygiene Data'!$E$9,0,10*ROW('Hygiene Data'!E164)),NA())</f>
        <v>#N/A</v>
      </c>
      <c r="BF170" s="92" t="e">
        <f ca="true">+IF(AND(ISNUMBER(OFFSET('Hygiene Data'!$F$5,0,10*ROW('Hygiene Data'!F164))),'Data Summary'!DU170="Yes"),OFFSET('Hygiene Data'!$F$5,0,10*ROW('Hygiene Data'!F164)),NA())</f>
        <v>#N/A</v>
      </c>
      <c r="BG170" s="92" t="e">
        <f ca="true">+IF(AND(ISNUMBER(OFFSET('Hygiene Data'!$F$7,0,10*ROW('Hygiene Data'!F164))),'Data Summary'!DV170="Yes"),OFFSET('Hygiene Data'!$F$7,0,10*ROW('Hygiene Data'!F164)),NA())</f>
        <v>#N/A</v>
      </c>
      <c r="BH170" s="92" t="e">
        <f ca="true">+IF(AND(ISNUMBER(OFFSET('Hygiene Data'!$F$9,0,10*ROW('Hygiene Data'!F164))),'Data Summary'!DW170="Yes"),OFFSET('Hygiene Data'!$F$9,0,10*ROW('Hygiene Data'!F164)),NA())</f>
        <v>#N/A</v>
      </c>
      <c r="BI170" s="92" t="e">
        <f ca="true">+IF(AND(ISNUMBER(OFFSET('Hygiene Data'!$G$5,0,10*ROW('Hygiene Data'!G164))),'Data Summary'!DX170="Yes"),OFFSET('Hygiene Data'!$G$5,0,10*ROW('Hygiene Data'!G164)),NA())</f>
        <v>#N/A</v>
      </c>
      <c r="BJ170" s="92" t="e">
        <f ca="true">+IF(AND(ISNUMBER(OFFSET('Hygiene Data'!$G$7,0,10*ROW('Hygiene Data'!G164))),'Data Summary'!DY170="Yes"),OFFSET('Hygiene Data'!$G$7,0,10*ROW('Hygiene Data'!G164)),NA())</f>
        <v>#N/A</v>
      </c>
      <c r="BK170" s="92" t="e">
        <f ca="true">+IF(AND(ISNUMBER(OFFSET('Hygiene Data'!$G$9,0,10*ROW('Hygiene Data'!G164))),'Data Summary'!DZ170="Yes"),OFFSET('Hygiene Data'!$G$9,0,10*ROW('Hygiene Data'!G164)),NA())</f>
        <v>#N/A</v>
      </c>
      <c r="BL170" s="92" t="e">
        <f ca="true">+IF(AND(ISNUMBER(OFFSET('Hygiene Data'!$H$5,0,10*ROW('Hygiene Data'!H164))),'Data Summary'!EA170="Yes"),OFFSET('Hygiene Data'!$H$5,0,10*ROW('Hygiene Data'!H164)),NA())</f>
        <v>#N/A</v>
      </c>
      <c r="BM170" s="92" t="e">
        <f ca="true">+IF(AND(ISNUMBER(OFFSET('Hygiene Data'!$H$7,0,10*ROW('Hygiene Data'!H164))),'Data Summary'!EB170="Yes"),OFFSET('Hygiene Data'!$H$7,0,10*ROW('Hygiene Data'!H164)),NA())</f>
        <v>#N/A</v>
      </c>
      <c r="BN170" s="92" t="e">
        <f ca="true">+IF(AND(ISNUMBER(OFFSET('Hygiene Data'!$H$9,0,10*ROW('Hygiene Data'!H164))),'Data Summary'!EC170="Yes"),OFFSET('Hygiene Data'!$H$9,0,10*ROW('Hygiene Data'!H164)),NA())</f>
        <v>#N/A</v>
      </c>
      <c r="BO170" s="92" t="e">
        <f ca="true">+IF(AND(ISNUMBER(OFFSET('Hygiene Data'!$I$5,0,10*ROW('Hygiene Data'!I164))),'Data Summary'!ED170="Yes"),OFFSET('Hygiene Data'!$I$5,0,10*ROW('Hygiene Data'!I164)),NA())</f>
        <v>#N/A</v>
      </c>
      <c r="BP170" s="92" t="e">
        <f ca="true">+IF(AND(ISNUMBER(OFFSET('Hygiene Data'!$I$7,0,10*ROW('Hygiene Data'!I164))),'Data Summary'!EE170="Yes"),OFFSET('Hygiene Data'!$I$7,0,10*ROW('Hygiene Data'!I164)),NA())</f>
        <v>#N/A</v>
      </c>
      <c r="BQ170" s="92" t="e">
        <f ca="true">+IF(AND(ISNUMBER(OFFSET('Hygiene Data'!$I$9,0,10*ROW('Hygiene Data'!I164))),'Data Summary'!EF170="Yes"),OFFSET('Hygiene Data'!$I$9,0,10*ROW('Hygiene Data'!I164)),NA())</f>
        <v>#N/A</v>
      </c>
    </row>
    <row xmlns:x14ac="http://schemas.microsoft.com/office/spreadsheetml/2009/9/ac" r="171" x14ac:dyDescent="0.2">
      <c r="A171" s="340" t="e">
        <f ca="true">+RIGHT('Data Summary'!A171,LEN('Data Summary'!A171)-9)</f>
        <v>#VALUE!</v>
      </c>
      <c r="B171" s="34" t="str">
        <f ca="true">+IF(ISTEXT('Data Summary'!B171),'Data Summary'!B171,"")</f>
        <v/>
      </c>
      <c r="C171" s="339" t="e">
        <f ca="true">+VALUE('Data Summary'!C171)</f>
        <v>#VALUE!</v>
      </c>
      <c r="D171" s="90" t="e">
        <f ca="true">+IF(AND(ISNUMBER(OFFSET('Water Data'!$D$4,0,10*ROW('Water Data'!D165))),'Data Summary'!BS171="Yes"),100-OFFSET('Water Data'!$D$4,0,10*ROW('Water Data'!D165)),NA())</f>
        <v>#N/A</v>
      </c>
      <c r="E171" s="90" t="e">
        <f ca="true">+IF(AND(ISNUMBER(OFFSET('Water Data'!$D$6,0,10*ROW('Water Data'!D165))),'Data Summary'!BT171="Yes"),OFFSET('Water Data'!$D$6,0,10*ROW('Water Data'!D165)),NA())</f>
        <v>#N/A</v>
      </c>
      <c r="F171" s="90" t="e">
        <f ca="true">+IF(AND(ISNUMBER(OFFSET('Water Data'!$D$9,0,10*ROW('Water Data'!D165))),'Data Summary'!BU171="Yes"),OFFSET('Water Data'!$D$9,0,10*ROW('Water Data'!D165)),NA())</f>
        <v>#N/A</v>
      </c>
      <c r="G171" s="90" t="e">
        <f ca="true">+IF(AND(ISNUMBER(OFFSET('Water Data'!$E$4,0,10*ROW('Water Data'!E165))),'Data Summary'!BV171="Yes"),100-OFFSET('Water Data'!$E$4,0,10*ROW('Water Data'!E165)),NA())</f>
        <v>#N/A</v>
      </c>
      <c r="H171" s="90" t="e">
        <f ca="true">+IF(AND(ISNUMBER(OFFSET('Water Data'!$E$6,0,10*ROW('Water Data'!E165))),'Data Summary'!BW171="Yes"),OFFSET('Water Data'!$E$6,0,10*ROW('Water Data'!E165)),NA())</f>
        <v>#N/A</v>
      </c>
      <c r="I171" s="90" t="e">
        <f ca="true">+IF(AND(ISNUMBER(OFFSET('Water Data'!$E$9,0,10*ROW('Water Data'!E165))),'Data Summary'!BX171="Yes"),OFFSET('Water Data'!$E$9,0,10*ROW('Water Data'!E165)),NA())</f>
        <v>#N/A</v>
      </c>
      <c r="J171" s="90" t="e">
        <f ca="true">+IF(AND(ISNUMBER(OFFSET('Water Data'!$F$4,0,10*ROW('Water Data'!F165))),'Data Summary'!BY171="Yes"),100-OFFSET('Water Data'!$F$4,0,10*ROW('Water Data'!F165)),NA())</f>
        <v>#N/A</v>
      </c>
      <c r="K171" s="90" t="e">
        <f ca="true">+IF(AND(ISNUMBER(OFFSET('Water Data'!$F$6,0,10*ROW('Water Data'!F165))),'Data Summary'!BZ171="Yes"),OFFSET('Water Data'!$F$6,0,10*ROW('Water Data'!F165)),NA())</f>
        <v>#N/A</v>
      </c>
      <c r="L171" s="90" t="e">
        <f ca="true">+IF(AND(ISNUMBER(OFFSET('Water Data'!$F$9,0,10*ROW('Water Data'!F165))),'Data Summary'!CA171="Yes"),OFFSET('Water Data'!$F$9,0,10*ROW('Water Data'!F165)),NA())</f>
        <v>#N/A</v>
      </c>
      <c r="M171" s="90" t="e">
        <f ca="true">+IF(AND(ISNUMBER(OFFSET('Water Data'!$G$4,0,10*ROW('Water Data'!G165))),'Data Summary'!CB171="Yes"),100-OFFSET('Water Data'!$G$4,0,10*ROW('Water Data'!G165)),NA())</f>
        <v>#N/A</v>
      </c>
      <c r="N171" s="90" t="e">
        <f ca="true">+IF(AND(ISNUMBER(OFFSET('Water Data'!$G$6,0,10*ROW('Water Data'!G165))),'Data Summary'!CC171="Yes"),OFFSET('Water Data'!$G$6,0,10*ROW('Water Data'!G165)),NA())</f>
        <v>#N/A</v>
      </c>
      <c r="O171" s="90" t="e">
        <f ca="true">+IF(AND(ISNUMBER(OFFSET('Water Data'!$G$9,0,10*ROW('Water Data'!G165))),'Data Summary'!CD171="Yes"),OFFSET('Water Data'!$G$9,0,10*ROW('Water Data'!G165)),NA())</f>
        <v>#N/A</v>
      </c>
      <c r="P171" s="90" t="e">
        <f ca="true">+IF(AND(ISNUMBER(OFFSET('Water Data'!$H$4,0,10*ROW('Water Data'!H165))),'Data Summary'!CE171="Yes"),100-OFFSET('Water Data'!$H$4,0,10*ROW('Water Data'!H165)),NA())</f>
        <v>#N/A</v>
      </c>
      <c r="Q171" s="90" t="e">
        <f ca="true">+IF(AND(ISNUMBER(OFFSET('Water Data'!$H$6,0,10*ROW('Water Data'!H165))),'Data Summary'!CF171="Yes"),OFFSET('Water Data'!$H$6,0,10*ROW('Water Data'!H165)),NA())</f>
        <v>#N/A</v>
      </c>
      <c r="R171" s="90" t="e">
        <f ca="true">+IF(AND(ISNUMBER(OFFSET('Water Data'!$H$9,0,10*ROW('Water Data'!H165))),'Data Summary'!CG171="Yes"),OFFSET('Water Data'!$H$9,0,10*ROW('Water Data'!H165)),NA())</f>
        <v>#N/A</v>
      </c>
      <c r="S171" s="90" t="e">
        <f ca="true">+IF(AND(ISNUMBER(OFFSET('Water Data'!$I$4,0,10*ROW('Water Data'!I165))),'Data Summary'!CH171="Yes"),100-OFFSET('Water Data'!$I$4,0,10*ROW('Water Data'!I165)),NA())</f>
        <v>#N/A</v>
      </c>
      <c r="T171" s="90" t="e">
        <f ca="true">+IF(AND(ISNUMBER(OFFSET('Water Data'!$I$6,0,10*ROW('Water Data'!I165))),'Data Summary'!CI171="Yes"),OFFSET('Water Data'!$I$6,0,10*ROW('Water Data'!I165)),NA())</f>
        <v>#N/A</v>
      </c>
      <c r="U171" s="90" t="e">
        <f ca="true">+IF(AND(ISNUMBER(OFFSET('Water Data'!$I$9,0,10*ROW('Water Data'!I165))),'Data Summary'!CJ171="Yes"),OFFSET('Water Data'!$I$9,0,10*ROW('Water Data'!I165)),NA())</f>
        <v>#N/A</v>
      </c>
      <c r="V171" s="91" t="e">
        <f ca="true">+IF(AND(ISNUMBER(OFFSET('Sanitation Data'!$D$4,0,10*ROW('Sanitation Data'!D165))),'Data Summary'!CK171="Yes"),100-OFFSET('Sanitation Data'!$D$4,0,10*ROW('Sanitation Data'!D165)),NA())</f>
        <v>#N/A</v>
      </c>
      <c r="W171" s="91" t="e">
        <f ca="true">+IF(AND(ISNUMBER(OFFSET('Sanitation Data'!$D$6,0,10*ROW('Sanitation Data'!D165))),'Data Summary'!CL171="Yes"),OFFSET('Sanitation Data'!$D$6,0,10*ROW('Sanitation Data'!D165)),NA())</f>
        <v>#N/A</v>
      </c>
      <c r="X171" s="91" t="e">
        <f ca="true">+IF(AND(ISNUMBER(OFFSET('Sanitation Data'!$D$10,0,10*ROW('Sanitation Data'!D165))),'Data Summary'!CM171="Yes"),OFFSET('Sanitation Data'!$D$10,0,10*ROW('Sanitation Data'!D165)),NA())</f>
        <v>#N/A</v>
      </c>
      <c r="Y171" s="91" t="e">
        <f ca="true">+IF(AND(ISNUMBER(OFFSET('Sanitation Data'!$D$11,0,10*ROW('Sanitation Data'!D165))),'Data Summary'!CN171="Yes"),OFFSET('Sanitation Data'!$D$11,0,10*ROW('Sanitation Data'!D165)),NA())</f>
        <v>#N/A</v>
      </c>
      <c r="Z171" s="91" t="e">
        <f ca="true">+IF(AND(ISNUMBER(OFFSET('Sanitation Data'!$D$12,0,10*ROW('Sanitation Data'!D165))),'Data Summary'!CO171="Yes"),OFFSET('Sanitation Data'!$D$12,0,10*ROW('Sanitation Data'!D165)),NA())</f>
        <v>#N/A</v>
      </c>
      <c r="AA171" s="91" t="e">
        <f ca="true">+IF(AND(ISNUMBER(OFFSET('Sanitation Data'!$E$4,0,10*ROW('Sanitation Data'!E165))),'Data Summary'!CP171="Yes"),100-OFFSET('Sanitation Data'!$E$4,0,10*ROW('Sanitation Data'!E165)),NA())</f>
        <v>#N/A</v>
      </c>
      <c r="AB171" s="91" t="e">
        <f ca="true">+IF(AND(ISNUMBER(OFFSET('Sanitation Data'!$E$6,0,10*ROW('Sanitation Data'!E165))),'Data Summary'!CQ171="Yes"),OFFSET('Sanitation Data'!$E$6,0,10*ROW('Sanitation Data'!E165)),NA())</f>
        <v>#N/A</v>
      </c>
      <c r="AC171" s="91" t="e">
        <f ca="true">+IF(AND(ISNUMBER(OFFSET('Sanitation Data'!$E$10,0,10*ROW('Sanitation Data'!E165))),'Data Summary'!CR171="Yes"),OFFSET('Sanitation Data'!$E$10,0,10*ROW('Sanitation Data'!E165)),NA())</f>
        <v>#N/A</v>
      </c>
      <c r="AD171" s="91" t="e">
        <f ca="true">+IF(AND(ISNUMBER(OFFSET('Sanitation Data'!$E$11,0,10*ROW('Sanitation Data'!E165))),'Data Summary'!CS171="Yes"),OFFSET('Sanitation Data'!$E$11,0,10*ROW('Sanitation Data'!E165)),NA())</f>
        <v>#N/A</v>
      </c>
      <c r="AE171" s="91" t="e">
        <f ca="true">+IF(AND(ISNUMBER(OFFSET('Sanitation Data'!$E$12,0,10*ROW('Sanitation Data'!E165))),'Data Summary'!CT171="Yes"),OFFSET('Sanitation Data'!$E$12,0,10*ROW('Sanitation Data'!E165)),NA())</f>
        <v>#N/A</v>
      </c>
      <c r="AF171" s="91" t="e">
        <f ca="true">+IF(AND(ISNUMBER(OFFSET('Sanitation Data'!$F$4,0,10*ROW('Sanitation Data'!F165))),'Data Summary'!CU171="Yes"),100-OFFSET('Sanitation Data'!$F$4,0,10*ROW('Sanitation Data'!F165)),NA())</f>
        <v>#N/A</v>
      </c>
      <c r="AG171" s="91" t="e">
        <f ca="true">+IF(AND(ISNUMBER(OFFSET('Sanitation Data'!$F$6,0,10*ROW('Sanitation Data'!F165))),'Data Summary'!CV171="Yes"),OFFSET('Sanitation Data'!$F$6,0,10*ROW('Sanitation Data'!F165)),NA())</f>
        <v>#N/A</v>
      </c>
      <c r="AH171" s="91" t="e">
        <f ca="true">+IF(AND(ISNUMBER(OFFSET('Sanitation Data'!$F$10,0,10*ROW('Sanitation Data'!F165))),'Data Summary'!CW171="Yes"),OFFSET('Sanitation Data'!$F$10,0,10*ROW('Sanitation Data'!F165)),NA())</f>
        <v>#N/A</v>
      </c>
      <c r="AI171" s="91" t="e">
        <f ca="true">+IF(AND(ISNUMBER(OFFSET('Sanitation Data'!$F$11,0,10*ROW('Sanitation Data'!F165))),'Data Summary'!CX171="Yes"),OFFSET('Sanitation Data'!$F$11,0,10*ROW('Sanitation Data'!F165)),NA())</f>
        <v>#N/A</v>
      </c>
      <c r="AJ171" s="91" t="e">
        <f ca="true">+IF(AND(ISNUMBER(OFFSET('Sanitation Data'!$F$12,0,10*ROW('Sanitation Data'!F165))),'Data Summary'!CY171="Yes"),OFFSET('Sanitation Data'!$F$12,0,10*ROW('Sanitation Data'!F165)),NA())</f>
        <v>#N/A</v>
      </c>
      <c r="AK171" s="91" t="e">
        <f ca="true">+IF(AND(ISNUMBER(OFFSET('Sanitation Data'!$G$4,0,10*ROW('Sanitation Data'!G165))),'Data Summary'!CZ171="Yes"),100-OFFSET('Sanitation Data'!$G$4,0,10*ROW('Sanitation Data'!G165)),NA())</f>
        <v>#N/A</v>
      </c>
      <c r="AL171" s="91" t="e">
        <f ca="true">+IF(AND(ISNUMBER(OFFSET('Sanitation Data'!$G$6,0,10*ROW('Sanitation Data'!G165))),'Data Summary'!DA171="Yes"),OFFSET('Sanitation Data'!$G$6,0,10*ROW('Sanitation Data'!G165)),NA())</f>
        <v>#N/A</v>
      </c>
      <c r="AM171" s="91" t="e">
        <f ca="true">+IF(AND(ISNUMBER(OFFSET('Sanitation Data'!$G$10,0,10*ROW('Sanitation Data'!G165))),'Data Summary'!DB171="Yes"),OFFSET('Sanitation Data'!$G$10,0,10*ROW('Sanitation Data'!G165)),NA())</f>
        <v>#N/A</v>
      </c>
      <c r="AN171" s="91" t="e">
        <f ca="true">+IF(AND(ISNUMBER(OFFSET('Sanitation Data'!$G$11,0,10*ROW('Sanitation Data'!G165))),'Data Summary'!DC171="Yes"),OFFSET('Sanitation Data'!$G$11,0,10*ROW('Sanitation Data'!G165)),NA())</f>
        <v>#N/A</v>
      </c>
      <c r="AO171" s="91" t="e">
        <f ca="true">+IF(AND(ISNUMBER(OFFSET('Sanitation Data'!$G$12,0,10*ROW('Sanitation Data'!G165))),'Data Summary'!DD171="Yes"),OFFSET('Sanitation Data'!$G$12,0,10*ROW('Sanitation Data'!G165)),NA())</f>
        <v>#N/A</v>
      </c>
      <c r="AP171" s="91" t="e">
        <f ca="true">+IF(AND(ISNUMBER(OFFSET('Sanitation Data'!$H$4,0,10*ROW('Sanitation Data'!H165))),'Data Summary'!DE171="Yes"),100-OFFSET('Sanitation Data'!$H$4,0,10*ROW('Sanitation Data'!H165)),NA())</f>
        <v>#N/A</v>
      </c>
      <c r="AQ171" s="91" t="e">
        <f ca="true">+IF(AND(ISNUMBER(OFFSET('Sanitation Data'!$H$6,0,10*ROW('Sanitation Data'!H165))),'Data Summary'!DF171="Yes"),OFFSET('Sanitation Data'!$H$6,0,10*ROW('Sanitation Data'!H165)),NA())</f>
        <v>#N/A</v>
      </c>
      <c r="AR171" s="91" t="e">
        <f ca="true">+IF(AND(ISNUMBER(OFFSET('Sanitation Data'!$H$10,0,10*ROW('Sanitation Data'!H165))),'Data Summary'!DG171="Yes"),OFFSET('Sanitation Data'!$H$10,0,10*ROW('Sanitation Data'!H165)),NA())</f>
        <v>#N/A</v>
      </c>
      <c r="AS171" s="91" t="e">
        <f ca="true">+IF(AND(ISNUMBER(OFFSET('Sanitation Data'!$H$11,0,10*ROW('Sanitation Data'!H165))),'Data Summary'!DH171="Yes"),OFFSET('Sanitation Data'!$H$11,0,10*ROW('Sanitation Data'!H165)),NA())</f>
        <v>#N/A</v>
      </c>
      <c r="AT171" s="91" t="e">
        <f ca="true">+IF(AND(ISNUMBER(OFFSET('Sanitation Data'!$H$12,0,10*ROW('Sanitation Data'!H165))),'Data Summary'!DI171="Yes"),OFFSET('Sanitation Data'!$H$12,0,10*ROW('Sanitation Data'!H165)),NA())</f>
        <v>#N/A</v>
      </c>
      <c r="AU171" s="91" t="e">
        <f ca="true">+IF(AND(ISNUMBER(OFFSET('Sanitation Data'!$I$4,0,10*ROW('Sanitation Data'!I165))),'Data Summary'!DJ171="Yes"),100-OFFSET('Sanitation Data'!$I$4,0,10*ROW('Sanitation Data'!I165)),NA())</f>
        <v>#N/A</v>
      </c>
      <c r="AV171" s="91" t="e">
        <f ca="true">+IF(AND(ISNUMBER(OFFSET('Sanitation Data'!$I$6,0,10*ROW('Sanitation Data'!I165))),'Data Summary'!DK171="Yes"),OFFSET('Sanitation Data'!$I$6,0,10*ROW('Sanitation Data'!I165)),NA())</f>
        <v>#N/A</v>
      </c>
      <c r="AW171" s="91" t="e">
        <f ca="true">+IF(AND(ISNUMBER(OFFSET('Sanitation Data'!$I$10,0,10*ROW('Sanitation Data'!I165))),'Data Summary'!DL171="Yes"),OFFSET('Sanitation Data'!$I$10,0,10*ROW('Sanitation Data'!I165)),NA())</f>
        <v>#N/A</v>
      </c>
      <c r="AX171" s="91" t="e">
        <f ca="true">+IF(AND(ISNUMBER(OFFSET('Sanitation Data'!$I$11,0,10*ROW('Sanitation Data'!I165))),'Data Summary'!DM171="Yes"),OFFSET('Sanitation Data'!$I$11,0,10*ROW('Sanitation Data'!I165)),NA())</f>
        <v>#N/A</v>
      </c>
      <c r="AY171" s="91" t="e">
        <f ca="true">+IF(AND(ISNUMBER(OFFSET('Sanitation Data'!$I$12,0,10*ROW('Sanitation Data'!I165))),'Data Summary'!DN171="Yes"),OFFSET('Sanitation Data'!$I$12,0,10*ROW('Sanitation Data'!I165)),NA())</f>
        <v>#N/A</v>
      </c>
      <c r="AZ171" s="92" t="e">
        <f ca="true">+IF(AND(ISNUMBER(OFFSET('Hygiene Data'!$D$5,0,10*ROW('Hygiene Data'!D165))),'Data Summary'!DO171="Yes"),OFFSET('Hygiene Data'!$D$5,0,10*ROW('Hygiene Data'!D165)),NA())</f>
        <v>#N/A</v>
      </c>
      <c r="BA171" s="92" t="e">
        <f ca="true">+IF(AND(ISNUMBER(OFFSET('Hygiene Data'!$D$7,0,10*ROW('Hygiene Data'!D165))),'Data Summary'!DP171="Yes"),OFFSET('Hygiene Data'!$D$7,0,10*ROW('Hygiene Data'!D165)),NA())</f>
        <v>#N/A</v>
      </c>
      <c r="BB171" s="92" t="e">
        <f ca="true">+IF(AND(ISNUMBER(OFFSET('Hygiene Data'!$D$9,0,10*ROW('Hygiene Data'!D165))),'Data Summary'!DQ171="Yes"),OFFSET('Hygiene Data'!$D$9,0,10*ROW('Hygiene Data'!D165)),NA())</f>
        <v>#N/A</v>
      </c>
      <c r="BC171" s="92" t="e">
        <f ca="true">+IF(AND(ISNUMBER(OFFSET('Hygiene Data'!$E$5,0,10*ROW('Hygiene Data'!E165))),'Data Summary'!DR171="Yes"),OFFSET('Hygiene Data'!$E$5,0,10*ROW('Hygiene Data'!E165)),NA())</f>
        <v>#N/A</v>
      </c>
      <c r="BD171" s="92" t="e">
        <f ca="true">+IF(AND(ISNUMBER(OFFSET('Hygiene Data'!$E$7,0,10*ROW('Hygiene Data'!E165))),'Data Summary'!DS171="Yes"),OFFSET('Hygiene Data'!$E$7,0,10*ROW('Hygiene Data'!E165)),NA())</f>
        <v>#N/A</v>
      </c>
      <c r="BE171" s="92" t="e">
        <f ca="true">+IF(AND(ISNUMBER(OFFSET('Hygiene Data'!$E$9,0,10*ROW('Hygiene Data'!E165))),'Data Summary'!DT171="Yes"),OFFSET('Hygiene Data'!$E$9,0,10*ROW('Hygiene Data'!E165)),NA())</f>
        <v>#N/A</v>
      </c>
      <c r="BF171" s="92" t="e">
        <f ca="true">+IF(AND(ISNUMBER(OFFSET('Hygiene Data'!$F$5,0,10*ROW('Hygiene Data'!F165))),'Data Summary'!DU171="Yes"),OFFSET('Hygiene Data'!$F$5,0,10*ROW('Hygiene Data'!F165)),NA())</f>
        <v>#N/A</v>
      </c>
      <c r="BG171" s="92" t="e">
        <f ca="true">+IF(AND(ISNUMBER(OFFSET('Hygiene Data'!$F$7,0,10*ROW('Hygiene Data'!F165))),'Data Summary'!DV171="Yes"),OFFSET('Hygiene Data'!$F$7,0,10*ROW('Hygiene Data'!F165)),NA())</f>
        <v>#N/A</v>
      </c>
      <c r="BH171" s="92" t="e">
        <f ca="true">+IF(AND(ISNUMBER(OFFSET('Hygiene Data'!$F$9,0,10*ROW('Hygiene Data'!F165))),'Data Summary'!DW171="Yes"),OFFSET('Hygiene Data'!$F$9,0,10*ROW('Hygiene Data'!F165)),NA())</f>
        <v>#N/A</v>
      </c>
      <c r="BI171" s="92" t="e">
        <f ca="true">+IF(AND(ISNUMBER(OFFSET('Hygiene Data'!$G$5,0,10*ROW('Hygiene Data'!G165))),'Data Summary'!DX171="Yes"),OFFSET('Hygiene Data'!$G$5,0,10*ROW('Hygiene Data'!G165)),NA())</f>
        <v>#N/A</v>
      </c>
      <c r="BJ171" s="92" t="e">
        <f ca="true">+IF(AND(ISNUMBER(OFFSET('Hygiene Data'!$G$7,0,10*ROW('Hygiene Data'!G165))),'Data Summary'!DY171="Yes"),OFFSET('Hygiene Data'!$G$7,0,10*ROW('Hygiene Data'!G165)),NA())</f>
        <v>#N/A</v>
      </c>
      <c r="BK171" s="92" t="e">
        <f ca="true">+IF(AND(ISNUMBER(OFFSET('Hygiene Data'!$G$9,0,10*ROW('Hygiene Data'!G165))),'Data Summary'!DZ171="Yes"),OFFSET('Hygiene Data'!$G$9,0,10*ROW('Hygiene Data'!G165)),NA())</f>
        <v>#N/A</v>
      </c>
      <c r="BL171" s="92" t="e">
        <f ca="true">+IF(AND(ISNUMBER(OFFSET('Hygiene Data'!$H$5,0,10*ROW('Hygiene Data'!H165))),'Data Summary'!EA171="Yes"),OFFSET('Hygiene Data'!$H$5,0,10*ROW('Hygiene Data'!H165)),NA())</f>
        <v>#N/A</v>
      </c>
      <c r="BM171" s="92" t="e">
        <f ca="true">+IF(AND(ISNUMBER(OFFSET('Hygiene Data'!$H$7,0,10*ROW('Hygiene Data'!H165))),'Data Summary'!EB171="Yes"),OFFSET('Hygiene Data'!$H$7,0,10*ROW('Hygiene Data'!H165)),NA())</f>
        <v>#N/A</v>
      </c>
      <c r="BN171" s="92" t="e">
        <f ca="true">+IF(AND(ISNUMBER(OFFSET('Hygiene Data'!$H$9,0,10*ROW('Hygiene Data'!H165))),'Data Summary'!EC171="Yes"),OFFSET('Hygiene Data'!$H$9,0,10*ROW('Hygiene Data'!H165)),NA())</f>
        <v>#N/A</v>
      </c>
      <c r="BO171" s="92" t="e">
        <f ca="true">+IF(AND(ISNUMBER(OFFSET('Hygiene Data'!$I$5,0,10*ROW('Hygiene Data'!I165))),'Data Summary'!ED171="Yes"),OFFSET('Hygiene Data'!$I$5,0,10*ROW('Hygiene Data'!I165)),NA())</f>
        <v>#N/A</v>
      </c>
      <c r="BP171" s="92" t="e">
        <f ca="true">+IF(AND(ISNUMBER(OFFSET('Hygiene Data'!$I$7,0,10*ROW('Hygiene Data'!I165))),'Data Summary'!EE171="Yes"),OFFSET('Hygiene Data'!$I$7,0,10*ROW('Hygiene Data'!I165)),NA())</f>
        <v>#N/A</v>
      </c>
      <c r="BQ171" s="92" t="e">
        <f ca="true">+IF(AND(ISNUMBER(OFFSET('Hygiene Data'!$I$9,0,10*ROW('Hygiene Data'!I165))),'Data Summary'!EF171="Yes"),OFFSET('Hygiene Data'!$I$9,0,10*ROW('Hygiene Data'!I165)),NA())</f>
        <v>#N/A</v>
      </c>
    </row>
    <row xmlns:x14ac="http://schemas.microsoft.com/office/spreadsheetml/2009/9/ac" r="172" x14ac:dyDescent="0.2">
      <c r="A172" s="340" t="e">
        <f ca="true">+RIGHT('Data Summary'!A172,LEN('Data Summary'!A172)-9)</f>
        <v>#VALUE!</v>
      </c>
      <c r="B172" s="34" t="str">
        <f ca="true">+IF(ISTEXT('Data Summary'!B172),'Data Summary'!B172,"")</f>
        <v/>
      </c>
      <c r="C172" s="339" t="e">
        <f ca="true">+VALUE('Data Summary'!C172)</f>
        <v>#VALUE!</v>
      </c>
      <c r="D172" s="90" t="e">
        <f ca="true">+IF(AND(ISNUMBER(OFFSET('Water Data'!$D$4,0,10*ROW('Water Data'!D166))),'Data Summary'!BS172="Yes"),100-OFFSET('Water Data'!$D$4,0,10*ROW('Water Data'!D166)),NA())</f>
        <v>#N/A</v>
      </c>
      <c r="E172" s="90" t="e">
        <f ca="true">+IF(AND(ISNUMBER(OFFSET('Water Data'!$D$6,0,10*ROW('Water Data'!D166))),'Data Summary'!BT172="Yes"),OFFSET('Water Data'!$D$6,0,10*ROW('Water Data'!D166)),NA())</f>
        <v>#N/A</v>
      </c>
      <c r="F172" s="90" t="e">
        <f ca="true">+IF(AND(ISNUMBER(OFFSET('Water Data'!$D$9,0,10*ROW('Water Data'!D166))),'Data Summary'!BU172="Yes"),OFFSET('Water Data'!$D$9,0,10*ROW('Water Data'!D166)),NA())</f>
        <v>#N/A</v>
      </c>
      <c r="G172" s="90" t="e">
        <f ca="true">+IF(AND(ISNUMBER(OFFSET('Water Data'!$E$4,0,10*ROW('Water Data'!E166))),'Data Summary'!BV172="Yes"),100-OFFSET('Water Data'!$E$4,0,10*ROW('Water Data'!E166)),NA())</f>
        <v>#N/A</v>
      </c>
      <c r="H172" s="90" t="e">
        <f ca="true">+IF(AND(ISNUMBER(OFFSET('Water Data'!$E$6,0,10*ROW('Water Data'!E166))),'Data Summary'!BW172="Yes"),OFFSET('Water Data'!$E$6,0,10*ROW('Water Data'!E166)),NA())</f>
        <v>#N/A</v>
      </c>
      <c r="I172" s="90" t="e">
        <f ca="true">+IF(AND(ISNUMBER(OFFSET('Water Data'!$E$9,0,10*ROW('Water Data'!E166))),'Data Summary'!BX172="Yes"),OFFSET('Water Data'!$E$9,0,10*ROW('Water Data'!E166)),NA())</f>
        <v>#N/A</v>
      </c>
      <c r="J172" s="90" t="e">
        <f ca="true">+IF(AND(ISNUMBER(OFFSET('Water Data'!$F$4,0,10*ROW('Water Data'!F166))),'Data Summary'!BY172="Yes"),100-OFFSET('Water Data'!$F$4,0,10*ROW('Water Data'!F166)),NA())</f>
        <v>#N/A</v>
      </c>
      <c r="K172" s="90" t="e">
        <f ca="true">+IF(AND(ISNUMBER(OFFSET('Water Data'!$F$6,0,10*ROW('Water Data'!F166))),'Data Summary'!BZ172="Yes"),OFFSET('Water Data'!$F$6,0,10*ROW('Water Data'!F166)),NA())</f>
        <v>#N/A</v>
      </c>
      <c r="L172" s="90" t="e">
        <f ca="true">+IF(AND(ISNUMBER(OFFSET('Water Data'!$F$9,0,10*ROW('Water Data'!F166))),'Data Summary'!CA172="Yes"),OFFSET('Water Data'!$F$9,0,10*ROW('Water Data'!F166)),NA())</f>
        <v>#N/A</v>
      </c>
      <c r="M172" s="90" t="e">
        <f ca="true">+IF(AND(ISNUMBER(OFFSET('Water Data'!$G$4,0,10*ROW('Water Data'!G166))),'Data Summary'!CB172="Yes"),100-OFFSET('Water Data'!$G$4,0,10*ROW('Water Data'!G166)),NA())</f>
        <v>#N/A</v>
      </c>
      <c r="N172" s="90" t="e">
        <f ca="true">+IF(AND(ISNUMBER(OFFSET('Water Data'!$G$6,0,10*ROW('Water Data'!G166))),'Data Summary'!CC172="Yes"),OFFSET('Water Data'!$G$6,0,10*ROW('Water Data'!G166)),NA())</f>
        <v>#N/A</v>
      </c>
      <c r="O172" s="90" t="e">
        <f ca="true">+IF(AND(ISNUMBER(OFFSET('Water Data'!$G$9,0,10*ROW('Water Data'!G166))),'Data Summary'!CD172="Yes"),OFFSET('Water Data'!$G$9,0,10*ROW('Water Data'!G166)),NA())</f>
        <v>#N/A</v>
      </c>
      <c r="P172" s="90" t="e">
        <f ca="true">+IF(AND(ISNUMBER(OFFSET('Water Data'!$H$4,0,10*ROW('Water Data'!H166))),'Data Summary'!CE172="Yes"),100-OFFSET('Water Data'!$H$4,0,10*ROW('Water Data'!H166)),NA())</f>
        <v>#N/A</v>
      </c>
      <c r="Q172" s="90" t="e">
        <f ca="true">+IF(AND(ISNUMBER(OFFSET('Water Data'!$H$6,0,10*ROW('Water Data'!H166))),'Data Summary'!CF172="Yes"),OFFSET('Water Data'!$H$6,0,10*ROW('Water Data'!H166)),NA())</f>
        <v>#N/A</v>
      </c>
      <c r="R172" s="90" t="e">
        <f ca="true">+IF(AND(ISNUMBER(OFFSET('Water Data'!$H$9,0,10*ROW('Water Data'!H166))),'Data Summary'!CG172="Yes"),OFFSET('Water Data'!$H$9,0,10*ROW('Water Data'!H166)),NA())</f>
        <v>#N/A</v>
      </c>
      <c r="S172" s="90" t="e">
        <f ca="true">+IF(AND(ISNUMBER(OFFSET('Water Data'!$I$4,0,10*ROW('Water Data'!I166))),'Data Summary'!CH172="Yes"),100-OFFSET('Water Data'!$I$4,0,10*ROW('Water Data'!I166)),NA())</f>
        <v>#N/A</v>
      </c>
      <c r="T172" s="90" t="e">
        <f ca="true">+IF(AND(ISNUMBER(OFFSET('Water Data'!$I$6,0,10*ROW('Water Data'!I166))),'Data Summary'!CI172="Yes"),OFFSET('Water Data'!$I$6,0,10*ROW('Water Data'!I166)),NA())</f>
        <v>#N/A</v>
      </c>
      <c r="U172" s="90" t="e">
        <f ca="true">+IF(AND(ISNUMBER(OFFSET('Water Data'!$I$9,0,10*ROW('Water Data'!I166))),'Data Summary'!CJ172="Yes"),OFFSET('Water Data'!$I$9,0,10*ROW('Water Data'!I166)),NA())</f>
        <v>#N/A</v>
      </c>
      <c r="V172" s="91" t="e">
        <f ca="true">+IF(AND(ISNUMBER(OFFSET('Sanitation Data'!$D$4,0,10*ROW('Sanitation Data'!D166))),'Data Summary'!CK172="Yes"),100-OFFSET('Sanitation Data'!$D$4,0,10*ROW('Sanitation Data'!D166)),NA())</f>
        <v>#N/A</v>
      </c>
      <c r="W172" s="91" t="e">
        <f ca="true">+IF(AND(ISNUMBER(OFFSET('Sanitation Data'!$D$6,0,10*ROW('Sanitation Data'!D166))),'Data Summary'!CL172="Yes"),OFFSET('Sanitation Data'!$D$6,0,10*ROW('Sanitation Data'!D166)),NA())</f>
        <v>#N/A</v>
      </c>
      <c r="X172" s="91" t="e">
        <f ca="true">+IF(AND(ISNUMBER(OFFSET('Sanitation Data'!$D$10,0,10*ROW('Sanitation Data'!D166))),'Data Summary'!CM172="Yes"),OFFSET('Sanitation Data'!$D$10,0,10*ROW('Sanitation Data'!D166)),NA())</f>
        <v>#N/A</v>
      </c>
      <c r="Y172" s="91" t="e">
        <f ca="true">+IF(AND(ISNUMBER(OFFSET('Sanitation Data'!$D$11,0,10*ROW('Sanitation Data'!D166))),'Data Summary'!CN172="Yes"),OFFSET('Sanitation Data'!$D$11,0,10*ROW('Sanitation Data'!D166)),NA())</f>
        <v>#N/A</v>
      </c>
      <c r="Z172" s="91" t="e">
        <f ca="true">+IF(AND(ISNUMBER(OFFSET('Sanitation Data'!$D$12,0,10*ROW('Sanitation Data'!D166))),'Data Summary'!CO172="Yes"),OFFSET('Sanitation Data'!$D$12,0,10*ROW('Sanitation Data'!D166)),NA())</f>
        <v>#N/A</v>
      </c>
      <c r="AA172" s="91" t="e">
        <f ca="true">+IF(AND(ISNUMBER(OFFSET('Sanitation Data'!$E$4,0,10*ROW('Sanitation Data'!E166))),'Data Summary'!CP172="Yes"),100-OFFSET('Sanitation Data'!$E$4,0,10*ROW('Sanitation Data'!E166)),NA())</f>
        <v>#N/A</v>
      </c>
      <c r="AB172" s="91" t="e">
        <f ca="true">+IF(AND(ISNUMBER(OFFSET('Sanitation Data'!$E$6,0,10*ROW('Sanitation Data'!E166))),'Data Summary'!CQ172="Yes"),OFFSET('Sanitation Data'!$E$6,0,10*ROW('Sanitation Data'!E166)),NA())</f>
        <v>#N/A</v>
      </c>
      <c r="AC172" s="91" t="e">
        <f ca="true">+IF(AND(ISNUMBER(OFFSET('Sanitation Data'!$E$10,0,10*ROW('Sanitation Data'!E166))),'Data Summary'!CR172="Yes"),OFFSET('Sanitation Data'!$E$10,0,10*ROW('Sanitation Data'!E166)),NA())</f>
        <v>#N/A</v>
      </c>
      <c r="AD172" s="91" t="e">
        <f ca="true">+IF(AND(ISNUMBER(OFFSET('Sanitation Data'!$E$11,0,10*ROW('Sanitation Data'!E166))),'Data Summary'!CS172="Yes"),OFFSET('Sanitation Data'!$E$11,0,10*ROW('Sanitation Data'!E166)),NA())</f>
        <v>#N/A</v>
      </c>
      <c r="AE172" s="91" t="e">
        <f ca="true">+IF(AND(ISNUMBER(OFFSET('Sanitation Data'!$E$12,0,10*ROW('Sanitation Data'!E166))),'Data Summary'!CT172="Yes"),OFFSET('Sanitation Data'!$E$12,0,10*ROW('Sanitation Data'!E166)),NA())</f>
        <v>#N/A</v>
      </c>
      <c r="AF172" s="91" t="e">
        <f ca="true">+IF(AND(ISNUMBER(OFFSET('Sanitation Data'!$F$4,0,10*ROW('Sanitation Data'!F166))),'Data Summary'!CU172="Yes"),100-OFFSET('Sanitation Data'!$F$4,0,10*ROW('Sanitation Data'!F166)),NA())</f>
        <v>#N/A</v>
      </c>
      <c r="AG172" s="91" t="e">
        <f ca="true">+IF(AND(ISNUMBER(OFFSET('Sanitation Data'!$F$6,0,10*ROW('Sanitation Data'!F166))),'Data Summary'!CV172="Yes"),OFFSET('Sanitation Data'!$F$6,0,10*ROW('Sanitation Data'!F166)),NA())</f>
        <v>#N/A</v>
      </c>
      <c r="AH172" s="91" t="e">
        <f ca="true">+IF(AND(ISNUMBER(OFFSET('Sanitation Data'!$F$10,0,10*ROW('Sanitation Data'!F166))),'Data Summary'!CW172="Yes"),OFFSET('Sanitation Data'!$F$10,0,10*ROW('Sanitation Data'!F166)),NA())</f>
        <v>#N/A</v>
      </c>
      <c r="AI172" s="91" t="e">
        <f ca="true">+IF(AND(ISNUMBER(OFFSET('Sanitation Data'!$F$11,0,10*ROW('Sanitation Data'!F166))),'Data Summary'!CX172="Yes"),OFFSET('Sanitation Data'!$F$11,0,10*ROW('Sanitation Data'!F166)),NA())</f>
        <v>#N/A</v>
      </c>
      <c r="AJ172" s="91" t="e">
        <f ca="true">+IF(AND(ISNUMBER(OFFSET('Sanitation Data'!$F$12,0,10*ROW('Sanitation Data'!F166))),'Data Summary'!CY172="Yes"),OFFSET('Sanitation Data'!$F$12,0,10*ROW('Sanitation Data'!F166)),NA())</f>
        <v>#N/A</v>
      </c>
      <c r="AK172" s="91" t="e">
        <f ca="true">+IF(AND(ISNUMBER(OFFSET('Sanitation Data'!$G$4,0,10*ROW('Sanitation Data'!G166))),'Data Summary'!CZ172="Yes"),100-OFFSET('Sanitation Data'!$G$4,0,10*ROW('Sanitation Data'!G166)),NA())</f>
        <v>#N/A</v>
      </c>
      <c r="AL172" s="91" t="e">
        <f ca="true">+IF(AND(ISNUMBER(OFFSET('Sanitation Data'!$G$6,0,10*ROW('Sanitation Data'!G166))),'Data Summary'!DA172="Yes"),OFFSET('Sanitation Data'!$G$6,0,10*ROW('Sanitation Data'!G166)),NA())</f>
        <v>#N/A</v>
      </c>
      <c r="AM172" s="91" t="e">
        <f ca="true">+IF(AND(ISNUMBER(OFFSET('Sanitation Data'!$G$10,0,10*ROW('Sanitation Data'!G166))),'Data Summary'!DB172="Yes"),OFFSET('Sanitation Data'!$G$10,0,10*ROW('Sanitation Data'!G166)),NA())</f>
        <v>#N/A</v>
      </c>
      <c r="AN172" s="91" t="e">
        <f ca="true">+IF(AND(ISNUMBER(OFFSET('Sanitation Data'!$G$11,0,10*ROW('Sanitation Data'!G166))),'Data Summary'!DC172="Yes"),OFFSET('Sanitation Data'!$G$11,0,10*ROW('Sanitation Data'!G166)),NA())</f>
        <v>#N/A</v>
      </c>
      <c r="AO172" s="91" t="e">
        <f ca="true">+IF(AND(ISNUMBER(OFFSET('Sanitation Data'!$G$12,0,10*ROW('Sanitation Data'!G166))),'Data Summary'!DD172="Yes"),OFFSET('Sanitation Data'!$G$12,0,10*ROW('Sanitation Data'!G166)),NA())</f>
        <v>#N/A</v>
      </c>
      <c r="AP172" s="91" t="e">
        <f ca="true">+IF(AND(ISNUMBER(OFFSET('Sanitation Data'!$H$4,0,10*ROW('Sanitation Data'!H166))),'Data Summary'!DE172="Yes"),100-OFFSET('Sanitation Data'!$H$4,0,10*ROW('Sanitation Data'!H166)),NA())</f>
        <v>#N/A</v>
      </c>
      <c r="AQ172" s="91" t="e">
        <f ca="true">+IF(AND(ISNUMBER(OFFSET('Sanitation Data'!$H$6,0,10*ROW('Sanitation Data'!H166))),'Data Summary'!DF172="Yes"),OFFSET('Sanitation Data'!$H$6,0,10*ROW('Sanitation Data'!H166)),NA())</f>
        <v>#N/A</v>
      </c>
      <c r="AR172" s="91" t="e">
        <f ca="true">+IF(AND(ISNUMBER(OFFSET('Sanitation Data'!$H$10,0,10*ROW('Sanitation Data'!H166))),'Data Summary'!DG172="Yes"),OFFSET('Sanitation Data'!$H$10,0,10*ROW('Sanitation Data'!H166)),NA())</f>
        <v>#N/A</v>
      </c>
      <c r="AS172" s="91" t="e">
        <f ca="true">+IF(AND(ISNUMBER(OFFSET('Sanitation Data'!$H$11,0,10*ROW('Sanitation Data'!H166))),'Data Summary'!DH172="Yes"),OFFSET('Sanitation Data'!$H$11,0,10*ROW('Sanitation Data'!H166)),NA())</f>
        <v>#N/A</v>
      </c>
      <c r="AT172" s="91" t="e">
        <f ca="true">+IF(AND(ISNUMBER(OFFSET('Sanitation Data'!$H$12,0,10*ROW('Sanitation Data'!H166))),'Data Summary'!DI172="Yes"),OFFSET('Sanitation Data'!$H$12,0,10*ROW('Sanitation Data'!H166)),NA())</f>
        <v>#N/A</v>
      </c>
      <c r="AU172" s="91" t="e">
        <f ca="true">+IF(AND(ISNUMBER(OFFSET('Sanitation Data'!$I$4,0,10*ROW('Sanitation Data'!I166))),'Data Summary'!DJ172="Yes"),100-OFFSET('Sanitation Data'!$I$4,0,10*ROW('Sanitation Data'!I166)),NA())</f>
        <v>#N/A</v>
      </c>
      <c r="AV172" s="91" t="e">
        <f ca="true">+IF(AND(ISNUMBER(OFFSET('Sanitation Data'!$I$6,0,10*ROW('Sanitation Data'!I166))),'Data Summary'!DK172="Yes"),OFFSET('Sanitation Data'!$I$6,0,10*ROW('Sanitation Data'!I166)),NA())</f>
        <v>#N/A</v>
      </c>
      <c r="AW172" s="91" t="e">
        <f ca="true">+IF(AND(ISNUMBER(OFFSET('Sanitation Data'!$I$10,0,10*ROW('Sanitation Data'!I166))),'Data Summary'!DL172="Yes"),OFFSET('Sanitation Data'!$I$10,0,10*ROW('Sanitation Data'!I166)),NA())</f>
        <v>#N/A</v>
      </c>
      <c r="AX172" s="91" t="e">
        <f ca="true">+IF(AND(ISNUMBER(OFFSET('Sanitation Data'!$I$11,0,10*ROW('Sanitation Data'!I166))),'Data Summary'!DM172="Yes"),OFFSET('Sanitation Data'!$I$11,0,10*ROW('Sanitation Data'!I166)),NA())</f>
        <v>#N/A</v>
      </c>
      <c r="AY172" s="91" t="e">
        <f ca="true">+IF(AND(ISNUMBER(OFFSET('Sanitation Data'!$I$12,0,10*ROW('Sanitation Data'!I166))),'Data Summary'!DN172="Yes"),OFFSET('Sanitation Data'!$I$12,0,10*ROW('Sanitation Data'!I166)),NA())</f>
        <v>#N/A</v>
      </c>
      <c r="AZ172" s="92" t="e">
        <f ca="true">+IF(AND(ISNUMBER(OFFSET('Hygiene Data'!$D$5,0,10*ROW('Hygiene Data'!D166))),'Data Summary'!DO172="Yes"),OFFSET('Hygiene Data'!$D$5,0,10*ROW('Hygiene Data'!D166)),NA())</f>
        <v>#N/A</v>
      </c>
      <c r="BA172" s="92" t="e">
        <f ca="true">+IF(AND(ISNUMBER(OFFSET('Hygiene Data'!$D$7,0,10*ROW('Hygiene Data'!D166))),'Data Summary'!DP172="Yes"),OFFSET('Hygiene Data'!$D$7,0,10*ROW('Hygiene Data'!D166)),NA())</f>
        <v>#N/A</v>
      </c>
      <c r="BB172" s="92" t="e">
        <f ca="true">+IF(AND(ISNUMBER(OFFSET('Hygiene Data'!$D$9,0,10*ROW('Hygiene Data'!D166))),'Data Summary'!DQ172="Yes"),OFFSET('Hygiene Data'!$D$9,0,10*ROW('Hygiene Data'!D166)),NA())</f>
        <v>#N/A</v>
      </c>
      <c r="BC172" s="92" t="e">
        <f ca="true">+IF(AND(ISNUMBER(OFFSET('Hygiene Data'!$E$5,0,10*ROW('Hygiene Data'!E166))),'Data Summary'!DR172="Yes"),OFFSET('Hygiene Data'!$E$5,0,10*ROW('Hygiene Data'!E166)),NA())</f>
        <v>#N/A</v>
      </c>
      <c r="BD172" s="92" t="e">
        <f ca="true">+IF(AND(ISNUMBER(OFFSET('Hygiene Data'!$E$7,0,10*ROW('Hygiene Data'!E166))),'Data Summary'!DS172="Yes"),OFFSET('Hygiene Data'!$E$7,0,10*ROW('Hygiene Data'!E166)),NA())</f>
        <v>#N/A</v>
      </c>
      <c r="BE172" s="92" t="e">
        <f ca="true">+IF(AND(ISNUMBER(OFFSET('Hygiene Data'!$E$9,0,10*ROW('Hygiene Data'!E166))),'Data Summary'!DT172="Yes"),OFFSET('Hygiene Data'!$E$9,0,10*ROW('Hygiene Data'!E166)),NA())</f>
        <v>#N/A</v>
      </c>
      <c r="BF172" s="92" t="e">
        <f ca="true">+IF(AND(ISNUMBER(OFFSET('Hygiene Data'!$F$5,0,10*ROW('Hygiene Data'!F166))),'Data Summary'!DU172="Yes"),OFFSET('Hygiene Data'!$F$5,0,10*ROW('Hygiene Data'!F166)),NA())</f>
        <v>#N/A</v>
      </c>
      <c r="BG172" s="92" t="e">
        <f ca="true">+IF(AND(ISNUMBER(OFFSET('Hygiene Data'!$F$7,0,10*ROW('Hygiene Data'!F166))),'Data Summary'!DV172="Yes"),OFFSET('Hygiene Data'!$F$7,0,10*ROW('Hygiene Data'!F166)),NA())</f>
        <v>#N/A</v>
      </c>
      <c r="BH172" s="92" t="e">
        <f ca="true">+IF(AND(ISNUMBER(OFFSET('Hygiene Data'!$F$9,0,10*ROW('Hygiene Data'!F166))),'Data Summary'!DW172="Yes"),OFFSET('Hygiene Data'!$F$9,0,10*ROW('Hygiene Data'!F166)),NA())</f>
        <v>#N/A</v>
      </c>
      <c r="BI172" s="92" t="e">
        <f ca="true">+IF(AND(ISNUMBER(OFFSET('Hygiene Data'!$G$5,0,10*ROW('Hygiene Data'!G166))),'Data Summary'!DX172="Yes"),OFFSET('Hygiene Data'!$G$5,0,10*ROW('Hygiene Data'!G166)),NA())</f>
        <v>#N/A</v>
      </c>
      <c r="BJ172" s="92" t="e">
        <f ca="true">+IF(AND(ISNUMBER(OFFSET('Hygiene Data'!$G$7,0,10*ROW('Hygiene Data'!G166))),'Data Summary'!DY172="Yes"),OFFSET('Hygiene Data'!$G$7,0,10*ROW('Hygiene Data'!G166)),NA())</f>
        <v>#N/A</v>
      </c>
      <c r="BK172" s="92" t="e">
        <f ca="true">+IF(AND(ISNUMBER(OFFSET('Hygiene Data'!$G$9,0,10*ROW('Hygiene Data'!G166))),'Data Summary'!DZ172="Yes"),OFFSET('Hygiene Data'!$G$9,0,10*ROW('Hygiene Data'!G166)),NA())</f>
        <v>#N/A</v>
      </c>
      <c r="BL172" s="92" t="e">
        <f ca="true">+IF(AND(ISNUMBER(OFFSET('Hygiene Data'!$H$5,0,10*ROW('Hygiene Data'!H166))),'Data Summary'!EA172="Yes"),OFFSET('Hygiene Data'!$H$5,0,10*ROW('Hygiene Data'!H166)),NA())</f>
        <v>#N/A</v>
      </c>
      <c r="BM172" s="92" t="e">
        <f ca="true">+IF(AND(ISNUMBER(OFFSET('Hygiene Data'!$H$7,0,10*ROW('Hygiene Data'!H166))),'Data Summary'!EB172="Yes"),OFFSET('Hygiene Data'!$H$7,0,10*ROW('Hygiene Data'!H166)),NA())</f>
        <v>#N/A</v>
      </c>
      <c r="BN172" s="92" t="e">
        <f ca="true">+IF(AND(ISNUMBER(OFFSET('Hygiene Data'!$H$9,0,10*ROW('Hygiene Data'!H166))),'Data Summary'!EC172="Yes"),OFFSET('Hygiene Data'!$H$9,0,10*ROW('Hygiene Data'!H166)),NA())</f>
        <v>#N/A</v>
      </c>
      <c r="BO172" s="92" t="e">
        <f ca="true">+IF(AND(ISNUMBER(OFFSET('Hygiene Data'!$I$5,0,10*ROW('Hygiene Data'!I166))),'Data Summary'!ED172="Yes"),OFFSET('Hygiene Data'!$I$5,0,10*ROW('Hygiene Data'!I166)),NA())</f>
        <v>#N/A</v>
      </c>
      <c r="BP172" s="92" t="e">
        <f ca="true">+IF(AND(ISNUMBER(OFFSET('Hygiene Data'!$I$7,0,10*ROW('Hygiene Data'!I166))),'Data Summary'!EE172="Yes"),OFFSET('Hygiene Data'!$I$7,0,10*ROW('Hygiene Data'!I166)),NA())</f>
        <v>#N/A</v>
      </c>
      <c r="BQ172" s="92" t="e">
        <f ca="true">+IF(AND(ISNUMBER(OFFSET('Hygiene Data'!$I$9,0,10*ROW('Hygiene Data'!I166))),'Data Summary'!EF172="Yes"),OFFSET('Hygiene Data'!$I$9,0,10*ROW('Hygiene Data'!I166)),NA())</f>
        <v>#N/A</v>
      </c>
    </row>
    <row xmlns:x14ac="http://schemas.microsoft.com/office/spreadsheetml/2009/9/ac" r="173" x14ac:dyDescent="0.2">
      <c r="A173" s="340" t="e">
        <f ca="true">+RIGHT('Data Summary'!A173,LEN('Data Summary'!A173)-9)</f>
        <v>#VALUE!</v>
      </c>
      <c r="B173" s="34" t="str">
        <f ca="true">+IF(ISTEXT('Data Summary'!B173),'Data Summary'!B173,"")</f>
        <v/>
      </c>
      <c r="C173" s="339" t="e">
        <f ca="true">+VALUE('Data Summary'!C173)</f>
        <v>#VALUE!</v>
      </c>
      <c r="D173" s="90" t="e">
        <f ca="true">+IF(AND(ISNUMBER(OFFSET('Water Data'!$D$4,0,10*ROW('Water Data'!D167))),'Data Summary'!BS173="Yes"),100-OFFSET('Water Data'!$D$4,0,10*ROW('Water Data'!D167)),NA())</f>
        <v>#N/A</v>
      </c>
      <c r="E173" s="90" t="e">
        <f ca="true">+IF(AND(ISNUMBER(OFFSET('Water Data'!$D$6,0,10*ROW('Water Data'!D167))),'Data Summary'!BT173="Yes"),OFFSET('Water Data'!$D$6,0,10*ROW('Water Data'!D167)),NA())</f>
        <v>#N/A</v>
      </c>
      <c r="F173" s="90" t="e">
        <f ca="true">+IF(AND(ISNUMBER(OFFSET('Water Data'!$D$9,0,10*ROW('Water Data'!D167))),'Data Summary'!BU173="Yes"),OFFSET('Water Data'!$D$9,0,10*ROW('Water Data'!D167)),NA())</f>
        <v>#N/A</v>
      </c>
      <c r="G173" s="90" t="e">
        <f ca="true">+IF(AND(ISNUMBER(OFFSET('Water Data'!$E$4,0,10*ROW('Water Data'!E167))),'Data Summary'!BV173="Yes"),100-OFFSET('Water Data'!$E$4,0,10*ROW('Water Data'!E167)),NA())</f>
        <v>#N/A</v>
      </c>
      <c r="H173" s="90" t="e">
        <f ca="true">+IF(AND(ISNUMBER(OFFSET('Water Data'!$E$6,0,10*ROW('Water Data'!E167))),'Data Summary'!BW173="Yes"),OFFSET('Water Data'!$E$6,0,10*ROW('Water Data'!E167)),NA())</f>
        <v>#N/A</v>
      </c>
      <c r="I173" s="90" t="e">
        <f ca="true">+IF(AND(ISNUMBER(OFFSET('Water Data'!$E$9,0,10*ROW('Water Data'!E167))),'Data Summary'!BX173="Yes"),OFFSET('Water Data'!$E$9,0,10*ROW('Water Data'!E167)),NA())</f>
        <v>#N/A</v>
      </c>
      <c r="J173" s="90" t="e">
        <f ca="true">+IF(AND(ISNUMBER(OFFSET('Water Data'!$F$4,0,10*ROW('Water Data'!F167))),'Data Summary'!BY173="Yes"),100-OFFSET('Water Data'!$F$4,0,10*ROW('Water Data'!F167)),NA())</f>
        <v>#N/A</v>
      </c>
      <c r="K173" s="90" t="e">
        <f ca="true">+IF(AND(ISNUMBER(OFFSET('Water Data'!$F$6,0,10*ROW('Water Data'!F167))),'Data Summary'!BZ173="Yes"),OFFSET('Water Data'!$F$6,0,10*ROW('Water Data'!F167)),NA())</f>
        <v>#N/A</v>
      </c>
      <c r="L173" s="90" t="e">
        <f ca="true">+IF(AND(ISNUMBER(OFFSET('Water Data'!$F$9,0,10*ROW('Water Data'!F167))),'Data Summary'!CA173="Yes"),OFFSET('Water Data'!$F$9,0,10*ROW('Water Data'!F167)),NA())</f>
        <v>#N/A</v>
      </c>
      <c r="M173" s="90" t="e">
        <f ca="true">+IF(AND(ISNUMBER(OFFSET('Water Data'!$G$4,0,10*ROW('Water Data'!G167))),'Data Summary'!CB173="Yes"),100-OFFSET('Water Data'!$G$4,0,10*ROW('Water Data'!G167)),NA())</f>
        <v>#N/A</v>
      </c>
      <c r="N173" s="90" t="e">
        <f ca="true">+IF(AND(ISNUMBER(OFFSET('Water Data'!$G$6,0,10*ROW('Water Data'!G167))),'Data Summary'!CC173="Yes"),OFFSET('Water Data'!$G$6,0,10*ROW('Water Data'!G167)),NA())</f>
        <v>#N/A</v>
      </c>
      <c r="O173" s="90" t="e">
        <f ca="true">+IF(AND(ISNUMBER(OFFSET('Water Data'!$G$9,0,10*ROW('Water Data'!G167))),'Data Summary'!CD173="Yes"),OFFSET('Water Data'!$G$9,0,10*ROW('Water Data'!G167)),NA())</f>
        <v>#N/A</v>
      </c>
      <c r="P173" s="90" t="e">
        <f ca="true">+IF(AND(ISNUMBER(OFFSET('Water Data'!$H$4,0,10*ROW('Water Data'!H167))),'Data Summary'!CE173="Yes"),100-OFFSET('Water Data'!$H$4,0,10*ROW('Water Data'!H167)),NA())</f>
        <v>#N/A</v>
      </c>
      <c r="Q173" s="90" t="e">
        <f ca="true">+IF(AND(ISNUMBER(OFFSET('Water Data'!$H$6,0,10*ROW('Water Data'!H167))),'Data Summary'!CF173="Yes"),OFFSET('Water Data'!$H$6,0,10*ROW('Water Data'!H167)),NA())</f>
        <v>#N/A</v>
      </c>
      <c r="R173" s="90" t="e">
        <f ca="true">+IF(AND(ISNUMBER(OFFSET('Water Data'!$H$9,0,10*ROW('Water Data'!H167))),'Data Summary'!CG173="Yes"),OFFSET('Water Data'!$H$9,0,10*ROW('Water Data'!H167)),NA())</f>
        <v>#N/A</v>
      </c>
      <c r="S173" s="90" t="e">
        <f ca="true">+IF(AND(ISNUMBER(OFFSET('Water Data'!$I$4,0,10*ROW('Water Data'!I167))),'Data Summary'!CH173="Yes"),100-OFFSET('Water Data'!$I$4,0,10*ROW('Water Data'!I167)),NA())</f>
        <v>#N/A</v>
      </c>
      <c r="T173" s="90" t="e">
        <f ca="true">+IF(AND(ISNUMBER(OFFSET('Water Data'!$I$6,0,10*ROW('Water Data'!I167))),'Data Summary'!CI173="Yes"),OFFSET('Water Data'!$I$6,0,10*ROW('Water Data'!I167)),NA())</f>
        <v>#N/A</v>
      </c>
      <c r="U173" s="90" t="e">
        <f ca="true">+IF(AND(ISNUMBER(OFFSET('Water Data'!$I$9,0,10*ROW('Water Data'!I167))),'Data Summary'!CJ173="Yes"),OFFSET('Water Data'!$I$9,0,10*ROW('Water Data'!I167)),NA())</f>
        <v>#N/A</v>
      </c>
      <c r="V173" s="91" t="e">
        <f ca="true">+IF(AND(ISNUMBER(OFFSET('Sanitation Data'!$D$4,0,10*ROW('Sanitation Data'!D167))),'Data Summary'!CK173="Yes"),100-OFFSET('Sanitation Data'!$D$4,0,10*ROW('Sanitation Data'!D167)),NA())</f>
        <v>#N/A</v>
      </c>
      <c r="W173" s="91" t="e">
        <f ca="true">+IF(AND(ISNUMBER(OFFSET('Sanitation Data'!$D$6,0,10*ROW('Sanitation Data'!D167))),'Data Summary'!CL173="Yes"),OFFSET('Sanitation Data'!$D$6,0,10*ROW('Sanitation Data'!D167)),NA())</f>
        <v>#N/A</v>
      </c>
      <c r="X173" s="91" t="e">
        <f ca="true">+IF(AND(ISNUMBER(OFFSET('Sanitation Data'!$D$10,0,10*ROW('Sanitation Data'!D167))),'Data Summary'!CM173="Yes"),OFFSET('Sanitation Data'!$D$10,0,10*ROW('Sanitation Data'!D167)),NA())</f>
        <v>#N/A</v>
      </c>
      <c r="Y173" s="91" t="e">
        <f ca="true">+IF(AND(ISNUMBER(OFFSET('Sanitation Data'!$D$11,0,10*ROW('Sanitation Data'!D167))),'Data Summary'!CN173="Yes"),OFFSET('Sanitation Data'!$D$11,0,10*ROW('Sanitation Data'!D167)),NA())</f>
        <v>#N/A</v>
      </c>
      <c r="Z173" s="91" t="e">
        <f ca="true">+IF(AND(ISNUMBER(OFFSET('Sanitation Data'!$D$12,0,10*ROW('Sanitation Data'!D167))),'Data Summary'!CO173="Yes"),OFFSET('Sanitation Data'!$D$12,0,10*ROW('Sanitation Data'!D167)),NA())</f>
        <v>#N/A</v>
      </c>
      <c r="AA173" s="91" t="e">
        <f ca="true">+IF(AND(ISNUMBER(OFFSET('Sanitation Data'!$E$4,0,10*ROW('Sanitation Data'!E167))),'Data Summary'!CP173="Yes"),100-OFFSET('Sanitation Data'!$E$4,0,10*ROW('Sanitation Data'!E167)),NA())</f>
        <v>#N/A</v>
      </c>
      <c r="AB173" s="91" t="e">
        <f ca="true">+IF(AND(ISNUMBER(OFFSET('Sanitation Data'!$E$6,0,10*ROW('Sanitation Data'!E167))),'Data Summary'!CQ173="Yes"),OFFSET('Sanitation Data'!$E$6,0,10*ROW('Sanitation Data'!E167)),NA())</f>
        <v>#N/A</v>
      </c>
      <c r="AC173" s="91" t="e">
        <f ca="true">+IF(AND(ISNUMBER(OFFSET('Sanitation Data'!$E$10,0,10*ROW('Sanitation Data'!E167))),'Data Summary'!CR173="Yes"),OFFSET('Sanitation Data'!$E$10,0,10*ROW('Sanitation Data'!E167)),NA())</f>
        <v>#N/A</v>
      </c>
      <c r="AD173" s="91" t="e">
        <f ca="true">+IF(AND(ISNUMBER(OFFSET('Sanitation Data'!$E$11,0,10*ROW('Sanitation Data'!E167))),'Data Summary'!CS173="Yes"),OFFSET('Sanitation Data'!$E$11,0,10*ROW('Sanitation Data'!E167)),NA())</f>
        <v>#N/A</v>
      </c>
      <c r="AE173" s="91" t="e">
        <f ca="true">+IF(AND(ISNUMBER(OFFSET('Sanitation Data'!$E$12,0,10*ROW('Sanitation Data'!E167))),'Data Summary'!CT173="Yes"),OFFSET('Sanitation Data'!$E$12,0,10*ROW('Sanitation Data'!E167)),NA())</f>
        <v>#N/A</v>
      </c>
      <c r="AF173" s="91" t="e">
        <f ca="true">+IF(AND(ISNUMBER(OFFSET('Sanitation Data'!$F$4,0,10*ROW('Sanitation Data'!F167))),'Data Summary'!CU173="Yes"),100-OFFSET('Sanitation Data'!$F$4,0,10*ROW('Sanitation Data'!F167)),NA())</f>
        <v>#N/A</v>
      </c>
      <c r="AG173" s="91" t="e">
        <f ca="true">+IF(AND(ISNUMBER(OFFSET('Sanitation Data'!$F$6,0,10*ROW('Sanitation Data'!F167))),'Data Summary'!CV173="Yes"),OFFSET('Sanitation Data'!$F$6,0,10*ROW('Sanitation Data'!F167)),NA())</f>
        <v>#N/A</v>
      </c>
      <c r="AH173" s="91" t="e">
        <f ca="true">+IF(AND(ISNUMBER(OFFSET('Sanitation Data'!$F$10,0,10*ROW('Sanitation Data'!F167))),'Data Summary'!CW173="Yes"),OFFSET('Sanitation Data'!$F$10,0,10*ROW('Sanitation Data'!F167)),NA())</f>
        <v>#N/A</v>
      </c>
      <c r="AI173" s="91" t="e">
        <f ca="true">+IF(AND(ISNUMBER(OFFSET('Sanitation Data'!$F$11,0,10*ROW('Sanitation Data'!F167))),'Data Summary'!CX173="Yes"),OFFSET('Sanitation Data'!$F$11,0,10*ROW('Sanitation Data'!F167)),NA())</f>
        <v>#N/A</v>
      </c>
      <c r="AJ173" s="91" t="e">
        <f ca="true">+IF(AND(ISNUMBER(OFFSET('Sanitation Data'!$F$12,0,10*ROW('Sanitation Data'!F167))),'Data Summary'!CY173="Yes"),OFFSET('Sanitation Data'!$F$12,0,10*ROW('Sanitation Data'!F167)),NA())</f>
        <v>#N/A</v>
      </c>
      <c r="AK173" s="91" t="e">
        <f ca="true">+IF(AND(ISNUMBER(OFFSET('Sanitation Data'!$G$4,0,10*ROW('Sanitation Data'!G167))),'Data Summary'!CZ173="Yes"),100-OFFSET('Sanitation Data'!$G$4,0,10*ROW('Sanitation Data'!G167)),NA())</f>
        <v>#N/A</v>
      </c>
      <c r="AL173" s="91" t="e">
        <f ca="true">+IF(AND(ISNUMBER(OFFSET('Sanitation Data'!$G$6,0,10*ROW('Sanitation Data'!G167))),'Data Summary'!DA173="Yes"),OFFSET('Sanitation Data'!$G$6,0,10*ROW('Sanitation Data'!G167)),NA())</f>
        <v>#N/A</v>
      </c>
      <c r="AM173" s="91" t="e">
        <f ca="true">+IF(AND(ISNUMBER(OFFSET('Sanitation Data'!$G$10,0,10*ROW('Sanitation Data'!G167))),'Data Summary'!DB173="Yes"),OFFSET('Sanitation Data'!$G$10,0,10*ROW('Sanitation Data'!G167)),NA())</f>
        <v>#N/A</v>
      </c>
      <c r="AN173" s="91" t="e">
        <f ca="true">+IF(AND(ISNUMBER(OFFSET('Sanitation Data'!$G$11,0,10*ROW('Sanitation Data'!G167))),'Data Summary'!DC173="Yes"),OFFSET('Sanitation Data'!$G$11,0,10*ROW('Sanitation Data'!G167)),NA())</f>
        <v>#N/A</v>
      </c>
      <c r="AO173" s="91" t="e">
        <f ca="true">+IF(AND(ISNUMBER(OFFSET('Sanitation Data'!$G$12,0,10*ROW('Sanitation Data'!G167))),'Data Summary'!DD173="Yes"),OFFSET('Sanitation Data'!$G$12,0,10*ROW('Sanitation Data'!G167)),NA())</f>
        <v>#N/A</v>
      </c>
      <c r="AP173" s="91" t="e">
        <f ca="true">+IF(AND(ISNUMBER(OFFSET('Sanitation Data'!$H$4,0,10*ROW('Sanitation Data'!H167))),'Data Summary'!DE173="Yes"),100-OFFSET('Sanitation Data'!$H$4,0,10*ROW('Sanitation Data'!H167)),NA())</f>
        <v>#N/A</v>
      </c>
      <c r="AQ173" s="91" t="e">
        <f ca="true">+IF(AND(ISNUMBER(OFFSET('Sanitation Data'!$H$6,0,10*ROW('Sanitation Data'!H167))),'Data Summary'!DF173="Yes"),OFFSET('Sanitation Data'!$H$6,0,10*ROW('Sanitation Data'!H167)),NA())</f>
        <v>#N/A</v>
      </c>
      <c r="AR173" s="91" t="e">
        <f ca="true">+IF(AND(ISNUMBER(OFFSET('Sanitation Data'!$H$10,0,10*ROW('Sanitation Data'!H167))),'Data Summary'!DG173="Yes"),OFFSET('Sanitation Data'!$H$10,0,10*ROW('Sanitation Data'!H167)),NA())</f>
        <v>#N/A</v>
      </c>
      <c r="AS173" s="91" t="e">
        <f ca="true">+IF(AND(ISNUMBER(OFFSET('Sanitation Data'!$H$11,0,10*ROW('Sanitation Data'!H167))),'Data Summary'!DH173="Yes"),OFFSET('Sanitation Data'!$H$11,0,10*ROW('Sanitation Data'!H167)),NA())</f>
        <v>#N/A</v>
      </c>
      <c r="AT173" s="91" t="e">
        <f ca="true">+IF(AND(ISNUMBER(OFFSET('Sanitation Data'!$H$12,0,10*ROW('Sanitation Data'!H167))),'Data Summary'!DI173="Yes"),OFFSET('Sanitation Data'!$H$12,0,10*ROW('Sanitation Data'!H167)),NA())</f>
        <v>#N/A</v>
      </c>
      <c r="AU173" s="91" t="e">
        <f ca="true">+IF(AND(ISNUMBER(OFFSET('Sanitation Data'!$I$4,0,10*ROW('Sanitation Data'!I167))),'Data Summary'!DJ173="Yes"),100-OFFSET('Sanitation Data'!$I$4,0,10*ROW('Sanitation Data'!I167)),NA())</f>
        <v>#N/A</v>
      </c>
      <c r="AV173" s="91" t="e">
        <f ca="true">+IF(AND(ISNUMBER(OFFSET('Sanitation Data'!$I$6,0,10*ROW('Sanitation Data'!I167))),'Data Summary'!DK173="Yes"),OFFSET('Sanitation Data'!$I$6,0,10*ROW('Sanitation Data'!I167)),NA())</f>
        <v>#N/A</v>
      </c>
      <c r="AW173" s="91" t="e">
        <f ca="true">+IF(AND(ISNUMBER(OFFSET('Sanitation Data'!$I$10,0,10*ROW('Sanitation Data'!I167))),'Data Summary'!DL173="Yes"),OFFSET('Sanitation Data'!$I$10,0,10*ROW('Sanitation Data'!I167)),NA())</f>
        <v>#N/A</v>
      </c>
      <c r="AX173" s="91" t="e">
        <f ca="true">+IF(AND(ISNUMBER(OFFSET('Sanitation Data'!$I$11,0,10*ROW('Sanitation Data'!I167))),'Data Summary'!DM173="Yes"),OFFSET('Sanitation Data'!$I$11,0,10*ROW('Sanitation Data'!I167)),NA())</f>
        <v>#N/A</v>
      </c>
      <c r="AY173" s="91" t="e">
        <f ca="true">+IF(AND(ISNUMBER(OFFSET('Sanitation Data'!$I$12,0,10*ROW('Sanitation Data'!I167))),'Data Summary'!DN173="Yes"),OFFSET('Sanitation Data'!$I$12,0,10*ROW('Sanitation Data'!I167)),NA())</f>
        <v>#N/A</v>
      </c>
      <c r="AZ173" s="92" t="e">
        <f ca="true">+IF(AND(ISNUMBER(OFFSET('Hygiene Data'!$D$5,0,10*ROW('Hygiene Data'!D167))),'Data Summary'!DO173="Yes"),OFFSET('Hygiene Data'!$D$5,0,10*ROW('Hygiene Data'!D167)),NA())</f>
        <v>#N/A</v>
      </c>
      <c r="BA173" s="92" t="e">
        <f ca="true">+IF(AND(ISNUMBER(OFFSET('Hygiene Data'!$D$7,0,10*ROW('Hygiene Data'!D167))),'Data Summary'!DP173="Yes"),OFFSET('Hygiene Data'!$D$7,0,10*ROW('Hygiene Data'!D167)),NA())</f>
        <v>#N/A</v>
      </c>
      <c r="BB173" s="92" t="e">
        <f ca="true">+IF(AND(ISNUMBER(OFFSET('Hygiene Data'!$D$9,0,10*ROW('Hygiene Data'!D167))),'Data Summary'!DQ173="Yes"),OFFSET('Hygiene Data'!$D$9,0,10*ROW('Hygiene Data'!D167)),NA())</f>
        <v>#N/A</v>
      </c>
      <c r="BC173" s="92" t="e">
        <f ca="true">+IF(AND(ISNUMBER(OFFSET('Hygiene Data'!$E$5,0,10*ROW('Hygiene Data'!E167))),'Data Summary'!DR173="Yes"),OFFSET('Hygiene Data'!$E$5,0,10*ROW('Hygiene Data'!E167)),NA())</f>
        <v>#N/A</v>
      </c>
      <c r="BD173" s="92" t="e">
        <f ca="true">+IF(AND(ISNUMBER(OFFSET('Hygiene Data'!$E$7,0,10*ROW('Hygiene Data'!E167))),'Data Summary'!DS173="Yes"),OFFSET('Hygiene Data'!$E$7,0,10*ROW('Hygiene Data'!E167)),NA())</f>
        <v>#N/A</v>
      </c>
      <c r="BE173" s="92" t="e">
        <f ca="true">+IF(AND(ISNUMBER(OFFSET('Hygiene Data'!$E$9,0,10*ROW('Hygiene Data'!E167))),'Data Summary'!DT173="Yes"),OFFSET('Hygiene Data'!$E$9,0,10*ROW('Hygiene Data'!E167)),NA())</f>
        <v>#N/A</v>
      </c>
      <c r="BF173" s="92" t="e">
        <f ca="true">+IF(AND(ISNUMBER(OFFSET('Hygiene Data'!$F$5,0,10*ROW('Hygiene Data'!F167))),'Data Summary'!DU173="Yes"),OFFSET('Hygiene Data'!$F$5,0,10*ROW('Hygiene Data'!F167)),NA())</f>
        <v>#N/A</v>
      </c>
      <c r="BG173" s="92" t="e">
        <f ca="true">+IF(AND(ISNUMBER(OFFSET('Hygiene Data'!$F$7,0,10*ROW('Hygiene Data'!F167))),'Data Summary'!DV173="Yes"),OFFSET('Hygiene Data'!$F$7,0,10*ROW('Hygiene Data'!F167)),NA())</f>
        <v>#N/A</v>
      </c>
      <c r="BH173" s="92" t="e">
        <f ca="true">+IF(AND(ISNUMBER(OFFSET('Hygiene Data'!$F$9,0,10*ROW('Hygiene Data'!F167))),'Data Summary'!DW173="Yes"),OFFSET('Hygiene Data'!$F$9,0,10*ROW('Hygiene Data'!F167)),NA())</f>
        <v>#N/A</v>
      </c>
      <c r="BI173" s="92" t="e">
        <f ca="true">+IF(AND(ISNUMBER(OFFSET('Hygiene Data'!$G$5,0,10*ROW('Hygiene Data'!G167))),'Data Summary'!DX173="Yes"),OFFSET('Hygiene Data'!$G$5,0,10*ROW('Hygiene Data'!G167)),NA())</f>
        <v>#N/A</v>
      </c>
      <c r="BJ173" s="92" t="e">
        <f ca="true">+IF(AND(ISNUMBER(OFFSET('Hygiene Data'!$G$7,0,10*ROW('Hygiene Data'!G167))),'Data Summary'!DY173="Yes"),OFFSET('Hygiene Data'!$G$7,0,10*ROW('Hygiene Data'!G167)),NA())</f>
        <v>#N/A</v>
      </c>
      <c r="BK173" s="92" t="e">
        <f ca="true">+IF(AND(ISNUMBER(OFFSET('Hygiene Data'!$G$9,0,10*ROW('Hygiene Data'!G167))),'Data Summary'!DZ173="Yes"),OFFSET('Hygiene Data'!$G$9,0,10*ROW('Hygiene Data'!G167)),NA())</f>
        <v>#N/A</v>
      </c>
      <c r="BL173" s="92" t="e">
        <f ca="true">+IF(AND(ISNUMBER(OFFSET('Hygiene Data'!$H$5,0,10*ROW('Hygiene Data'!H167))),'Data Summary'!EA173="Yes"),OFFSET('Hygiene Data'!$H$5,0,10*ROW('Hygiene Data'!H167)),NA())</f>
        <v>#N/A</v>
      </c>
      <c r="BM173" s="92" t="e">
        <f ca="true">+IF(AND(ISNUMBER(OFFSET('Hygiene Data'!$H$7,0,10*ROW('Hygiene Data'!H167))),'Data Summary'!EB173="Yes"),OFFSET('Hygiene Data'!$H$7,0,10*ROW('Hygiene Data'!H167)),NA())</f>
        <v>#N/A</v>
      </c>
      <c r="BN173" s="92" t="e">
        <f ca="true">+IF(AND(ISNUMBER(OFFSET('Hygiene Data'!$H$9,0,10*ROW('Hygiene Data'!H167))),'Data Summary'!EC173="Yes"),OFFSET('Hygiene Data'!$H$9,0,10*ROW('Hygiene Data'!H167)),NA())</f>
        <v>#N/A</v>
      </c>
      <c r="BO173" s="92" t="e">
        <f ca="true">+IF(AND(ISNUMBER(OFFSET('Hygiene Data'!$I$5,0,10*ROW('Hygiene Data'!I167))),'Data Summary'!ED173="Yes"),OFFSET('Hygiene Data'!$I$5,0,10*ROW('Hygiene Data'!I167)),NA())</f>
        <v>#N/A</v>
      </c>
      <c r="BP173" s="92" t="e">
        <f ca="true">+IF(AND(ISNUMBER(OFFSET('Hygiene Data'!$I$7,0,10*ROW('Hygiene Data'!I167))),'Data Summary'!EE173="Yes"),OFFSET('Hygiene Data'!$I$7,0,10*ROW('Hygiene Data'!I167)),NA())</f>
        <v>#N/A</v>
      </c>
      <c r="BQ173" s="92" t="e">
        <f ca="true">+IF(AND(ISNUMBER(OFFSET('Hygiene Data'!$I$9,0,10*ROW('Hygiene Data'!I167))),'Data Summary'!EF173="Yes"),OFFSET('Hygiene Data'!$I$9,0,10*ROW('Hygiene Data'!I167)),NA())</f>
        <v>#N/A</v>
      </c>
    </row>
    <row xmlns:x14ac="http://schemas.microsoft.com/office/spreadsheetml/2009/9/ac" r="174" x14ac:dyDescent="0.2">
      <c r="A174" s="340" t="e">
        <f ca="true">+RIGHT('Data Summary'!A174,LEN('Data Summary'!A174)-9)</f>
        <v>#VALUE!</v>
      </c>
      <c r="B174" s="34" t="str">
        <f ca="true">+IF(ISTEXT('Data Summary'!B174),'Data Summary'!B174,"")</f>
        <v/>
      </c>
      <c r="C174" s="339" t="e">
        <f ca="true">+VALUE('Data Summary'!C174)</f>
        <v>#VALUE!</v>
      </c>
      <c r="D174" s="90" t="e">
        <f ca="true">+IF(AND(ISNUMBER(OFFSET('Water Data'!$D$4,0,10*ROW('Water Data'!D168))),'Data Summary'!BS174="Yes"),100-OFFSET('Water Data'!$D$4,0,10*ROW('Water Data'!D168)),NA())</f>
        <v>#N/A</v>
      </c>
      <c r="E174" s="90" t="e">
        <f ca="true">+IF(AND(ISNUMBER(OFFSET('Water Data'!$D$6,0,10*ROW('Water Data'!D168))),'Data Summary'!BT174="Yes"),OFFSET('Water Data'!$D$6,0,10*ROW('Water Data'!D168)),NA())</f>
        <v>#N/A</v>
      </c>
      <c r="F174" s="90" t="e">
        <f ca="true">+IF(AND(ISNUMBER(OFFSET('Water Data'!$D$9,0,10*ROW('Water Data'!D168))),'Data Summary'!BU174="Yes"),OFFSET('Water Data'!$D$9,0,10*ROW('Water Data'!D168)),NA())</f>
        <v>#N/A</v>
      </c>
      <c r="G174" s="90" t="e">
        <f ca="true">+IF(AND(ISNUMBER(OFFSET('Water Data'!$E$4,0,10*ROW('Water Data'!E168))),'Data Summary'!BV174="Yes"),100-OFFSET('Water Data'!$E$4,0,10*ROW('Water Data'!E168)),NA())</f>
        <v>#N/A</v>
      </c>
      <c r="H174" s="90" t="e">
        <f ca="true">+IF(AND(ISNUMBER(OFFSET('Water Data'!$E$6,0,10*ROW('Water Data'!E168))),'Data Summary'!BW174="Yes"),OFFSET('Water Data'!$E$6,0,10*ROW('Water Data'!E168)),NA())</f>
        <v>#N/A</v>
      </c>
      <c r="I174" s="90" t="e">
        <f ca="true">+IF(AND(ISNUMBER(OFFSET('Water Data'!$E$9,0,10*ROW('Water Data'!E168))),'Data Summary'!BX174="Yes"),OFFSET('Water Data'!$E$9,0,10*ROW('Water Data'!E168)),NA())</f>
        <v>#N/A</v>
      </c>
      <c r="J174" s="90" t="e">
        <f ca="true">+IF(AND(ISNUMBER(OFFSET('Water Data'!$F$4,0,10*ROW('Water Data'!F168))),'Data Summary'!BY174="Yes"),100-OFFSET('Water Data'!$F$4,0,10*ROW('Water Data'!F168)),NA())</f>
        <v>#N/A</v>
      </c>
      <c r="K174" s="90" t="e">
        <f ca="true">+IF(AND(ISNUMBER(OFFSET('Water Data'!$F$6,0,10*ROW('Water Data'!F168))),'Data Summary'!BZ174="Yes"),OFFSET('Water Data'!$F$6,0,10*ROW('Water Data'!F168)),NA())</f>
        <v>#N/A</v>
      </c>
      <c r="L174" s="90" t="e">
        <f ca="true">+IF(AND(ISNUMBER(OFFSET('Water Data'!$F$9,0,10*ROW('Water Data'!F168))),'Data Summary'!CA174="Yes"),OFFSET('Water Data'!$F$9,0,10*ROW('Water Data'!F168)),NA())</f>
        <v>#N/A</v>
      </c>
      <c r="M174" s="90" t="e">
        <f ca="true">+IF(AND(ISNUMBER(OFFSET('Water Data'!$G$4,0,10*ROW('Water Data'!G168))),'Data Summary'!CB174="Yes"),100-OFFSET('Water Data'!$G$4,0,10*ROW('Water Data'!G168)),NA())</f>
        <v>#N/A</v>
      </c>
      <c r="N174" s="90" t="e">
        <f ca="true">+IF(AND(ISNUMBER(OFFSET('Water Data'!$G$6,0,10*ROW('Water Data'!G168))),'Data Summary'!CC174="Yes"),OFFSET('Water Data'!$G$6,0,10*ROW('Water Data'!G168)),NA())</f>
        <v>#N/A</v>
      </c>
      <c r="O174" s="90" t="e">
        <f ca="true">+IF(AND(ISNUMBER(OFFSET('Water Data'!$G$9,0,10*ROW('Water Data'!G168))),'Data Summary'!CD174="Yes"),OFFSET('Water Data'!$G$9,0,10*ROW('Water Data'!G168)),NA())</f>
        <v>#N/A</v>
      </c>
      <c r="P174" s="90" t="e">
        <f ca="true">+IF(AND(ISNUMBER(OFFSET('Water Data'!$H$4,0,10*ROW('Water Data'!H168))),'Data Summary'!CE174="Yes"),100-OFFSET('Water Data'!$H$4,0,10*ROW('Water Data'!H168)),NA())</f>
        <v>#N/A</v>
      </c>
      <c r="Q174" s="90" t="e">
        <f ca="true">+IF(AND(ISNUMBER(OFFSET('Water Data'!$H$6,0,10*ROW('Water Data'!H168))),'Data Summary'!CF174="Yes"),OFFSET('Water Data'!$H$6,0,10*ROW('Water Data'!H168)),NA())</f>
        <v>#N/A</v>
      </c>
      <c r="R174" s="90" t="e">
        <f ca="true">+IF(AND(ISNUMBER(OFFSET('Water Data'!$H$9,0,10*ROW('Water Data'!H168))),'Data Summary'!CG174="Yes"),OFFSET('Water Data'!$H$9,0,10*ROW('Water Data'!H168)),NA())</f>
        <v>#N/A</v>
      </c>
      <c r="S174" s="90" t="e">
        <f ca="true">+IF(AND(ISNUMBER(OFFSET('Water Data'!$I$4,0,10*ROW('Water Data'!I168))),'Data Summary'!CH174="Yes"),100-OFFSET('Water Data'!$I$4,0,10*ROW('Water Data'!I168)),NA())</f>
        <v>#N/A</v>
      </c>
      <c r="T174" s="90" t="e">
        <f ca="true">+IF(AND(ISNUMBER(OFFSET('Water Data'!$I$6,0,10*ROW('Water Data'!I168))),'Data Summary'!CI174="Yes"),OFFSET('Water Data'!$I$6,0,10*ROW('Water Data'!I168)),NA())</f>
        <v>#N/A</v>
      </c>
      <c r="U174" s="90" t="e">
        <f ca="true">+IF(AND(ISNUMBER(OFFSET('Water Data'!$I$9,0,10*ROW('Water Data'!I168))),'Data Summary'!CJ174="Yes"),OFFSET('Water Data'!$I$9,0,10*ROW('Water Data'!I168)),NA())</f>
        <v>#N/A</v>
      </c>
      <c r="V174" s="91" t="e">
        <f ca="true">+IF(AND(ISNUMBER(OFFSET('Sanitation Data'!$D$4,0,10*ROW('Sanitation Data'!D168))),'Data Summary'!CK174="Yes"),100-OFFSET('Sanitation Data'!$D$4,0,10*ROW('Sanitation Data'!D168)),NA())</f>
        <v>#N/A</v>
      </c>
      <c r="W174" s="91" t="e">
        <f ca="true">+IF(AND(ISNUMBER(OFFSET('Sanitation Data'!$D$6,0,10*ROW('Sanitation Data'!D168))),'Data Summary'!CL174="Yes"),OFFSET('Sanitation Data'!$D$6,0,10*ROW('Sanitation Data'!D168)),NA())</f>
        <v>#N/A</v>
      </c>
      <c r="X174" s="91" t="e">
        <f ca="true">+IF(AND(ISNUMBER(OFFSET('Sanitation Data'!$D$10,0,10*ROW('Sanitation Data'!D168))),'Data Summary'!CM174="Yes"),OFFSET('Sanitation Data'!$D$10,0,10*ROW('Sanitation Data'!D168)),NA())</f>
        <v>#N/A</v>
      </c>
      <c r="Y174" s="91" t="e">
        <f ca="true">+IF(AND(ISNUMBER(OFFSET('Sanitation Data'!$D$11,0,10*ROW('Sanitation Data'!D168))),'Data Summary'!CN174="Yes"),OFFSET('Sanitation Data'!$D$11,0,10*ROW('Sanitation Data'!D168)),NA())</f>
        <v>#N/A</v>
      </c>
      <c r="Z174" s="91" t="e">
        <f ca="true">+IF(AND(ISNUMBER(OFFSET('Sanitation Data'!$D$12,0,10*ROW('Sanitation Data'!D168))),'Data Summary'!CO174="Yes"),OFFSET('Sanitation Data'!$D$12,0,10*ROW('Sanitation Data'!D168)),NA())</f>
        <v>#N/A</v>
      </c>
      <c r="AA174" s="91" t="e">
        <f ca="true">+IF(AND(ISNUMBER(OFFSET('Sanitation Data'!$E$4,0,10*ROW('Sanitation Data'!E168))),'Data Summary'!CP174="Yes"),100-OFFSET('Sanitation Data'!$E$4,0,10*ROW('Sanitation Data'!E168)),NA())</f>
        <v>#N/A</v>
      </c>
      <c r="AB174" s="91" t="e">
        <f ca="true">+IF(AND(ISNUMBER(OFFSET('Sanitation Data'!$E$6,0,10*ROW('Sanitation Data'!E168))),'Data Summary'!CQ174="Yes"),OFFSET('Sanitation Data'!$E$6,0,10*ROW('Sanitation Data'!E168)),NA())</f>
        <v>#N/A</v>
      </c>
      <c r="AC174" s="91" t="e">
        <f ca="true">+IF(AND(ISNUMBER(OFFSET('Sanitation Data'!$E$10,0,10*ROW('Sanitation Data'!E168))),'Data Summary'!CR174="Yes"),OFFSET('Sanitation Data'!$E$10,0,10*ROW('Sanitation Data'!E168)),NA())</f>
        <v>#N/A</v>
      </c>
      <c r="AD174" s="91" t="e">
        <f ca="true">+IF(AND(ISNUMBER(OFFSET('Sanitation Data'!$E$11,0,10*ROW('Sanitation Data'!E168))),'Data Summary'!CS174="Yes"),OFFSET('Sanitation Data'!$E$11,0,10*ROW('Sanitation Data'!E168)),NA())</f>
        <v>#N/A</v>
      </c>
      <c r="AE174" s="91" t="e">
        <f ca="true">+IF(AND(ISNUMBER(OFFSET('Sanitation Data'!$E$12,0,10*ROW('Sanitation Data'!E168))),'Data Summary'!CT174="Yes"),OFFSET('Sanitation Data'!$E$12,0,10*ROW('Sanitation Data'!E168)),NA())</f>
        <v>#N/A</v>
      </c>
      <c r="AF174" s="91" t="e">
        <f ca="true">+IF(AND(ISNUMBER(OFFSET('Sanitation Data'!$F$4,0,10*ROW('Sanitation Data'!F168))),'Data Summary'!CU174="Yes"),100-OFFSET('Sanitation Data'!$F$4,0,10*ROW('Sanitation Data'!F168)),NA())</f>
        <v>#N/A</v>
      </c>
      <c r="AG174" s="91" t="e">
        <f ca="true">+IF(AND(ISNUMBER(OFFSET('Sanitation Data'!$F$6,0,10*ROW('Sanitation Data'!F168))),'Data Summary'!CV174="Yes"),OFFSET('Sanitation Data'!$F$6,0,10*ROW('Sanitation Data'!F168)),NA())</f>
        <v>#N/A</v>
      </c>
      <c r="AH174" s="91" t="e">
        <f ca="true">+IF(AND(ISNUMBER(OFFSET('Sanitation Data'!$F$10,0,10*ROW('Sanitation Data'!F168))),'Data Summary'!CW174="Yes"),OFFSET('Sanitation Data'!$F$10,0,10*ROW('Sanitation Data'!F168)),NA())</f>
        <v>#N/A</v>
      </c>
      <c r="AI174" s="91" t="e">
        <f ca="true">+IF(AND(ISNUMBER(OFFSET('Sanitation Data'!$F$11,0,10*ROW('Sanitation Data'!F168))),'Data Summary'!CX174="Yes"),OFFSET('Sanitation Data'!$F$11,0,10*ROW('Sanitation Data'!F168)),NA())</f>
        <v>#N/A</v>
      </c>
      <c r="AJ174" s="91" t="e">
        <f ca="true">+IF(AND(ISNUMBER(OFFSET('Sanitation Data'!$F$12,0,10*ROW('Sanitation Data'!F168))),'Data Summary'!CY174="Yes"),OFFSET('Sanitation Data'!$F$12,0,10*ROW('Sanitation Data'!F168)),NA())</f>
        <v>#N/A</v>
      </c>
      <c r="AK174" s="91" t="e">
        <f ca="true">+IF(AND(ISNUMBER(OFFSET('Sanitation Data'!$G$4,0,10*ROW('Sanitation Data'!G168))),'Data Summary'!CZ174="Yes"),100-OFFSET('Sanitation Data'!$G$4,0,10*ROW('Sanitation Data'!G168)),NA())</f>
        <v>#N/A</v>
      </c>
      <c r="AL174" s="91" t="e">
        <f ca="true">+IF(AND(ISNUMBER(OFFSET('Sanitation Data'!$G$6,0,10*ROW('Sanitation Data'!G168))),'Data Summary'!DA174="Yes"),OFFSET('Sanitation Data'!$G$6,0,10*ROW('Sanitation Data'!G168)),NA())</f>
        <v>#N/A</v>
      </c>
      <c r="AM174" s="91" t="e">
        <f ca="true">+IF(AND(ISNUMBER(OFFSET('Sanitation Data'!$G$10,0,10*ROW('Sanitation Data'!G168))),'Data Summary'!DB174="Yes"),OFFSET('Sanitation Data'!$G$10,0,10*ROW('Sanitation Data'!G168)),NA())</f>
        <v>#N/A</v>
      </c>
      <c r="AN174" s="91" t="e">
        <f ca="true">+IF(AND(ISNUMBER(OFFSET('Sanitation Data'!$G$11,0,10*ROW('Sanitation Data'!G168))),'Data Summary'!DC174="Yes"),OFFSET('Sanitation Data'!$G$11,0,10*ROW('Sanitation Data'!G168)),NA())</f>
        <v>#N/A</v>
      </c>
      <c r="AO174" s="91" t="e">
        <f ca="true">+IF(AND(ISNUMBER(OFFSET('Sanitation Data'!$G$12,0,10*ROW('Sanitation Data'!G168))),'Data Summary'!DD174="Yes"),OFFSET('Sanitation Data'!$G$12,0,10*ROW('Sanitation Data'!G168)),NA())</f>
        <v>#N/A</v>
      </c>
      <c r="AP174" s="91" t="e">
        <f ca="true">+IF(AND(ISNUMBER(OFFSET('Sanitation Data'!$H$4,0,10*ROW('Sanitation Data'!H168))),'Data Summary'!DE174="Yes"),100-OFFSET('Sanitation Data'!$H$4,0,10*ROW('Sanitation Data'!H168)),NA())</f>
        <v>#N/A</v>
      </c>
      <c r="AQ174" s="91" t="e">
        <f ca="true">+IF(AND(ISNUMBER(OFFSET('Sanitation Data'!$H$6,0,10*ROW('Sanitation Data'!H168))),'Data Summary'!DF174="Yes"),OFFSET('Sanitation Data'!$H$6,0,10*ROW('Sanitation Data'!H168)),NA())</f>
        <v>#N/A</v>
      </c>
      <c r="AR174" s="91" t="e">
        <f ca="true">+IF(AND(ISNUMBER(OFFSET('Sanitation Data'!$H$10,0,10*ROW('Sanitation Data'!H168))),'Data Summary'!DG174="Yes"),OFFSET('Sanitation Data'!$H$10,0,10*ROW('Sanitation Data'!H168)),NA())</f>
        <v>#N/A</v>
      </c>
      <c r="AS174" s="91" t="e">
        <f ca="true">+IF(AND(ISNUMBER(OFFSET('Sanitation Data'!$H$11,0,10*ROW('Sanitation Data'!H168))),'Data Summary'!DH174="Yes"),OFFSET('Sanitation Data'!$H$11,0,10*ROW('Sanitation Data'!H168)),NA())</f>
        <v>#N/A</v>
      </c>
      <c r="AT174" s="91" t="e">
        <f ca="true">+IF(AND(ISNUMBER(OFFSET('Sanitation Data'!$H$12,0,10*ROW('Sanitation Data'!H168))),'Data Summary'!DI174="Yes"),OFFSET('Sanitation Data'!$H$12,0,10*ROW('Sanitation Data'!H168)),NA())</f>
        <v>#N/A</v>
      </c>
      <c r="AU174" s="91" t="e">
        <f ca="true">+IF(AND(ISNUMBER(OFFSET('Sanitation Data'!$I$4,0,10*ROW('Sanitation Data'!I168))),'Data Summary'!DJ174="Yes"),100-OFFSET('Sanitation Data'!$I$4,0,10*ROW('Sanitation Data'!I168)),NA())</f>
        <v>#N/A</v>
      </c>
      <c r="AV174" s="91" t="e">
        <f ca="true">+IF(AND(ISNUMBER(OFFSET('Sanitation Data'!$I$6,0,10*ROW('Sanitation Data'!I168))),'Data Summary'!DK174="Yes"),OFFSET('Sanitation Data'!$I$6,0,10*ROW('Sanitation Data'!I168)),NA())</f>
        <v>#N/A</v>
      </c>
      <c r="AW174" s="91" t="e">
        <f ca="true">+IF(AND(ISNUMBER(OFFSET('Sanitation Data'!$I$10,0,10*ROW('Sanitation Data'!I168))),'Data Summary'!DL174="Yes"),OFFSET('Sanitation Data'!$I$10,0,10*ROW('Sanitation Data'!I168)),NA())</f>
        <v>#N/A</v>
      </c>
      <c r="AX174" s="91" t="e">
        <f ca="true">+IF(AND(ISNUMBER(OFFSET('Sanitation Data'!$I$11,0,10*ROW('Sanitation Data'!I168))),'Data Summary'!DM174="Yes"),OFFSET('Sanitation Data'!$I$11,0,10*ROW('Sanitation Data'!I168)),NA())</f>
        <v>#N/A</v>
      </c>
      <c r="AY174" s="91" t="e">
        <f ca="true">+IF(AND(ISNUMBER(OFFSET('Sanitation Data'!$I$12,0,10*ROW('Sanitation Data'!I168))),'Data Summary'!DN174="Yes"),OFFSET('Sanitation Data'!$I$12,0,10*ROW('Sanitation Data'!I168)),NA())</f>
        <v>#N/A</v>
      </c>
      <c r="AZ174" s="92" t="e">
        <f ca="true">+IF(AND(ISNUMBER(OFFSET('Hygiene Data'!$D$5,0,10*ROW('Hygiene Data'!D168))),'Data Summary'!DO174="Yes"),OFFSET('Hygiene Data'!$D$5,0,10*ROW('Hygiene Data'!D168)),NA())</f>
        <v>#N/A</v>
      </c>
      <c r="BA174" s="92" t="e">
        <f ca="true">+IF(AND(ISNUMBER(OFFSET('Hygiene Data'!$D$7,0,10*ROW('Hygiene Data'!D168))),'Data Summary'!DP174="Yes"),OFFSET('Hygiene Data'!$D$7,0,10*ROW('Hygiene Data'!D168)),NA())</f>
        <v>#N/A</v>
      </c>
      <c r="BB174" s="92" t="e">
        <f ca="true">+IF(AND(ISNUMBER(OFFSET('Hygiene Data'!$D$9,0,10*ROW('Hygiene Data'!D168))),'Data Summary'!DQ174="Yes"),OFFSET('Hygiene Data'!$D$9,0,10*ROW('Hygiene Data'!D168)),NA())</f>
        <v>#N/A</v>
      </c>
      <c r="BC174" s="92" t="e">
        <f ca="true">+IF(AND(ISNUMBER(OFFSET('Hygiene Data'!$E$5,0,10*ROW('Hygiene Data'!E168))),'Data Summary'!DR174="Yes"),OFFSET('Hygiene Data'!$E$5,0,10*ROW('Hygiene Data'!E168)),NA())</f>
        <v>#N/A</v>
      </c>
      <c r="BD174" s="92" t="e">
        <f ca="true">+IF(AND(ISNUMBER(OFFSET('Hygiene Data'!$E$7,0,10*ROW('Hygiene Data'!E168))),'Data Summary'!DS174="Yes"),OFFSET('Hygiene Data'!$E$7,0,10*ROW('Hygiene Data'!E168)),NA())</f>
        <v>#N/A</v>
      </c>
      <c r="BE174" s="92" t="e">
        <f ca="true">+IF(AND(ISNUMBER(OFFSET('Hygiene Data'!$E$9,0,10*ROW('Hygiene Data'!E168))),'Data Summary'!DT174="Yes"),OFFSET('Hygiene Data'!$E$9,0,10*ROW('Hygiene Data'!E168)),NA())</f>
        <v>#N/A</v>
      </c>
      <c r="BF174" s="92" t="e">
        <f ca="true">+IF(AND(ISNUMBER(OFFSET('Hygiene Data'!$F$5,0,10*ROW('Hygiene Data'!F168))),'Data Summary'!DU174="Yes"),OFFSET('Hygiene Data'!$F$5,0,10*ROW('Hygiene Data'!F168)),NA())</f>
        <v>#N/A</v>
      </c>
      <c r="BG174" s="92" t="e">
        <f ca="true">+IF(AND(ISNUMBER(OFFSET('Hygiene Data'!$F$7,0,10*ROW('Hygiene Data'!F168))),'Data Summary'!DV174="Yes"),OFFSET('Hygiene Data'!$F$7,0,10*ROW('Hygiene Data'!F168)),NA())</f>
        <v>#N/A</v>
      </c>
      <c r="BH174" s="92" t="e">
        <f ca="true">+IF(AND(ISNUMBER(OFFSET('Hygiene Data'!$F$9,0,10*ROW('Hygiene Data'!F168))),'Data Summary'!DW174="Yes"),OFFSET('Hygiene Data'!$F$9,0,10*ROW('Hygiene Data'!F168)),NA())</f>
        <v>#N/A</v>
      </c>
      <c r="BI174" s="92" t="e">
        <f ca="true">+IF(AND(ISNUMBER(OFFSET('Hygiene Data'!$G$5,0,10*ROW('Hygiene Data'!G168))),'Data Summary'!DX174="Yes"),OFFSET('Hygiene Data'!$G$5,0,10*ROW('Hygiene Data'!G168)),NA())</f>
        <v>#N/A</v>
      </c>
      <c r="BJ174" s="92" t="e">
        <f ca="true">+IF(AND(ISNUMBER(OFFSET('Hygiene Data'!$G$7,0,10*ROW('Hygiene Data'!G168))),'Data Summary'!DY174="Yes"),OFFSET('Hygiene Data'!$G$7,0,10*ROW('Hygiene Data'!G168)),NA())</f>
        <v>#N/A</v>
      </c>
      <c r="BK174" s="92" t="e">
        <f ca="true">+IF(AND(ISNUMBER(OFFSET('Hygiene Data'!$G$9,0,10*ROW('Hygiene Data'!G168))),'Data Summary'!DZ174="Yes"),OFFSET('Hygiene Data'!$G$9,0,10*ROW('Hygiene Data'!G168)),NA())</f>
        <v>#N/A</v>
      </c>
      <c r="BL174" s="92" t="e">
        <f ca="true">+IF(AND(ISNUMBER(OFFSET('Hygiene Data'!$H$5,0,10*ROW('Hygiene Data'!H168))),'Data Summary'!EA174="Yes"),OFFSET('Hygiene Data'!$H$5,0,10*ROW('Hygiene Data'!H168)),NA())</f>
        <v>#N/A</v>
      </c>
      <c r="BM174" s="92" t="e">
        <f ca="true">+IF(AND(ISNUMBER(OFFSET('Hygiene Data'!$H$7,0,10*ROW('Hygiene Data'!H168))),'Data Summary'!EB174="Yes"),OFFSET('Hygiene Data'!$H$7,0,10*ROW('Hygiene Data'!H168)),NA())</f>
        <v>#N/A</v>
      </c>
      <c r="BN174" s="92" t="e">
        <f ca="true">+IF(AND(ISNUMBER(OFFSET('Hygiene Data'!$H$9,0,10*ROW('Hygiene Data'!H168))),'Data Summary'!EC174="Yes"),OFFSET('Hygiene Data'!$H$9,0,10*ROW('Hygiene Data'!H168)),NA())</f>
        <v>#N/A</v>
      </c>
      <c r="BO174" s="92" t="e">
        <f ca="true">+IF(AND(ISNUMBER(OFFSET('Hygiene Data'!$I$5,0,10*ROW('Hygiene Data'!I168))),'Data Summary'!ED174="Yes"),OFFSET('Hygiene Data'!$I$5,0,10*ROW('Hygiene Data'!I168)),NA())</f>
        <v>#N/A</v>
      </c>
      <c r="BP174" s="92" t="e">
        <f ca="true">+IF(AND(ISNUMBER(OFFSET('Hygiene Data'!$I$7,0,10*ROW('Hygiene Data'!I168))),'Data Summary'!EE174="Yes"),OFFSET('Hygiene Data'!$I$7,0,10*ROW('Hygiene Data'!I168)),NA())</f>
        <v>#N/A</v>
      </c>
      <c r="BQ174" s="92" t="e">
        <f ca="true">+IF(AND(ISNUMBER(OFFSET('Hygiene Data'!$I$9,0,10*ROW('Hygiene Data'!I168))),'Data Summary'!EF174="Yes"),OFFSET('Hygiene Data'!$I$9,0,10*ROW('Hygiene Data'!I168)),NA())</f>
        <v>#N/A</v>
      </c>
    </row>
    <row xmlns:x14ac="http://schemas.microsoft.com/office/spreadsheetml/2009/9/ac" r="175" x14ac:dyDescent="0.2">
      <c r="A175" s="340" t="e">
        <f ca="true">+RIGHT('Data Summary'!A175,LEN('Data Summary'!A175)-9)</f>
        <v>#VALUE!</v>
      </c>
      <c r="B175" s="34" t="str">
        <f ca="true">+IF(ISTEXT('Data Summary'!B175),'Data Summary'!B175,"")</f>
        <v/>
      </c>
      <c r="C175" s="339" t="e">
        <f ca="true">+VALUE('Data Summary'!C175)</f>
        <v>#VALUE!</v>
      </c>
      <c r="D175" s="90" t="e">
        <f ca="true">+IF(AND(ISNUMBER(OFFSET('Water Data'!$D$4,0,10*ROW('Water Data'!D169))),'Data Summary'!BS175="Yes"),100-OFFSET('Water Data'!$D$4,0,10*ROW('Water Data'!D169)),NA())</f>
        <v>#N/A</v>
      </c>
      <c r="E175" s="90" t="e">
        <f ca="true">+IF(AND(ISNUMBER(OFFSET('Water Data'!$D$6,0,10*ROW('Water Data'!D169))),'Data Summary'!BT175="Yes"),OFFSET('Water Data'!$D$6,0,10*ROW('Water Data'!D169)),NA())</f>
        <v>#N/A</v>
      </c>
      <c r="F175" s="90" t="e">
        <f ca="true">+IF(AND(ISNUMBER(OFFSET('Water Data'!$D$9,0,10*ROW('Water Data'!D169))),'Data Summary'!BU175="Yes"),OFFSET('Water Data'!$D$9,0,10*ROW('Water Data'!D169)),NA())</f>
        <v>#N/A</v>
      </c>
      <c r="G175" s="90" t="e">
        <f ca="true">+IF(AND(ISNUMBER(OFFSET('Water Data'!$E$4,0,10*ROW('Water Data'!E169))),'Data Summary'!BV175="Yes"),100-OFFSET('Water Data'!$E$4,0,10*ROW('Water Data'!E169)),NA())</f>
        <v>#N/A</v>
      </c>
      <c r="H175" s="90" t="e">
        <f ca="true">+IF(AND(ISNUMBER(OFFSET('Water Data'!$E$6,0,10*ROW('Water Data'!E169))),'Data Summary'!BW175="Yes"),OFFSET('Water Data'!$E$6,0,10*ROW('Water Data'!E169)),NA())</f>
        <v>#N/A</v>
      </c>
      <c r="I175" s="90" t="e">
        <f ca="true">+IF(AND(ISNUMBER(OFFSET('Water Data'!$E$9,0,10*ROW('Water Data'!E169))),'Data Summary'!BX175="Yes"),OFFSET('Water Data'!$E$9,0,10*ROW('Water Data'!E169)),NA())</f>
        <v>#N/A</v>
      </c>
      <c r="J175" s="90" t="e">
        <f ca="true">+IF(AND(ISNUMBER(OFFSET('Water Data'!$F$4,0,10*ROW('Water Data'!F169))),'Data Summary'!BY175="Yes"),100-OFFSET('Water Data'!$F$4,0,10*ROW('Water Data'!F169)),NA())</f>
        <v>#N/A</v>
      </c>
      <c r="K175" s="90" t="e">
        <f ca="true">+IF(AND(ISNUMBER(OFFSET('Water Data'!$F$6,0,10*ROW('Water Data'!F169))),'Data Summary'!BZ175="Yes"),OFFSET('Water Data'!$F$6,0,10*ROW('Water Data'!F169)),NA())</f>
        <v>#N/A</v>
      </c>
      <c r="L175" s="90" t="e">
        <f ca="true">+IF(AND(ISNUMBER(OFFSET('Water Data'!$F$9,0,10*ROW('Water Data'!F169))),'Data Summary'!CA175="Yes"),OFFSET('Water Data'!$F$9,0,10*ROW('Water Data'!F169)),NA())</f>
        <v>#N/A</v>
      </c>
      <c r="M175" s="90" t="e">
        <f ca="true">+IF(AND(ISNUMBER(OFFSET('Water Data'!$G$4,0,10*ROW('Water Data'!G169))),'Data Summary'!CB175="Yes"),100-OFFSET('Water Data'!$G$4,0,10*ROW('Water Data'!G169)),NA())</f>
        <v>#N/A</v>
      </c>
      <c r="N175" s="90" t="e">
        <f ca="true">+IF(AND(ISNUMBER(OFFSET('Water Data'!$G$6,0,10*ROW('Water Data'!G169))),'Data Summary'!CC175="Yes"),OFFSET('Water Data'!$G$6,0,10*ROW('Water Data'!G169)),NA())</f>
        <v>#N/A</v>
      </c>
      <c r="O175" s="90" t="e">
        <f ca="true">+IF(AND(ISNUMBER(OFFSET('Water Data'!$G$9,0,10*ROW('Water Data'!G169))),'Data Summary'!CD175="Yes"),OFFSET('Water Data'!$G$9,0,10*ROW('Water Data'!G169)),NA())</f>
        <v>#N/A</v>
      </c>
      <c r="P175" s="90" t="e">
        <f ca="true">+IF(AND(ISNUMBER(OFFSET('Water Data'!$H$4,0,10*ROW('Water Data'!H169))),'Data Summary'!CE175="Yes"),100-OFFSET('Water Data'!$H$4,0,10*ROW('Water Data'!H169)),NA())</f>
        <v>#N/A</v>
      </c>
      <c r="Q175" s="90" t="e">
        <f ca="true">+IF(AND(ISNUMBER(OFFSET('Water Data'!$H$6,0,10*ROW('Water Data'!H169))),'Data Summary'!CF175="Yes"),OFFSET('Water Data'!$H$6,0,10*ROW('Water Data'!H169)),NA())</f>
        <v>#N/A</v>
      </c>
      <c r="R175" s="90" t="e">
        <f ca="true">+IF(AND(ISNUMBER(OFFSET('Water Data'!$H$9,0,10*ROW('Water Data'!H169))),'Data Summary'!CG175="Yes"),OFFSET('Water Data'!$H$9,0,10*ROW('Water Data'!H169)),NA())</f>
        <v>#N/A</v>
      </c>
      <c r="S175" s="90" t="e">
        <f ca="true">+IF(AND(ISNUMBER(OFFSET('Water Data'!$I$4,0,10*ROW('Water Data'!I169))),'Data Summary'!CH175="Yes"),100-OFFSET('Water Data'!$I$4,0,10*ROW('Water Data'!I169)),NA())</f>
        <v>#N/A</v>
      </c>
      <c r="T175" s="90" t="e">
        <f ca="true">+IF(AND(ISNUMBER(OFFSET('Water Data'!$I$6,0,10*ROW('Water Data'!I169))),'Data Summary'!CI175="Yes"),OFFSET('Water Data'!$I$6,0,10*ROW('Water Data'!I169)),NA())</f>
        <v>#N/A</v>
      </c>
      <c r="U175" s="90" t="e">
        <f ca="true">+IF(AND(ISNUMBER(OFFSET('Water Data'!$I$9,0,10*ROW('Water Data'!I169))),'Data Summary'!CJ175="Yes"),OFFSET('Water Data'!$I$9,0,10*ROW('Water Data'!I169)),NA())</f>
        <v>#N/A</v>
      </c>
      <c r="V175" s="91" t="e">
        <f ca="true">+IF(AND(ISNUMBER(OFFSET('Sanitation Data'!$D$4,0,10*ROW('Sanitation Data'!D169))),'Data Summary'!CK175="Yes"),100-OFFSET('Sanitation Data'!$D$4,0,10*ROW('Sanitation Data'!D169)),NA())</f>
        <v>#N/A</v>
      </c>
      <c r="W175" s="91" t="e">
        <f ca="true">+IF(AND(ISNUMBER(OFFSET('Sanitation Data'!$D$6,0,10*ROW('Sanitation Data'!D169))),'Data Summary'!CL175="Yes"),OFFSET('Sanitation Data'!$D$6,0,10*ROW('Sanitation Data'!D169)),NA())</f>
        <v>#N/A</v>
      </c>
      <c r="X175" s="91" t="e">
        <f ca="true">+IF(AND(ISNUMBER(OFFSET('Sanitation Data'!$D$10,0,10*ROW('Sanitation Data'!D169))),'Data Summary'!CM175="Yes"),OFFSET('Sanitation Data'!$D$10,0,10*ROW('Sanitation Data'!D169)),NA())</f>
        <v>#N/A</v>
      </c>
      <c r="Y175" s="91" t="e">
        <f ca="true">+IF(AND(ISNUMBER(OFFSET('Sanitation Data'!$D$11,0,10*ROW('Sanitation Data'!D169))),'Data Summary'!CN175="Yes"),OFFSET('Sanitation Data'!$D$11,0,10*ROW('Sanitation Data'!D169)),NA())</f>
        <v>#N/A</v>
      </c>
      <c r="Z175" s="91" t="e">
        <f ca="true">+IF(AND(ISNUMBER(OFFSET('Sanitation Data'!$D$12,0,10*ROW('Sanitation Data'!D169))),'Data Summary'!CO175="Yes"),OFFSET('Sanitation Data'!$D$12,0,10*ROW('Sanitation Data'!D169)),NA())</f>
        <v>#N/A</v>
      </c>
      <c r="AA175" s="91" t="e">
        <f ca="true">+IF(AND(ISNUMBER(OFFSET('Sanitation Data'!$E$4,0,10*ROW('Sanitation Data'!E169))),'Data Summary'!CP175="Yes"),100-OFFSET('Sanitation Data'!$E$4,0,10*ROW('Sanitation Data'!E169)),NA())</f>
        <v>#N/A</v>
      </c>
      <c r="AB175" s="91" t="e">
        <f ca="true">+IF(AND(ISNUMBER(OFFSET('Sanitation Data'!$E$6,0,10*ROW('Sanitation Data'!E169))),'Data Summary'!CQ175="Yes"),OFFSET('Sanitation Data'!$E$6,0,10*ROW('Sanitation Data'!E169)),NA())</f>
        <v>#N/A</v>
      </c>
      <c r="AC175" s="91" t="e">
        <f ca="true">+IF(AND(ISNUMBER(OFFSET('Sanitation Data'!$E$10,0,10*ROW('Sanitation Data'!E169))),'Data Summary'!CR175="Yes"),OFFSET('Sanitation Data'!$E$10,0,10*ROW('Sanitation Data'!E169)),NA())</f>
        <v>#N/A</v>
      </c>
      <c r="AD175" s="91" t="e">
        <f ca="true">+IF(AND(ISNUMBER(OFFSET('Sanitation Data'!$E$11,0,10*ROW('Sanitation Data'!E169))),'Data Summary'!CS175="Yes"),OFFSET('Sanitation Data'!$E$11,0,10*ROW('Sanitation Data'!E169)),NA())</f>
        <v>#N/A</v>
      </c>
      <c r="AE175" s="91" t="e">
        <f ca="true">+IF(AND(ISNUMBER(OFFSET('Sanitation Data'!$E$12,0,10*ROW('Sanitation Data'!E169))),'Data Summary'!CT175="Yes"),OFFSET('Sanitation Data'!$E$12,0,10*ROW('Sanitation Data'!E169)),NA())</f>
        <v>#N/A</v>
      </c>
      <c r="AF175" s="91" t="e">
        <f ca="true">+IF(AND(ISNUMBER(OFFSET('Sanitation Data'!$F$4,0,10*ROW('Sanitation Data'!F169))),'Data Summary'!CU175="Yes"),100-OFFSET('Sanitation Data'!$F$4,0,10*ROW('Sanitation Data'!F169)),NA())</f>
        <v>#N/A</v>
      </c>
      <c r="AG175" s="91" t="e">
        <f ca="true">+IF(AND(ISNUMBER(OFFSET('Sanitation Data'!$F$6,0,10*ROW('Sanitation Data'!F169))),'Data Summary'!CV175="Yes"),OFFSET('Sanitation Data'!$F$6,0,10*ROW('Sanitation Data'!F169)),NA())</f>
        <v>#N/A</v>
      </c>
      <c r="AH175" s="91" t="e">
        <f ca="true">+IF(AND(ISNUMBER(OFFSET('Sanitation Data'!$F$10,0,10*ROW('Sanitation Data'!F169))),'Data Summary'!CW175="Yes"),OFFSET('Sanitation Data'!$F$10,0,10*ROW('Sanitation Data'!F169)),NA())</f>
        <v>#N/A</v>
      </c>
      <c r="AI175" s="91" t="e">
        <f ca="true">+IF(AND(ISNUMBER(OFFSET('Sanitation Data'!$F$11,0,10*ROW('Sanitation Data'!F169))),'Data Summary'!CX175="Yes"),OFFSET('Sanitation Data'!$F$11,0,10*ROW('Sanitation Data'!F169)),NA())</f>
        <v>#N/A</v>
      </c>
      <c r="AJ175" s="91" t="e">
        <f ca="true">+IF(AND(ISNUMBER(OFFSET('Sanitation Data'!$F$12,0,10*ROW('Sanitation Data'!F169))),'Data Summary'!CY175="Yes"),OFFSET('Sanitation Data'!$F$12,0,10*ROW('Sanitation Data'!F169)),NA())</f>
        <v>#N/A</v>
      </c>
      <c r="AK175" s="91" t="e">
        <f ca="true">+IF(AND(ISNUMBER(OFFSET('Sanitation Data'!$G$4,0,10*ROW('Sanitation Data'!G169))),'Data Summary'!CZ175="Yes"),100-OFFSET('Sanitation Data'!$G$4,0,10*ROW('Sanitation Data'!G169)),NA())</f>
        <v>#N/A</v>
      </c>
      <c r="AL175" s="91" t="e">
        <f ca="true">+IF(AND(ISNUMBER(OFFSET('Sanitation Data'!$G$6,0,10*ROW('Sanitation Data'!G169))),'Data Summary'!DA175="Yes"),OFFSET('Sanitation Data'!$G$6,0,10*ROW('Sanitation Data'!G169)),NA())</f>
        <v>#N/A</v>
      </c>
      <c r="AM175" s="91" t="e">
        <f ca="true">+IF(AND(ISNUMBER(OFFSET('Sanitation Data'!$G$10,0,10*ROW('Sanitation Data'!G169))),'Data Summary'!DB175="Yes"),OFFSET('Sanitation Data'!$G$10,0,10*ROW('Sanitation Data'!G169)),NA())</f>
        <v>#N/A</v>
      </c>
      <c r="AN175" s="91" t="e">
        <f ca="true">+IF(AND(ISNUMBER(OFFSET('Sanitation Data'!$G$11,0,10*ROW('Sanitation Data'!G169))),'Data Summary'!DC175="Yes"),OFFSET('Sanitation Data'!$G$11,0,10*ROW('Sanitation Data'!G169)),NA())</f>
        <v>#N/A</v>
      </c>
      <c r="AO175" s="91" t="e">
        <f ca="true">+IF(AND(ISNUMBER(OFFSET('Sanitation Data'!$G$12,0,10*ROW('Sanitation Data'!G169))),'Data Summary'!DD175="Yes"),OFFSET('Sanitation Data'!$G$12,0,10*ROW('Sanitation Data'!G169)),NA())</f>
        <v>#N/A</v>
      </c>
      <c r="AP175" s="91" t="e">
        <f ca="true">+IF(AND(ISNUMBER(OFFSET('Sanitation Data'!$H$4,0,10*ROW('Sanitation Data'!H169))),'Data Summary'!DE175="Yes"),100-OFFSET('Sanitation Data'!$H$4,0,10*ROW('Sanitation Data'!H169)),NA())</f>
        <v>#N/A</v>
      </c>
      <c r="AQ175" s="91" t="e">
        <f ca="true">+IF(AND(ISNUMBER(OFFSET('Sanitation Data'!$H$6,0,10*ROW('Sanitation Data'!H169))),'Data Summary'!DF175="Yes"),OFFSET('Sanitation Data'!$H$6,0,10*ROW('Sanitation Data'!H169)),NA())</f>
        <v>#N/A</v>
      </c>
      <c r="AR175" s="91" t="e">
        <f ca="true">+IF(AND(ISNUMBER(OFFSET('Sanitation Data'!$H$10,0,10*ROW('Sanitation Data'!H169))),'Data Summary'!DG175="Yes"),OFFSET('Sanitation Data'!$H$10,0,10*ROW('Sanitation Data'!H169)),NA())</f>
        <v>#N/A</v>
      </c>
      <c r="AS175" s="91" t="e">
        <f ca="true">+IF(AND(ISNUMBER(OFFSET('Sanitation Data'!$H$11,0,10*ROW('Sanitation Data'!H169))),'Data Summary'!DH175="Yes"),OFFSET('Sanitation Data'!$H$11,0,10*ROW('Sanitation Data'!H169)),NA())</f>
        <v>#N/A</v>
      </c>
      <c r="AT175" s="91" t="e">
        <f ca="true">+IF(AND(ISNUMBER(OFFSET('Sanitation Data'!$H$12,0,10*ROW('Sanitation Data'!H169))),'Data Summary'!DI175="Yes"),OFFSET('Sanitation Data'!$H$12,0,10*ROW('Sanitation Data'!H169)),NA())</f>
        <v>#N/A</v>
      </c>
      <c r="AU175" s="91" t="e">
        <f ca="true">+IF(AND(ISNUMBER(OFFSET('Sanitation Data'!$I$4,0,10*ROW('Sanitation Data'!I169))),'Data Summary'!DJ175="Yes"),100-OFFSET('Sanitation Data'!$I$4,0,10*ROW('Sanitation Data'!I169)),NA())</f>
        <v>#N/A</v>
      </c>
      <c r="AV175" s="91" t="e">
        <f ca="true">+IF(AND(ISNUMBER(OFFSET('Sanitation Data'!$I$6,0,10*ROW('Sanitation Data'!I169))),'Data Summary'!DK175="Yes"),OFFSET('Sanitation Data'!$I$6,0,10*ROW('Sanitation Data'!I169)),NA())</f>
        <v>#N/A</v>
      </c>
      <c r="AW175" s="91" t="e">
        <f ca="true">+IF(AND(ISNUMBER(OFFSET('Sanitation Data'!$I$10,0,10*ROW('Sanitation Data'!I169))),'Data Summary'!DL175="Yes"),OFFSET('Sanitation Data'!$I$10,0,10*ROW('Sanitation Data'!I169)),NA())</f>
        <v>#N/A</v>
      </c>
      <c r="AX175" s="91" t="e">
        <f ca="true">+IF(AND(ISNUMBER(OFFSET('Sanitation Data'!$I$11,0,10*ROW('Sanitation Data'!I169))),'Data Summary'!DM175="Yes"),OFFSET('Sanitation Data'!$I$11,0,10*ROW('Sanitation Data'!I169)),NA())</f>
        <v>#N/A</v>
      </c>
      <c r="AY175" s="91" t="e">
        <f ca="true">+IF(AND(ISNUMBER(OFFSET('Sanitation Data'!$I$12,0,10*ROW('Sanitation Data'!I169))),'Data Summary'!DN175="Yes"),OFFSET('Sanitation Data'!$I$12,0,10*ROW('Sanitation Data'!I169)),NA())</f>
        <v>#N/A</v>
      </c>
      <c r="AZ175" s="92" t="e">
        <f ca="true">+IF(AND(ISNUMBER(OFFSET('Hygiene Data'!$D$5,0,10*ROW('Hygiene Data'!D169))),'Data Summary'!DO175="Yes"),OFFSET('Hygiene Data'!$D$5,0,10*ROW('Hygiene Data'!D169)),NA())</f>
        <v>#N/A</v>
      </c>
      <c r="BA175" s="92" t="e">
        <f ca="true">+IF(AND(ISNUMBER(OFFSET('Hygiene Data'!$D$7,0,10*ROW('Hygiene Data'!D169))),'Data Summary'!DP175="Yes"),OFFSET('Hygiene Data'!$D$7,0,10*ROW('Hygiene Data'!D169)),NA())</f>
        <v>#N/A</v>
      </c>
      <c r="BB175" s="92" t="e">
        <f ca="true">+IF(AND(ISNUMBER(OFFSET('Hygiene Data'!$D$9,0,10*ROW('Hygiene Data'!D169))),'Data Summary'!DQ175="Yes"),OFFSET('Hygiene Data'!$D$9,0,10*ROW('Hygiene Data'!D169)),NA())</f>
        <v>#N/A</v>
      </c>
      <c r="BC175" s="92" t="e">
        <f ca="true">+IF(AND(ISNUMBER(OFFSET('Hygiene Data'!$E$5,0,10*ROW('Hygiene Data'!E169))),'Data Summary'!DR175="Yes"),OFFSET('Hygiene Data'!$E$5,0,10*ROW('Hygiene Data'!E169)),NA())</f>
        <v>#N/A</v>
      </c>
      <c r="BD175" s="92" t="e">
        <f ca="true">+IF(AND(ISNUMBER(OFFSET('Hygiene Data'!$E$7,0,10*ROW('Hygiene Data'!E169))),'Data Summary'!DS175="Yes"),OFFSET('Hygiene Data'!$E$7,0,10*ROW('Hygiene Data'!E169)),NA())</f>
        <v>#N/A</v>
      </c>
      <c r="BE175" s="92" t="e">
        <f ca="true">+IF(AND(ISNUMBER(OFFSET('Hygiene Data'!$E$9,0,10*ROW('Hygiene Data'!E169))),'Data Summary'!DT175="Yes"),OFFSET('Hygiene Data'!$E$9,0,10*ROW('Hygiene Data'!E169)),NA())</f>
        <v>#N/A</v>
      </c>
      <c r="BF175" s="92" t="e">
        <f ca="true">+IF(AND(ISNUMBER(OFFSET('Hygiene Data'!$F$5,0,10*ROW('Hygiene Data'!F169))),'Data Summary'!DU175="Yes"),OFFSET('Hygiene Data'!$F$5,0,10*ROW('Hygiene Data'!F169)),NA())</f>
        <v>#N/A</v>
      </c>
      <c r="BG175" s="92" t="e">
        <f ca="true">+IF(AND(ISNUMBER(OFFSET('Hygiene Data'!$F$7,0,10*ROW('Hygiene Data'!F169))),'Data Summary'!DV175="Yes"),OFFSET('Hygiene Data'!$F$7,0,10*ROW('Hygiene Data'!F169)),NA())</f>
        <v>#N/A</v>
      </c>
      <c r="BH175" s="92" t="e">
        <f ca="true">+IF(AND(ISNUMBER(OFFSET('Hygiene Data'!$F$9,0,10*ROW('Hygiene Data'!F169))),'Data Summary'!DW175="Yes"),OFFSET('Hygiene Data'!$F$9,0,10*ROW('Hygiene Data'!F169)),NA())</f>
        <v>#N/A</v>
      </c>
      <c r="BI175" s="92" t="e">
        <f ca="true">+IF(AND(ISNUMBER(OFFSET('Hygiene Data'!$G$5,0,10*ROW('Hygiene Data'!G169))),'Data Summary'!DX175="Yes"),OFFSET('Hygiene Data'!$G$5,0,10*ROW('Hygiene Data'!G169)),NA())</f>
        <v>#N/A</v>
      </c>
      <c r="BJ175" s="92" t="e">
        <f ca="true">+IF(AND(ISNUMBER(OFFSET('Hygiene Data'!$G$7,0,10*ROW('Hygiene Data'!G169))),'Data Summary'!DY175="Yes"),OFFSET('Hygiene Data'!$G$7,0,10*ROW('Hygiene Data'!G169)),NA())</f>
        <v>#N/A</v>
      </c>
      <c r="BK175" s="92" t="e">
        <f ca="true">+IF(AND(ISNUMBER(OFFSET('Hygiene Data'!$G$9,0,10*ROW('Hygiene Data'!G169))),'Data Summary'!DZ175="Yes"),OFFSET('Hygiene Data'!$G$9,0,10*ROW('Hygiene Data'!G169)),NA())</f>
        <v>#N/A</v>
      </c>
      <c r="BL175" s="92" t="e">
        <f ca="true">+IF(AND(ISNUMBER(OFFSET('Hygiene Data'!$H$5,0,10*ROW('Hygiene Data'!H169))),'Data Summary'!EA175="Yes"),OFFSET('Hygiene Data'!$H$5,0,10*ROW('Hygiene Data'!H169)),NA())</f>
        <v>#N/A</v>
      </c>
      <c r="BM175" s="92" t="e">
        <f ca="true">+IF(AND(ISNUMBER(OFFSET('Hygiene Data'!$H$7,0,10*ROW('Hygiene Data'!H169))),'Data Summary'!EB175="Yes"),OFFSET('Hygiene Data'!$H$7,0,10*ROW('Hygiene Data'!H169)),NA())</f>
        <v>#N/A</v>
      </c>
      <c r="BN175" s="92" t="e">
        <f ca="true">+IF(AND(ISNUMBER(OFFSET('Hygiene Data'!$H$9,0,10*ROW('Hygiene Data'!H169))),'Data Summary'!EC175="Yes"),OFFSET('Hygiene Data'!$H$9,0,10*ROW('Hygiene Data'!H169)),NA())</f>
        <v>#N/A</v>
      </c>
      <c r="BO175" s="92" t="e">
        <f ca="true">+IF(AND(ISNUMBER(OFFSET('Hygiene Data'!$I$5,0,10*ROW('Hygiene Data'!I169))),'Data Summary'!ED175="Yes"),OFFSET('Hygiene Data'!$I$5,0,10*ROW('Hygiene Data'!I169)),NA())</f>
        <v>#N/A</v>
      </c>
      <c r="BP175" s="92" t="e">
        <f ca="true">+IF(AND(ISNUMBER(OFFSET('Hygiene Data'!$I$7,0,10*ROW('Hygiene Data'!I169))),'Data Summary'!EE175="Yes"),OFFSET('Hygiene Data'!$I$7,0,10*ROW('Hygiene Data'!I169)),NA())</f>
        <v>#N/A</v>
      </c>
      <c r="BQ175" s="92" t="e">
        <f ca="true">+IF(AND(ISNUMBER(OFFSET('Hygiene Data'!$I$9,0,10*ROW('Hygiene Data'!I169))),'Data Summary'!EF175="Yes"),OFFSET('Hygiene Data'!$I$9,0,10*ROW('Hygiene Data'!I169)),NA())</f>
        <v>#N/A</v>
      </c>
    </row>
    <row xmlns:x14ac="http://schemas.microsoft.com/office/spreadsheetml/2009/9/ac" r="176" x14ac:dyDescent="0.2">
      <c r="A176" s="340" t="e">
        <f ca="true">+RIGHT('Data Summary'!A176,LEN('Data Summary'!A176)-9)</f>
        <v>#VALUE!</v>
      </c>
      <c r="B176" s="34" t="str">
        <f ca="true">+IF(ISTEXT('Data Summary'!B176),'Data Summary'!B176,"")</f>
        <v/>
      </c>
      <c r="C176" s="339" t="e">
        <f ca="true">+VALUE('Data Summary'!C176)</f>
        <v>#VALUE!</v>
      </c>
      <c r="D176" s="90" t="e">
        <f ca="true">+IF(AND(ISNUMBER(OFFSET('Water Data'!$D$4,0,10*ROW('Water Data'!D170))),'Data Summary'!BS176="Yes"),100-OFFSET('Water Data'!$D$4,0,10*ROW('Water Data'!D170)),NA())</f>
        <v>#N/A</v>
      </c>
      <c r="E176" s="90" t="e">
        <f ca="true">+IF(AND(ISNUMBER(OFFSET('Water Data'!$D$6,0,10*ROW('Water Data'!D170))),'Data Summary'!BT176="Yes"),OFFSET('Water Data'!$D$6,0,10*ROW('Water Data'!D170)),NA())</f>
        <v>#N/A</v>
      </c>
      <c r="F176" s="90" t="e">
        <f ca="true">+IF(AND(ISNUMBER(OFFSET('Water Data'!$D$9,0,10*ROW('Water Data'!D170))),'Data Summary'!BU176="Yes"),OFFSET('Water Data'!$D$9,0,10*ROW('Water Data'!D170)),NA())</f>
        <v>#N/A</v>
      </c>
      <c r="G176" s="90" t="e">
        <f ca="true">+IF(AND(ISNUMBER(OFFSET('Water Data'!$E$4,0,10*ROW('Water Data'!E170))),'Data Summary'!BV176="Yes"),100-OFFSET('Water Data'!$E$4,0,10*ROW('Water Data'!E170)),NA())</f>
        <v>#N/A</v>
      </c>
      <c r="H176" s="90" t="e">
        <f ca="true">+IF(AND(ISNUMBER(OFFSET('Water Data'!$E$6,0,10*ROW('Water Data'!E170))),'Data Summary'!BW176="Yes"),OFFSET('Water Data'!$E$6,0,10*ROW('Water Data'!E170)),NA())</f>
        <v>#N/A</v>
      </c>
      <c r="I176" s="90" t="e">
        <f ca="true">+IF(AND(ISNUMBER(OFFSET('Water Data'!$E$9,0,10*ROW('Water Data'!E170))),'Data Summary'!BX176="Yes"),OFFSET('Water Data'!$E$9,0,10*ROW('Water Data'!E170)),NA())</f>
        <v>#N/A</v>
      </c>
      <c r="J176" s="90" t="e">
        <f ca="true">+IF(AND(ISNUMBER(OFFSET('Water Data'!$F$4,0,10*ROW('Water Data'!F170))),'Data Summary'!BY176="Yes"),100-OFFSET('Water Data'!$F$4,0,10*ROW('Water Data'!F170)),NA())</f>
        <v>#N/A</v>
      </c>
      <c r="K176" s="90" t="e">
        <f ca="true">+IF(AND(ISNUMBER(OFFSET('Water Data'!$F$6,0,10*ROW('Water Data'!F170))),'Data Summary'!BZ176="Yes"),OFFSET('Water Data'!$F$6,0,10*ROW('Water Data'!F170)),NA())</f>
        <v>#N/A</v>
      </c>
      <c r="L176" s="90" t="e">
        <f ca="true">+IF(AND(ISNUMBER(OFFSET('Water Data'!$F$9,0,10*ROW('Water Data'!F170))),'Data Summary'!CA176="Yes"),OFFSET('Water Data'!$F$9,0,10*ROW('Water Data'!F170)),NA())</f>
        <v>#N/A</v>
      </c>
      <c r="M176" s="90" t="e">
        <f ca="true">+IF(AND(ISNUMBER(OFFSET('Water Data'!$G$4,0,10*ROW('Water Data'!G170))),'Data Summary'!CB176="Yes"),100-OFFSET('Water Data'!$G$4,0,10*ROW('Water Data'!G170)),NA())</f>
        <v>#N/A</v>
      </c>
      <c r="N176" s="90" t="e">
        <f ca="true">+IF(AND(ISNUMBER(OFFSET('Water Data'!$G$6,0,10*ROW('Water Data'!G170))),'Data Summary'!CC176="Yes"),OFFSET('Water Data'!$G$6,0,10*ROW('Water Data'!G170)),NA())</f>
        <v>#N/A</v>
      </c>
      <c r="O176" s="90" t="e">
        <f ca="true">+IF(AND(ISNUMBER(OFFSET('Water Data'!$G$9,0,10*ROW('Water Data'!G170))),'Data Summary'!CD176="Yes"),OFFSET('Water Data'!$G$9,0,10*ROW('Water Data'!G170)),NA())</f>
        <v>#N/A</v>
      </c>
      <c r="P176" s="90" t="e">
        <f ca="true">+IF(AND(ISNUMBER(OFFSET('Water Data'!$H$4,0,10*ROW('Water Data'!H170))),'Data Summary'!CE176="Yes"),100-OFFSET('Water Data'!$H$4,0,10*ROW('Water Data'!H170)),NA())</f>
        <v>#N/A</v>
      </c>
      <c r="Q176" s="90" t="e">
        <f ca="true">+IF(AND(ISNUMBER(OFFSET('Water Data'!$H$6,0,10*ROW('Water Data'!H170))),'Data Summary'!CF176="Yes"),OFFSET('Water Data'!$H$6,0,10*ROW('Water Data'!H170)),NA())</f>
        <v>#N/A</v>
      </c>
      <c r="R176" s="90" t="e">
        <f ca="true">+IF(AND(ISNUMBER(OFFSET('Water Data'!$H$9,0,10*ROW('Water Data'!H170))),'Data Summary'!CG176="Yes"),OFFSET('Water Data'!$H$9,0,10*ROW('Water Data'!H170)),NA())</f>
        <v>#N/A</v>
      </c>
      <c r="S176" s="90" t="e">
        <f ca="true">+IF(AND(ISNUMBER(OFFSET('Water Data'!$I$4,0,10*ROW('Water Data'!I170))),'Data Summary'!CH176="Yes"),100-OFFSET('Water Data'!$I$4,0,10*ROW('Water Data'!I170)),NA())</f>
        <v>#N/A</v>
      </c>
      <c r="T176" s="90" t="e">
        <f ca="true">+IF(AND(ISNUMBER(OFFSET('Water Data'!$I$6,0,10*ROW('Water Data'!I170))),'Data Summary'!CI176="Yes"),OFFSET('Water Data'!$I$6,0,10*ROW('Water Data'!I170)),NA())</f>
        <v>#N/A</v>
      </c>
      <c r="U176" s="90" t="e">
        <f ca="true">+IF(AND(ISNUMBER(OFFSET('Water Data'!$I$9,0,10*ROW('Water Data'!I170))),'Data Summary'!CJ176="Yes"),OFFSET('Water Data'!$I$9,0,10*ROW('Water Data'!I170)),NA())</f>
        <v>#N/A</v>
      </c>
      <c r="V176" s="91" t="e">
        <f ca="true">+IF(AND(ISNUMBER(OFFSET('Sanitation Data'!$D$4,0,10*ROW('Sanitation Data'!D170))),'Data Summary'!CK176="Yes"),100-OFFSET('Sanitation Data'!$D$4,0,10*ROW('Sanitation Data'!D170)),NA())</f>
        <v>#N/A</v>
      </c>
      <c r="W176" s="91" t="e">
        <f ca="true">+IF(AND(ISNUMBER(OFFSET('Sanitation Data'!$D$6,0,10*ROW('Sanitation Data'!D170))),'Data Summary'!CL176="Yes"),OFFSET('Sanitation Data'!$D$6,0,10*ROW('Sanitation Data'!D170)),NA())</f>
        <v>#N/A</v>
      </c>
      <c r="X176" s="91" t="e">
        <f ca="true">+IF(AND(ISNUMBER(OFFSET('Sanitation Data'!$D$10,0,10*ROW('Sanitation Data'!D170))),'Data Summary'!CM176="Yes"),OFFSET('Sanitation Data'!$D$10,0,10*ROW('Sanitation Data'!D170)),NA())</f>
        <v>#N/A</v>
      </c>
      <c r="Y176" s="91" t="e">
        <f ca="true">+IF(AND(ISNUMBER(OFFSET('Sanitation Data'!$D$11,0,10*ROW('Sanitation Data'!D170))),'Data Summary'!CN176="Yes"),OFFSET('Sanitation Data'!$D$11,0,10*ROW('Sanitation Data'!D170)),NA())</f>
        <v>#N/A</v>
      </c>
      <c r="Z176" s="91" t="e">
        <f ca="true">+IF(AND(ISNUMBER(OFFSET('Sanitation Data'!$D$12,0,10*ROW('Sanitation Data'!D170))),'Data Summary'!CO176="Yes"),OFFSET('Sanitation Data'!$D$12,0,10*ROW('Sanitation Data'!D170)),NA())</f>
        <v>#N/A</v>
      </c>
      <c r="AA176" s="91" t="e">
        <f ca="true">+IF(AND(ISNUMBER(OFFSET('Sanitation Data'!$E$4,0,10*ROW('Sanitation Data'!E170))),'Data Summary'!CP176="Yes"),100-OFFSET('Sanitation Data'!$E$4,0,10*ROW('Sanitation Data'!E170)),NA())</f>
        <v>#N/A</v>
      </c>
      <c r="AB176" s="91" t="e">
        <f ca="true">+IF(AND(ISNUMBER(OFFSET('Sanitation Data'!$E$6,0,10*ROW('Sanitation Data'!E170))),'Data Summary'!CQ176="Yes"),OFFSET('Sanitation Data'!$E$6,0,10*ROW('Sanitation Data'!E170)),NA())</f>
        <v>#N/A</v>
      </c>
      <c r="AC176" s="91" t="e">
        <f ca="true">+IF(AND(ISNUMBER(OFFSET('Sanitation Data'!$E$10,0,10*ROW('Sanitation Data'!E170))),'Data Summary'!CR176="Yes"),OFFSET('Sanitation Data'!$E$10,0,10*ROW('Sanitation Data'!E170)),NA())</f>
        <v>#N/A</v>
      </c>
      <c r="AD176" s="91" t="e">
        <f ca="true">+IF(AND(ISNUMBER(OFFSET('Sanitation Data'!$E$11,0,10*ROW('Sanitation Data'!E170))),'Data Summary'!CS176="Yes"),OFFSET('Sanitation Data'!$E$11,0,10*ROW('Sanitation Data'!E170)),NA())</f>
        <v>#N/A</v>
      </c>
      <c r="AE176" s="91" t="e">
        <f ca="true">+IF(AND(ISNUMBER(OFFSET('Sanitation Data'!$E$12,0,10*ROW('Sanitation Data'!E170))),'Data Summary'!CT176="Yes"),OFFSET('Sanitation Data'!$E$12,0,10*ROW('Sanitation Data'!E170)),NA())</f>
        <v>#N/A</v>
      </c>
      <c r="AF176" s="91" t="e">
        <f ca="true">+IF(AND(ISNUMBER(OFFSET('Sanitation Data'!$F$4,0,10*ROW('Sanitation Data'!F170))),'Data Summary'!CU176="Yes"),100-OFFSET('Sanitation Data'!$F$4,0,10*ROW('Sanitation Data'!F170)),NA())</f>
        <v>#N/A</v>
      </c>
      <c r="AG176" s="91" t="e">
        <f ca="true">+IF(AND(ISNUMBER(OFFSET('Sanitation Data'!$F$6,0,10*ROW('Sanitation Data'!F170))),'Data Summary'!CV176="Yes"),OFFSET('Sanitation Data'!$F$6,0,10*ROW('Sanitation Data'!F170)),NA())</f>
        <v>#N/A</v>
      </c>
      <c r="AH176" s="91" t="e">
        <f ca="true">+IF(AND(ISNUMBER(OFFSET('Sanitation Data'!$F$10,0,10*ROW('Sanitation Data'!F170))),'Data Summary'!CW176="Yes"),OFFSET('Sanitation Data'!$F$10,0,10*ROW('Sanitation Data'!F170)),NA())</f>
        <v>#N/A</v>
      </c>
      <c r="AI176" s="91" t="e">
        <f ca="true">+IF(AND(ISNUMBER(OFFSET('Sanitation Data'!$F$11,0,10*ROW('Sanitation Data'!F170))),'Data Summary'!CX176="Yes"),OFFSET('Sanitation Data'!$F$11,0,10*ROW('Sanitation Data'!F170)),NA())</f>
        <v>#N/A</v>
      </c>
      <c r="AJ176" s="91" t="e">
        <f ca="true">+IF(AND(ISNUMBER(OFFSET('Sanitation Data'!$F$12,0,10*ROW('Sanitation Data'!F170))),'Data Summary'!CY176="Yes"),OFFSET('Sanitation Data'!$F$12,0,10*ROW('Sanitation Data'!F170)),NA())</f>
        <v>#N/A</v>
      </c>
      <c r="AK176" s="91" t="e">
        <f ca="true">+IF(AND(ISNUMBER(OFFSET('Sanitation Data'!$G$4,0,10*ROW('Sanitation Data'!G170))),'Data Summary'!CZ176="Yes"),100-OFFSET('Sanitation Data'!$G$4,0,10*ROW('Sanitation Data'!G170)),NA())</f>
        <v>#N/A</v>
      </c>
      <c r="AL176" s="91" t="e">
        <f ca="true">+IF(AND(ISNUMBER(OFFSET('Sanitation Data'!$G$6,0,10*ROW('Sanitation Data'!G170))),'Data Summary'!DA176="Yes"),OFFSET('Sanitation Data'!$G$6,0,10*ROW('Sanitation Data'!G170)),NA())</f>
        <v>#N/A</v>
      </c>
      <c r="AM176" s="91" t="e">
        <f ca="true">+IF(AND(ISNUMBER(OFFSET('Sanitation Data'!$G$10,0,10*ROW('Sanitation Data'!G170))),'Data Summary'!DB176="Yes"),OFFSET('Sanitation Data'!$G$10,0,10*ROW('Sanitation Data'!G170)),NA())</f>
        <v>#N/A</v>
      </c>
      <c r="AN176" s="91" t="e">
        <f ca="true">+IF(AND(ISNUMBER(OFFSET('Sanitation Data'!$G$11,0,10*ROW('Sanitation Data'!G170))),'Data Summary'!DC176="Yes"),OFFSET('Sanitation Data'!$G$11,0,10*ROW('Sanitation Data'!G170)),NA())</f>
        <v>#N/A</v>
      </c>
      <c r="AO176" s="91" t="e">
        <f ca="true">+IF(AND(ISNUMBER(OFFSET('Sanitation Data'!$G$12,0,10*ROW('Sanitation Data'!G170))),'Data Summary'!DD176="Yes"),OFFSET('Sanitation Data'!$G$12,0,10*ROW('Sanitation Data'!G170)),NA())</f>
        <v>#N/A</v>
      </c>
      <c r="AP176" s="91" t="e">
        <f ca="true">+IF(AND(ISNUMBER(OFFSET('Sanitation Data'!$H$4,0,10*ROW('Sanitation Data'!H170))),'Data Summary'!DE176="Yes"),100-OFFSET('Sanitation Data'!$H$4,0,10*ROW('Sanitation Data'!H170)),NA())</f>
        <v>#N/A</v>
      </c>
      <c r="AQ176" s="91" t="e">
        <f ca="true">+IF(AND(ISNUMBER(OFFSET('Sanitation Data'!$H$6,0,10*ROW('Sanitation Data'!H170))),'Data Summary'!DF176="Yes"),OFFSET('Sanitation Data'!$H$6,0,10*ROW('Sanitation Data'!H170)),NA())</f>
        <v>#N/A</v>
      </c>
      <c r="AR176" s="91" t="e">
        <f ca="true">+IF(AND(ISNUMBER(OFFSET('Sanitation Data'!$H$10,0,10*ROW('Sanitation Data'!H170))),'Data Summary'!DG176="Yes"),OFFSET('Sanitation Data'!$H$10,0,10*ROW('Sanitation Data'!H170)),NA())</f>
        <v>#N/A</v>
      </c>
      <c r="AS176" s="91" t="e">
        <f ca="true">+IF(AND(ISNUMBER(OFFSET('Sanitation Data'!$H$11,0,10*ROW('Sanitation Data'!H170))),'Data Summary'!DH176="Yes"),OFFSET('Sanitation Data'!$H$11,0,10*ROW('Sanitation Data'!H170)),NA())</f>
        <v>#N/A</v>
      </c>
      <c r="AT176" s="91" t="e">
        <f ca="true">+IF(AND(ISNUMBER(OFFSET('Sanitation Data'!$H$12,0,10*ROW('Sanitation Data'!H170))),'Data Summary'!DI176="Yes"),OFFSET('Sanitation Data'!$H$12,0,10*ROW('Sanitation Data'!H170)),NA())</f>
        <v>#N/A</v>
      </c>
      <c r="AU176" s="91" t="e">
        <f ca="true">+IF(AND(ISNUMBER(OFFSET('Sanitation Data'!$I$4,0,10*ROW('Sanitation Data'!I170))),'Data Summary'!DJ176="Yes"),100-OFFSET('Sanitation Data'!$I$4,0,10*ROW('Sanitation Data'!I170)),NA())</f>
        <v>#N/A</v>
      </c>
      <c r="AV176" s="91" t="e">
        <f ca="true">+IF(AND(ISNUMBER(OFFSET('Sanitation Data'!$I$6,0,10*ROW('Sanitation Data'!I170))),'Data Summary'!DK176="Yes"),OFFSET('Sanitation Data'!$I$6,0,10*ROW('Sanitation Data'!I170)),NA())</f>
        <v>#N/A</v>
      </c>
      <c r="AW176" s="91" t="e">
        <f ca="true">+IF(AND(ISNUMBER(OFFSET('Sanitation Data'!$I$10,0,10*ROW('Sanitation Data'!I170))),'Data Summary'!DL176="Yes"),OFFSET('Sanitation Data'!$I$10,0,10*ROW('Sanitation Data'!I170)),NA())</f>
        <v>#N/A</v>
      </c>
      <c r="AX176" s="91" t="e">
        <f ca="true">+IF(AND(ISNUMBER(OFFSET('Sanitation Data'!$I$11,0,10*ROW('Sanitation Data'!I170))),'Data Summary'!DM176="Yes"),OFFSET('Sanitation Data'!$I$11,0,10*ROW('Sanitation Data'!I170)),NA())</f>
        <v>#N/A</v>
      </c>
      <c r="AY176" s="91" t="e">
        <f ca="true">+IF(AND(ISNUMBER(OFFSET('Sanitation Data'!$I$12,0,10*ROW('Sanitation Data'!I170))),'Data Summary'!DN176="Yes"),OFFSET('Sanitation Data'!$I$12,0,10*ROW('Sanitation Data'!I170)),NA())</f>
        <v>#N/A</v>
      </c>
      <c r="AZ176" s="92" t="e">
        <f ca="true">+IF(AND(ISNUMBER(OFFSET('Hygiene Data'!$D$5,0,10*ROW('Hygiene Data'!D170))),'Data Summary'!DO176="Yes"),OFFSET('Hygiene Data'!$D$5,0,10*ROW('Hygiene Data'!D170)),NA())</f>
        <v>#N/A</v>
      </c>
      <c r="BA176" s="92" t="e">
        <f ca="true">+IF(AND(ISNUMBER(OFFSET('Hygiene Data'!$D$7,0,10*ROW('Hygiene Data'!D170))),'Data Summary'!DP176="Yes"),OFFSET('Hygiene Data'!$D$7,0,10*ROW('Hygiene Data'!D170)),NA())</f>
        <v>#N/A</v>
      </c>
      <c r="BB176" s="92" t="e">
        <f ca="true">+IF(AND(ISNUMBER(OFFSET('Hygiene Data'!$D$9,0,10*ROW('Hygiene Data'!D170))),'Data Summary'!DQ176="Yes"),OFFSET('Hygiene Data'!$D$9,0,10*ROW('Hygiene Data'!D170)),NA())</f>
        <v>#N/A</v>
      </c>
      <c r="BC176" s="92" t="e">
        <f ca="true">+IF(AND(ISNUMBER(OFFSET('Hygiene Data'!$E$5,0,10*ROW('Hygiene Data'!E170))),'Data Summary'!DR176="Yes"),OFFSET('Hygiene Data'!$E$5,0,10*ROW('Hygiene Data'!E170)),NA())</f>
        <v>#N/A</v>
      </c>
      <c r="BD176" s="92" t="e">
        <f ca="true">+IF(AND(ISNUMBER(OFFSET('Hygiene Data'!$E$7,0,10*ROW('Hygiene Data'!E170))),'Data Summary'!DS176="Yes"),OFFSET('Hygiene Data'!$E$7,0,10*ROW('Hygiene Data'!E170)),NA())</f>
        <v>#N/A</v>
      </c>
      <c r="BE176" s="92" t="e">
        <f ca="true">+IF(AND(ISNUMBER(OFFSET('Hygiene Data'!$E$9,0,10*ROW('Hygiene Data'!E170))),'Data Summary'!DT176="Yes"),OFFSET('Hygiene Data'!$E$9,0,10*ROW('Hygiene Data'!E170)),NA())</f>
        <v>#N/A</v>
      </c>
      <c r="BF176" s="92" t="e">
        <f ca="true">+IF(AND(ISNUMBER(OFFSET('Hygiene Data'!$F$5,0,10*ROW('Hygiene Data'!F170))),'Data Summary'!DU176="Yes"),OFFSET('Hygiene Data'!$F$5,0,10*ROW('Hygiene Data'!F170)),NA())</f>
        <v>#N/A</v>
      </c>
      <c r="BG176" s="92" t="e">
        <f ca="true">+IF(AND(ISNUMBER(OFFSET('Hygiene Data'!$F$7,0,10*ROW('Hygiene Data'!F170))),'Data Summary'!DV176="Yes"),OFFSET('Hygiene Data'!$F$7,0,10*ROW('Hygiene Data'!F170)),NA())</f>
        <v>#N/A</v>
      </c>
      <c r="BH176" s="92" t="e">
        <f ca="true">+IF(AND(ISNUMBER(OFFSET('Hygiene Data'!$F$9,0,10*ROW('Hygiene Data'!F170))),'Data Summary'!DW176="Yes"),OFFSET('Hygiene Data'!$F$9,0,10*ROW('Hygiene Data'!F170)),NA())</f>
        <v>#N/A</v>
      </c>
      <c r="BI176" s="92" t="e">
        <f ca="true">+IF(AND(ISNUMBER(OFFSET('Hygiene Data'!$G$5,0,10*ROW('Hygiene Data'!G170))),'Data Summary'!DX176="Yes"),OFFSET('Hygiene Data'!$G$5,0,10*ROW('Hygiene Data'!G170)),NA())</f>
        <v>#N/A</v>
      </c>
      <c r="BJ176" s="92" t="e">
        <f ca="true">+IF(AND(ISNUMBER(OFFSET('Hygiene Data'!$G$7,0,10*ROW('Hygiene Data'!G170))),'Data Summary'!DY176="Yes"),OFFSET('Hygiene Data'!$G$7,0,10*ROW('Hygiene Data'!G170)),NA())</f>
        <v>#N/A</v>
      </c>
      <c r="BK176" s="92" t="e">
        <f ca="true">+IF(AND(ISNUMBER(OFFSET('Hygiene Data'!$G$9,0,10*ROW('Hygiene Data'!G170))),'Data Summary'!DZ176="Yes"),OFFSET('Hygiene Data'!$G$9,0,10*ROW('Hygiene Data'!G170)),NA())</f>
        <v>#N/A</v>
      </c>
      <c r="BL176" s="92" t="e">
        <f ca="true">+IF(AND(ISNUMBER(OFFSET('Hygiene Data'!$H$5,0,10*ROW('Hygiene Data'!H170))),'Data Summary'!EA176="Yes"),OFFSET('Hygiene Data'!$H$5,0,10*ROW('Hygiene Data'!H170)),NA())</f>
        <v>#N/A</v>
      </c>
      <c r="BM176" s="92" t="e">
        <f ca="true">+IF(AND(ISNUMBER(OFFSET('Hygiene Data'!$H$7,0,10*ROW('Hygiene Data'!H170))),'Data Summary'!EB176="Yes"),OFFSET('Hygiene Data'!$H$7,0,10*ROW('Hygiene Data'!H170)),NA())</f>
        <v>#N/A</v>
      </c>
      <c r="BN176" s="92" t="e">
        <f ca="true">+IF(AND(ISNUMBER(OFFSET('Hygiene Data'!$H$9,0,10*ROW('Hygiene Data'!H170))),'Data Summary'!EC176="Yes"),OFFSET('Hygiene Data'!$H$9,0,10*ROW('Hygiene Data'!H170)),NA())</f>
        <v>#N/A</v>
      </c>
      <c r="BO176" s="92" t="e">
        <f ca="true">+IF(AND(ISNUMBER(OFFSET('Hygiene Data'!$I$5,0,10*ROW('Hygiene Data'!I170))),'Data Summary'!ED176="Yes"),OFFSET('Hygiene Data'!$I$5,0,10*ROW('Hygiene Data'!I170)),NA())</f>
        <v>#N/A</v>
      </c>
      <c r="BP176" s="92" t="e">
        <f ca="true">+IF(AND(ISNUMBER(OFFSET('Hygiene Data'!$I$7,0,10*ROW('Hygiene Data'!I170))),'Data Summary'!EE176="Yes"),OFFSET('Hygiene Data'!$I$7,0,10*ROW('Hygiene Data'!I170)),NA())</f>
        <v>#N/A</v>
      </c>
      <c r="BQ176" s="92" t="e">
        <f ca="true">+IF(AND(ISNUMBER(OFFSET('Hygiene Data'!$I$9,0,10*ROW('Hygiene Data'!I170))),'Data Summary'!EF176="Yes"),OFFSET('Hygiene Data'!$I$9,0,10*ROW('Hygiene Data'!I170)),NA())</f>
        <v>#N/A</v>
      </c>
    </row>
    <row xmlns:x14ac="http://schemas.microsoft.com/office/spreadsheetml/2009/9/ac" r="177" x14ac:dyDescent="0.2">
      <c r="A177" s="340" t="e">
        <f ca="true">+RIGHT('Data Summary'!A177,LEN('Data Summary'!A177)-9)</f>
        <v>#VALUE!</v>
      </c>
      <c r="B177" s="34" t="str">
        <f ca="true">+IF(ISTEXT('Data Summary'!B177),'Data Summary'!B177,"")</f>
        <v/>
      </c>
      <c r="C177" s="339" t="e">
        <f ca="true">+VALUE('Data Summary'!C177)</f>
        <v>#VALUE!</v>
      </c>
      <c r="D177" s="90" t="e">
        <f ca="true">+IF(AND(ISNUMBER(OFFSET('Water Data'!$D$4,0,10*ROW('Water Data'!D171))),'Data Summary'!BS177="Yes"),100-OFFSET('Water Data'!$D$4,0,10*ROW('Water Data'!D171)),NA())</f>
        <v>#N/A</v>
      </c>
      <c r="E177" s="90" t="e">
        <f ca="true">+IF(AND(ISNUMBER(OFFSET('Water Data'!$D$6,0,10*ROW('Water Data'!D171))),'Data Summary'!BT177="Yes"),OFFSET('Water Data'!$D$6,0,10*ROW('Water Data'!D171)),NA())</f>
        <v>#N/A</v>
      </c>
      <c r="F177" s="90" t="e">
        <f ca="true">+IF(AND(ISNUMBER(OFFSET('Water Data'!$D$9,0,10*ROW('Water Data'!D171))),'Data Summary'!BU177="Yes"),OFFSET('Water Data'!$D$9,0,10*ROW('Water Data'!D171)),NA())</f>
        <v>#N/A</v>
      </c>
      <c r="G177" s="90" t="e">
        <f ca="true">+IF(AND(ISNUMBER(OFFSET('Water Data'!$E$4,0,10*ROW('Water Data'!E171))),'Data Summary'!BV177="Yes"),100-OFFSET('Water Data'!$E$4,0,10*ROW('Water Data'!E171)),NA())</f>
        <v>#N/A</v>
      </c>
      <c r="H177" s="90" t="e">
        <f ca="true">+IF(AND(ISNUMBER(OFFSET('Water Data'!$E$6,0,10*ROW('Water Data'!E171))),'Data Summary'!BW177="Yes"),OFFSET('Water Data'!$E$6,0,10*ROW('Water Data'!E171)),NA())</f>
        <v>#N/A</v>
      </c>
      <c r="I177" s="90" t="e">
        <f ca="true">+IF(AND(ISNUMBER(OFFSET('Water Data'!$E$9,0,10*ROW('Water Data'!E171))),'Data Summary'!BX177="Yes"),OFFSET('Water Data'!$E$9,0,10*ROW('Water Data'!E171)),NA())</f>
        <v>#N/A</v>
      </c>
      <c r="J177" s="90" t="e">
        <f ca="true">+IF(AND(ISNUMBER(OFFSET('Water Data'!$F$4,0,10*ROW('Water Data'!F171))),'Data Summary'!BY177="Yes"),100-OFFSET('Water Data'!$F$4,0,10*ROW('Water Data'!F171)),NA())</f>
        <v>#N/A</v>
      </c>
      <c r="K177" s="90" t="e">
        <f ca="true">+IF(AND(ISNUMBER(OFFSET('Water Data'!$F$6,0,10*ROW('Water Data'!F171))),'Data Summary'!BZ177="Yes"),OFFSET('Water Data'!$F$6,0,10*ROW('Water Data'!F171)),NA())</f>
        <v>#N/A</v>
      </c>
      <c r="L177" s="90" t="e">
        <f ca="true">+IF(AND(ISNUMBER(OFFSET('Water Data'!$F$9,0,10*ROW('Water Data'!F171))),'Data Summary'!CA177="Yes"),OFFSET('Water Data'!$F$9,0,10*ROW('Water Data'!F171)),NA())</f>
        <v>#N/A</v>
      </c>
      <c r="M177" s="90" t="e">
        <f ca="true">+IF(AND(ISNUMBER(OFFSET('Water Data'!$G$4,0,10*ROW('Water Data'!G171))),'Data Summary'!CB177="Yes"),100-OFFSET('Water Data'!$G$4,0,10*ROW('Water Data'!G171)),NA())</f>
        <v>#N/A</v>
      </c>
      <c r="N177" s="90" t="e">
        <f ca="true">+IF(AND(ISNUMBER(OFFSET('Water Data'!$G$6,0,10*ROW('Water Data'!G171))),'Data Summary'!CC177="Yes"),OFFSET('Water Data'!$G$6,0,10*ROW('Water Data'!G171)),NA())</f>
        <v>#N/A</v>
      </c>
      <c r="O177" s="90" t="e">
        <f ca="true">+IF(AND(ISNUMBER(OFFSET('Water Data'!$G$9,0,10*ROW('Water Data'!G171))),'Data Summary'!CD177="Yes"),OFFSET('Water Data'!$G$9,0,10*ROW('Water Data'!G171)),NA())</f>
        <v>#N/A</v>
      </c>
      <c r="P177" s="90" t="e">
        <f ca="true">+IF(AND(ISNUMBER(OFFSET('Water Data'!$H$4,0,10*ROW('Water Data'!H171))),'Data Summary'!CE177="Yes"),100-OFFSET('Water Data'!$H$4,0,10*ROW('Water Data'!H171)),NA())</f>
        <v>#N/A</v>
      </c>
      <c r="Q177" s="90" t="e">
        <f ca="true">+IF(AND(ISNUMBER(OFFSET('Water Data'!$H$6,0,10*ROW('Water Data'!H171))),'Data Summary'!CF177="Yes"),OFFSET('Water Data'!$H$6,0,10*ROW('Water Data'!H171)),NA())</f>
        <v>#N/A</v>
      </c>
      <c r="R177" s="90" t="e">
        <f ca="true">+IF(AND(ISNUMBER(OFFSET('Water Data'!$H$9,0,10*ROW('Water Data'!H171))),'Data Summary'!CG177="Yes"),OFFSET('Water Data'!$H$9,0,10*ROW('Water Data'!H171)),NA())</f>
        <v>#N/A</v>
      </c>
      <c r="S177" s="90" t="e">
        <f ca="true">+IF(AND(ISNUMBER(OFFSET('Water Data'!$I$4,0,10*ROW('Water Data'!I171))),'Data Summary'!CH177="Yes"),100-OFFSET('Water Data'!$I$4,0,10*ROW('Water Data'!I171)),NA())</f>
        <v>#N/A</v>
      </c>
      <c r="T177" s="90" t="e">
        <f ca="true">+IF(AND(ISNUMBER(OFFSET('Water Data'!$I$6,0,10*ROW('Water Data'!I171))),'Data Summary'!CI177="Yes"),OFFSET('Water Data'!$I$6,0,10*ROW('Water Data'!I171)),NA())</f>
        <v>#N/A</v>
      </c>
      <c r="U177" s="90" t="e">
        <f ca="true">+IF(AND(ISNUMBER(OFFSET('Water Data'!$I$9,0,10*ROW('Water Data'!I171))),'Data Summary'!CJ177="Yes"),OFFSET('Water Data'!$I$9,0,10*ROW('Water Data'!I171)),NA())</f>
        <v>#N/A</v>
      </c>
      <c r="V177" s="91" t="e">
        <f ca="true">+IF(AND(ISNUMBER(OFFSET('Sanitation Data'!$D$4,0,10*ROW('Sanitation Data'!D171))),'Data Summary'!CK177="Yes"),100-OFFSET('Sanitation Data'!$D$4,0,10*ROW('Sanitation Data'!D171)),NA())</f>
        <v>#N/A</v>
      </c>
      <c r="W177" s="91" t="e">
        <f ca="true">+IF(AND(ISNUMBER(OFFSET('Sanitation Data'!$D$6,0,10*ROW('Sanitation Data'!D171))),'Data Summary'!CL177="Yes"),OFFSET('Sanitation Data'!$D$6,0,10*ROW('Sanitation Data'!D171)),NA())</f>
        <v>#N/A</v>
      </c>
      <c r="X177" s="91" t="e">
        <f ca="true">+IF(AND(ISNUMBER(OFFSET('Sanitation Data'!$D$10,0,10*ROW('Sanitation Data'!D171))),'Data Summary'!CM177="Yes"),OFFSET('Sanitation Data'!$D$10,0,10*ROW('Sanitation Data'!D171)),NA())</f>
        <v>#N/A</v>
      </c>
      <c r="Y177" s="91" t="e">
        <f ca="true">+IF(AND(ISNUMBER(OFFSET('Sanitation Data'!$D$11,0,10*ROW('Sanitation Data'!D171))),'Data Summary'!CN177="Yes"),OFFSET('Sanitation Data'!$D$11,0,10*ROW('Sanitation Data'!D171)),NA())</f>
        <v>#N/A</v>
      </c>
      <c r="Z177" s="91" t="e">
        <f ca="true">+IF(AND(ISNUMBER(OFFSET('Sanitation Data'!$D$12,0,10*ROW('Sanitation Data'!D171))),'Data Summary'!CO177="Yes"),OFFSET('Sanitation Data'!$D$12,0,10*ROW('Sanitation Data'!D171)),NA())</f>
        <v>#N/A</v>
      </c>
      <c r="AA177" s="91" t="e">
        <f ca="true">+IF(AND(ISNUMBER(OFFSET('Sanitation Data'!$E$4,0,10*ROW('Sanitation Data'!E171))),'Data Summary'!CP177="Yes"),100-OFFSET('Sanitation Data'!$E$4,0,10*ROW('Sanitation Data'!E171)),NA())</f>
        <v>#N/A</v>
      </c>
      <c r="AB177" s="91" t="e">
        <f ca="true">+IF(AND(ISNUMBER(OFFSET('Sanitation Data'!$E$6,0,10*ROW('Sanitation Data'!E171))),'Data Summary'!CQ177="Yes"),OFFSET('Sanitation Data'!$E$6,0,10*ROW('Sanitation Data'!E171)),NA())</f>
        <v>#N/A</v>
      </c>
      <c r="AC177" s="91" t="e">
        <f ca="true">+IF(AND(ISNUMBER(OFFSET('Sanitation Data'!$E$10,0,10*ROW('Sanitation Data'!E171))),'Data Summary'!CR177="Yes"),OFFSET('Sanitation Data'!$E$10,0,10*ROW('Sanitation Data'!E171)),NA())</f>
        <v>#N/A</v>
      </c>
      <c r="AD177" s="91" t="e">
        <f ca="true">+IF(AND(ISNUMBER(OFFSET('Sanitation Data'!$E$11,0,10*ROW('Sanitation Data'!E171))),'Data Summary'!CS177="Yes"),OFFSET('Sanitation Data'!$E$11,0,10*ROW('Sanitation Data'!E171)),NA())</f>
        <v>#N/A</v>
      </c>
      <c r="AE177" s="91" t="e">
        <f ca="true">+IF(AND(ISNUMBER(OFFSET('Sanitation Data'!$E$12,0,10*ROW('Sanitation Data'!E171))),'Data Summary'!CT177="Yes"),OFFSET('Sanitation Data'!$E$12,0,10*ROW('Sanitation Data'!E171)),NA())</f>
        <v>#N/A</v>
      </c>
      <c r="AF177" s="91" t="e">
        <f ca="true">+IF(AND(ISNUMBER(OFFSET('Sanitation Data'!$F$4,0,10*ROW('Sanitation Data'!F171))),'Data Summary'!CU177="Yes"),100-OFFSET('Sanitation Data'!$F$4,0,10*ROW('Sanitation Data'!F171)),NA())</f>
        <v>#N/A</v>
      </c>
      <c r="AG177" s="91" t="e">
        <f ca="true">+IF(AND(ISNUMBER(OFFSET('Sanitation Data'!$F$6,0,10*ROW('Sanitation Data'!F171))),'Data Summary'!CV177="Yes"),OFFSET('Sanitation Data'!$F$6,0,10*ROW('Sanitation Data'!F171)),NA())</f>
        <v>#N/A</v>
      </c>
      <c r="AH177" s="91" t="e">
        <f ca="true">+IF(AND(ISNUMBER(OFFSET('Sanitation Data'!$F$10,0,10*ROW('Sanitation Data'!F171))),'Data Summary'!CW177="Yes"),OFFSET('Sanitation Data'!$F$10,0,10*ROW('Sanitation Data'!F171)),NA())</f>
        <v>#N/A</v>
      </c>
      <c r="AI177" s="91" t="e">
        <f ca="true">+IF(AND(ISNUMBER(OFFSET('Sanitation Data'!$F$11,0,10*ROW('Sanitation Data'!F171))),'Data Summary'!CX177="Yes"),OFFSET('Sanitation Data'!$F$11,0,10*ROW('Sanitation Data'!F171)),NA())</f>
        <v>#N/A</v>
      </c>
      <c r="AJ177" s="91" t="e">
        <f ca="true">+IF(AND(ISNUMBER(OFFSET('Sanitation Data'!$F$12,0,10*ROW('Sanitation Data'!F171))),'Data Summary'!CY177="Yes"),OFFSET('Sanitation Data'!$F$12,0,10*ROW('Sanitation Data'!F171)),NA())</f>
        <v>#N/A</v>
      </c>
      <c r="AK177" s="91" t="e">
        <f ca="true">+IF(AND(ISNUMBER(OFFSET('Sanitation Data'!$G$4,0,10*ROW('Sanitation Data'!G171))),'Data Summary'!CZ177="Yes"),100-OFFSET('Sanitation Data'!$G$4,0,10*ROW('Sanitation Data'!G171)),NA())</f>
        <v>#N/A</v>
      </c>
      <c r="AL177" s="91" t="e">
        <f ca="true">+IF(AND(ISNUMBER(OFFSET('Sanitation Data'!$G$6,0,10*ROW('Sanitation Data'!G171))),'Data Summary'!DA177="Yes"),OFFSET('Sanitation Data'!$G$6,0,10*ROW('Sanitation Data'!G171)),NA())</f>
        <v>#N/A</v>
      </c>
      <c r="AM177" s="91" t="e">
        <f ca="true">+IF(AND(ISNUMBER(OFFSET('Sanitation Data'!$G$10,0,10*ROW('Sanitation Data'!G171))),'Data Summary'!DB177="Yes"),OFFSET('Sanitation Data'!$G$10,0,10*ROW('Sanitation Data'!G171)),NA())</f>
        <v>#N/A</v>
      </c>
      <c r="AN177" s="91" t="e">
        <f ca="true">+IF(AND(ISNUMBER(OFFSET('Sanitation Data'!$G$11,0,10*ROW('Sanitation Data'!G171))),'Data Summary'!DC177="Yes"),OFFSET('Sanitation Data'!$G$11,0,10*ROW('Sanitation Data'!G171)),NA())</f>
        <v>#N/A</v>
      </c>
      <c r="AO177" s="91" t="e">
        <f ca="true">+IF(AND(ISNUMBER(OFFSET('Sanitation Data'!$G$12,0,10*ROW('Sanitation Data'!G171))),'Data Summary'!DD177="Yes"),OFFSET('Sanitation Data'!$G$12,0,10*ROW('Sanitation Data'!G171)),NA())</f>
        <v>#N/A</v>
      </c>
      <c r="AP177" s="91" t="e">
        <f ca="true">+IF(AND(ISNUMBER(OFFSET('Sanitation Data'!$H$4,0,10*ROW('Sanitation Data'!H171))),'Data Summary'!DE177="Yes"),100-OFFSET('Sanitation Data'!$H$4,0,10*ROW('Sanitation Data'!H171)),NA())</f>
        <v>#N/A</v>
      </c>
      <c r="AQ177" s="91" t="e">
        <f ca="true">+IF(AND(ISNUMBER(OFFSET('Sanitation Data'!$H$6,0,10*ROW('Sanitation Data'!H171))),'Data Summary'!DF177="Yes"),OFFSET('Sanitation Data'!$H$6,0,10*ROW('Sanitation Data'!H171)),NA())</f>
        <v>#N/A</v>
      </c>
      <c r="AR177" s="91" t="e">
        <f ca="true">+IF(AND(ISNUMBER(OFFSET('Sanitation Data'!$H$10,0,10*ROW('Sanitation Data'!H171))),'Data Summary'!DG177="Yes"),OFFSET('Sanitation Data'!$H$10,0,10*ROW('Sanitation Data'!H171)),NA())</f>
        <v>#N/A</v>
      </c>
      <c r="AS177" s="91" t="e">
        <f ca="true">+IF(AND(ISNUMBER(OFFSET('Sanitation Data'!$H$11,0,10*ROW('Sanitation Data'!H171))),'Data Summary'!DH177="Yes"),OFFSET('Sanitation Data'!$H$11,0,10*ROW('Sanitation Data'!H171)),NA())</f>
        <v>#N/A</v>
      </c>
      <c r="AT177" s="91" t="e">
        <f ca="true">+IF(AND(ISNUMBER(OFFSET('Sanitation Data'!$H$12,0,10*ROW('Sanitation Data'!H171))),'Data Summary'!DI177="Yes"),OFFSET('Sanitation Data'!$H$12,0,10*ROW('Sanitation Data'!H171)),NA())</f>
        <v>#N/A</v>
      </c>
      <c r="AU177" s="91" t="e">
        <f ca="true">+IF(AND(ISNUMBER(OFFSET('Sanitation Data'!$I$4,0,10*ROW('Sanitation Data'!I171))),'Data Summary'!DJ177="Yes"),100-OFFSET('Sanitation Data'!$I$4,0,10*ROW('Sanitation Data'!I171)),NA())</f>
        <v>#N/A</v>
      </c>
      <c r="AV177" s="91" t="e">
        <f ca="true">+IF(AND(ISNUMBER(OFFSET('Sanitation Data'!$I$6,0,10*ROW('Sanitation Data'!I171))),'Data Summary'!DK177="Yes"),OFFSET('Sanitation Data'!$I$6,0,10*ROW('Sanitation Data'!I171)),NA())</f>
        <v>#N/A</v>
      </c>
      <c r="AW177" s="91" t="e">
        <f ca="true">+IF(AND(ISNUMBER(OFFSET('Sanitation Data'!$I$10,0,10*ROW('Sanitation Data'!I171))),'Data Summary'!DL177="Yes"),OFFSET('Sanitation Data'!$I$10,0,10*ROW('Sanitation Data'!I171)),NA())</f>
        <v>#N/A</v>
      </c>
      <c r="AX177" s="91" t="e">
        <f ca="true">+IF(AND(ISNUMBER(OFFSET('Sanitation Data'!$I$11,0,10*ROW('Sanitation Data'!I171))),'Data Summary'!DM177="Yes"),OFFSET('Sanitation Data'!$I$11,0,10*ROW('Sanitation Data'!I171)),NA())</f>
        <v>#N/A</v>
      </c>
      <c r="AY177" s="91" t="e">
        <f ca="true">+IF(AND(ISNUMBER(OFFSET('Sanitation Data'!$I$12,0,10*ROW('Sanitation Data'!I171))),'Data Summary'!DN177="Yes"),OFFSET('Sanitation Data'!$I$12,0,10*ROW('Sanitation Data'!I171)),NA())</f>
        <v>#N/A</v>
      </c>
      <c r="AZ177" s="92" t="e">
        <f ca="true">+IF(AND(ISNUMBER(OFFSET('Hygiene Data'!$D$5,0,10*ROW('Hygiene Data'!D171))),'Data Summary'!DO177="Yes"),OFFSET('Hygiene Data'!$D$5,0,10*ROW('Hygiene Data'!D171)),NA())</f>
        <v>#N/A</v>
      </c>
      <c r="BA177" s="92" t="e">
        <f ca="true">+IF(AND(ISNUMBER(OFFSET('Hygiene Data'!$D$7,0,10*ROW('Hygiene Data'!D171))),'Data Summary'!DP177="Yes"),OFFSET('Hygiene Data'!$D$7,0,10*ROW('Hygiene Data'!D171)),NA())</f>
        <v>#N/A</v>
      </c>
      <c r="BB177" s="92" t="e">
        <f ca="true">+IF(AND(ISNUMBER(OFFSET('Hygiene Data'!$D$9,0,10*ROW('Hygiene Data'!D171))),'Data Summary'!DQ177="Yes"),OFFSET('Hygiene Data'!$D$9,0,10*ROW('Hygiene Data'!D171)),NA())</f>
        <v>#N/A</v>
      </c>
      <c r="BC177" s="92" t="e">
        <f ca="true">+IF(AND(ISNUMBER(OFFSET('Hygiene Data'!$E$5,0,10*ROW('Hygiene Data'!E171))),'Data Summary'!DR177="Yes"),OFFSET('Hygiene Data'!$E$5,0,10*ROW('Hygiene Data'!E171)),NA())</f>
        <v>#N/A</v>
      </c>
      <c r="BD177" s="92" t="e">
        <f ca="true">+IF(AND(ISNUMBER(OFFSET('Hygiene Data'!$E$7,0,10*ROW('Hygiene Data'!E171))),'Data Summary'!DS177="Yes"),OFFSET('Hygiene Data'!$E$7,0,10*ROW('Hygiene Data'!E171)),NA())</f>
        <v>#N/A</v>
      </c>
      <c r="BE177" s="92" t="e">
        <f ca="true">+IF(AND(ISNUMBER(OFFSET('Hygiene Data'!$E$9,0,10*ROW('Hygiene Data'!E171))),'Data Summary'!DT177="Yes"),OFFSET('Hygiene Data'!$E$9,0,10*ROW('Hygiene Data'!E171)),NA())</f>
        <v>#N/A</v>
      </c>
      <c r="BF177" s="92" t="e">
        <f ca="true">+IF(AND(ISNUMBER(OFFSET('Hygiene Data'!$F$5,0,10*ROW('Hygiene Data'!F171))),'Data Summary'!DU177="Yes"),OFFSET('Hygiene Data'!$F$5,0,10*ROW('Hygiene Data'!F171)),NA())</f>
        <v>#N/A</v>
      </c>
      <c r="BG177" s="92" t="e">
        <f ca="true">+IF(AND(ISNUMBER(OFFSET('Hygiene Data'!$F$7,0,10*ROW('Hygiene Data'!F171))),'Data Summary'!DV177="Yes"),OFFSET('Hygiene Data'!$F$7,0,10*ROW('Hygiene Data'!F171)),NA())</f>
        <v>#N/A</v>
      </c>
      <c r="BH177" s="92" t="e">
        <f ca="true">+IF(AND(ISNUMBER(OFFSET('Hygiene Data'!$F$9,0,10*ROW('Hygiene Data'!F171))),'Data Summary'!DW177="Yes"),OFFSET('Hygiene Data'!$F$9,0,10*ROW('Hygiene Data'!F171)),NA())</f>
        <v>#N/A</v>
      </c>
      <c r="BI177" s="92" t="e">
        <f ca="true">+IF(AND(ISNUMBER(OFFSET('Hygiene Data'!$G$5,0,10*ROW('Hygiene Data'!G171))),'Data Summary'!DX177="Yes"),OFFSET('Hygiene Data'!$G$5,0,10*ROW('Hygiene Data'!G171)),NA())</f>
        <v>#N/A</v>
      </c>
      <c r="BJ177" s="92" t="e">
        <f ca="true">+IF(AND(ISNUMBER(OFFSET('Hygiene Data'!$G$7,0,10*ROW('Hygiene Data'!G171))),'Data Summary'!DY177="Yes"),OFFSET('Hygiene Data'!$G$7,0,10*ROW('Hygiene Data'!G171)),NA())</f>
        <v>#N/A</v>
      </c>
      <c r="BK177" s="92" t="e">
        <f ca="true">+IF(AND(ISNUMBER(OFFSET('Hygiene Data'!$G$9,0,10*ROW('Hygiene Data'!G171))),'Data Summary'!DZ177="Yes"),OFFSET('Hygiene Data'!$G$9,0,10*ROW('Hygiene Data'!G171)),NA())</f>
        <v>#N/A</v>
      </c>
      <c r="BL177" s="92" t="e">
        <f ca="true">+IF(AND(ISNUMBER(OFFSET('Hygiene Data'!$H$5,0,10*ROW('Hygiene Data'!H171))),'Data Summary'!EA177="Yes"),OFFSET('Hygiene Data'!$H$5,0,10*ROW('Hygiene Data'!H171)),NA())</f>
        <v>#N/A</v>
      </c>
      <c r="BM177" s="92" t="e">
        <f ca="true">+IF(AND(ISNUMBER(OFFSET('Hygiene Data'!$H$7,0,10*ROW('Hygiene Data'!H171))),'Data Summary'!EB177="Yes"),OFFSET('Hygiene Data'!$H$7,0,10*ROW('Hygiene Data'!H171)),NA())</f>
        <v>#N/A</v>
      </c>
      <c r="BN177" s="92" t="e">
        <f ca="true">+IF(AND(ISNUMBER(OFFSET('Hygiene Data'!$H$9,0,10*ROW('Hygiene Data'!H171))),'Data Summary'!EC177="Yes"),OFFSET('Hygiene Data'!$H$9,0,10*ROW('Hygiene Data'!H171)),NA())</f>
        <v>#N/A</v>
      </c>
      <c r="BO177" s="92" t="e">
        <f ca="true">+IF(AND(ISNUMBER(OFFSET('Hygiene Data'!$I$5,0,10*ROW('Hygiene Data'!I171))),'Data Summary'!ED177="Yes"),OFFSET('Hygiene Data'!$I$5,0,10*ROW('Hygiene Data'!I171)),NA())</f>
        <v>#N/A</v>
      </c>
      <c r="BP177" s="92" t="e">
        <f ca="true">+IF(AND(ISNUMBER(OFFSET('Hygiene Data'!$I$7,0,10*ROW('Hygiene Data'!I171))),'Data Summary'!EE177="Yes"),OFFSET('Hygiene Data'!$I$7,0,10*ROW('Hygiene Data'!I171)),NA())</f>
        <v>#N/A</v>
      </c>
      <c r="BQ177" s="92" t="e">
        <f ca="true">+IF(AND(ISNUMBER(OFFSET('Hygiene Data'!$I$9,0,10*ROW('Hygiene Data'!I171))),'Data Summary'!EF177="Yes"),OFFSET('Hygiene Data'!$I$9,0,10*ROW('Hygiene Data'!I171)),NA())</f>
        <v>#N/A</v>
      </c>
    </row>
    <row xmlns:x14ac="http://schemas.microsoft.com/office/spreadsheetml/2009/9/ac" r="178" x14ac:dyDescent="0.2">
      <c r="A178" s="340" t="e">
        <f ca="true">+RIGHT('Data Summary'!A178,LEN('Data Summary'!A178)-9)</f>
        <v>#VALUE!</v>
      </c>
      <c r="B178" s="34" t="str">
        <f ca="true">+IF(ISTEXT('Data Summary'!B178),'Data Summary'!B178,"")</f>
        <v/>
      </c>
      <c r="C178" s="339" t="e">
        <f ca="true">+VALUE('Data Summary'!C178)</f>
        <v>#VALUE!</v>
      </c>
      <c r="D178" s="90" t="e">
        <f ca="true">+IF(AND(ISNUMBER(OFFSET('Water Data'!$D$4,0,10*ROW('Water Data'!D172))),'Data Summary'!BS178="Yes"),100-OFFSET('Water Data'!$D$4,0,10*ROW('Water Data'!D172)),NA())</f>
        <v>#N/A</v>
      </c>
      <c r="E178" s="90" t="e">
        <f ca="true">+IF(AND(ISNUMBER(OFFSET('Water Data'!$D$6,0,10*ROW('Water Data'!D172))),'Data Summary'!BT178="Yes"),OFFSET('Water Data'!$D$6,0,10*ROW('Water Data'!D172)),NA())</f>
        <v>#N/A</v>
      </c>
      <c r="F178" s="90" t="e">
        <f ca="true">+IF(AND(ISNUMBER(OFFSET('Water Data'!$D$9,0,10*ROW('Water Data'!D172))),'Data Summary'!BU178="Yes"),OFFSET('Water Data'!$D$9,0,10*ROW('Water Data'!D172)),NA())</f>
        <v>#N/A</v>
      </c>
      <c r="G178" s="90" t="e">
        <f ca="true">+IF(AND(ISNUMBER(OFFSET('Water Data'!$E$4,0,10*ROW('Water Data'!E172))),'Data Summary'!BV178="Yes"),100-OFFSET('Water Data'!$E$4,0,10*ROW('Water Data'!E172)),NA())</f>
        <v>#N/A</v>
      </c>
      <c r="H178" s="90" t="e">
        <f ca="true">+IF(AND(ISNUMBER(OFFSET('Water Data'!$E$6,0,10*ROW('Water Data'!E172))),'Data Summary'!BW178="Yes"),OFFSET('Water Data'!$E$6,0,10*ROW('Water Data'!E172)),NA())</f>
        <v>#N/A</v>
      </c>
      <c r="I178" s="90" t="e">
        <f ca="true">+IF(AND(ISNUMBER(OFFSET('Water Data'!$E$9,0,10*ROW('Water Data'!E172))),'Data Summary'!BX178="Yes"),OFFSET('Water Data'!$E$9,0,10*ROW('Water Data'!E172)),NA())</f>
        <v>#N/A</v>
      </c>
      <c r="J178" s="90" t="e">
        <f ca="true">+IF(AND(ISNUMBER(OFFSET('Water Data'!$F$4,0,10*ROW('Water Data'!F172))),'Data Summary'!BY178="Yes"),100-OFFSET('Water Data'!$F$4,0,10*ROW('Water Data'!F172)),NA())</f>
        <v>#N/A</v>
      </c>
      <c r="K178" s="90" t="e">
        <f ca="true">+IF(AND(ISNUMBER(OFFSET('Water Data'!$F$6,0,10*ROW('Water Data'!F172))),'Data Summary'!BZ178="Yes"),OFFSET('Water Data'!$F$6,0,10*ROW('Water Data'!F172)),NA())</f>
        <v>#N/A</v>
      </c>
      <c r="L178" s="90" t="e">
        <f ca="true">+IF(AND(ISNUMBER(OFFSET('Water Data'!$F$9,0,10*ROW('Water Data'!F172))),'Data Summary'!CA178="Yes"),OFFSET('Water Data'!$F$9,0,10*ROW('Water Data'!F172)),NA())</f>
        <v>#N/A</v>
      </c>
      <c r="M178" s="90" t="e">
        <f ca="true">+IF(AND(ISNUMBER(OFFSET('Water Data'!$G$4,0,10*ROW('Water Data'!G172))),'Data Summary'!CB178="Yes"),100-OFFSET('Water Data'!$G$4,0,10*ROW('Water Data'!G172)),NA())</f>
        <v>#N/A</v>
      </c>
      <c r="N178" s="90" t="e">
        <f ca="true">+IF(AND(ISNUMBER(OFFSET('Water Data'!$G$6,0,10*ROW('Water Data'!G172))),'Data Summary'!CC178="Yes"),OFFSET('Water Data'!$G$6,0,10*ROW('Water Data'!G172)),NA())</f>
        <v>#N/A</v>
      </c>
      <c r="O178" s="90" t="e">
        <f ca="true">+IF(AND(ISNUMBER(OFFSET('Water Data'!$G$9,0,10*ROW('Water Data'!G172))),'Data Summary'!CD178="Yes"),OFFSET('Water Data'!$G$9,0,10*ROW('Water Data'!G172)),NA())</f>
        <v>#N/A</v>
      </c>
      <c r="P178" s="90" t="e">
        <f ca="true">+IF(AND(ISNUMBER(OFFSET('Water Data'!$H$4,0,10*ROW('Water Data'!H172))),'Data Summary'!CE178="Yes"),100-OFFSET('Water Data'!$H$4,0,10*ROW('Water Data'!H172)),NA())</f>
        <v>#N/A</v>
      </c>
      <c r="Q178" s="90" t="e">
        <f ca="true">+IF(AND(ISNUMBER(OFFSET('Water Data'!$H$6,0,10*ROW('Water Data'!H172))),'Data Summary'!CF178="Yes"),OFFSET('Water Data'!$H$6,0,10*ROW('Water Data'!H172)),NA())</f>
        <v>#N/A</v>
      </c>
      <c r="R178" s="90" t="e">
        <f ca="true">+IF(AND(ISNUMBER(OFFSET('Water Data'!$H$9,0,10*ROW('Water Data'!H172))),'Data Summary'!CG178="Yes"),OFFSET('Water Data'!$H$9,0,10*ROW('Water Data'!H172)),NA())</f>
        <v>#N/A</v>
      </c>
      <c r="S178" s="90" t="e">
        <f ca="true">+IF(AND(ISNUMBER(OFFSET('Water Data'!$I$4,0,10*ROW('Water Data'!I172))),'Data Summary'!CH178="Yes"),100-OFFSET('Water Data'!$I$4,0,10*ROW('Water Data'!I172)),NA())</f>
        <v>#N/A</v>
      </c>
      <c r="T178" s="90" t="e">
        <f ca="true">+IF(AND(ISNUMBER(OFFSET('Water Data'!$I$6,0,10*ROW('Water Data'!I172))),'Data Summary'!CI178="Yes"),OFFSET('Water Data'!$I$6,0,10*ROW('Water Data'!I172)),NA())</f>
        <v>#N/A</v>
      </c>
      <c r="U178" s="90" t="e">
        <f ca="true">+IF(AND(ISNUMBER(OFFSET('Water Data'!$I$9,0,10*ROW('Water Data'!I172))),'Data Summary'!CJ178="Yes"),OFFSET('Water Data'!$I$9,0,10*ROW('Water Data'!I172)),NA())</f>
        <v>#N/A</v>
      </c>
      <c r="V178" s="91" t="e">
        <f ca="true">+IF(AND(ISNUMBER(OFFSET('Sanitation Data'!$D$4,0,10*ROW('Sanitation Data'!D172))),'Data Summary'!CK178="Yes"),100-OFFSET('Sanitation Data'!$D$4,0,10*ROW('Sanitation Data'!D172)),NA())</f>
        <v>#N/A</v>
      </c>
      <c r="W178" s="91" t="e">
        <f ca="true">+IF(AND(ISNUMBER(OFFSET('Sanitation Data'!$D$6,0,10*ROW('Sanitation Data'!D172))),'Data Summary'!CL178="Yes"),OFFSET('Sanitation Data'!$D$6,0,10*ROW('Sanitation Data'!D172)),NA())</f>
        <v>#N/A</v>
      </c>
      <c r="X178" s="91" t="e">
        <f ca="true">+IF(AND(ISNUMBER(OFFSET('Sanitation Data'!$D$10,0,10*ROW('Sanitation Data'!D172))),'Data Summary'!CM178="Yes"),OFFSET('Sanitation Data'!$D$10,0,10*ROW('Sanitation Data'!D172)),NA())</f>
        <v>#N/A</v>
      </c>
      <c r="Y178" s="91" t="e">
        <f ca="true">+IF(AND(ISNUMBER(OFFSET('Sanitation Data'!$D$11,0,10*ROW('Sanitation Data'!D172))),'Data Summary'!CN178="Yes"),OFFSET('Sanitation Data'!$D$11,0,10*ROW('Sanitation Data'!D172)),NA())</f>
        <v>#N/A</v>
      </c>
      <c r="Z178" s="91" t="e">
        <f ca="true">+IF(AND(ISNUMBER(OFFSET('Sanitation Data'!$D$12,0,10*ROW('Sanitation Data'!D172))),'Data Summary'!CO178="Yes"),OFFSET('Sanitation Data'!$D$12,0,10*ROW('Sanitation Data'!D172)),NA())</f>
        <v>#N/A</v>
      </c>
      <c r="AA178" s="91" t="e">
        <f ca="true">+IF(AND(ISNUMBER(OFFSET('Sanitation Data'!$E$4,0,10*ROW('Sanitation Data'!E172))),'Data Summary'!CP178="Yes"),100-OFFSET('Sanitation Data'!$E$4,0,10*ROW('Sanitation Data'!E172)),NA())</f>
        <v>#N/A</v>
      </c>
      <c r="AB178" s="91" t="e">
        <f ca="true">+IF(AND(ISNUMBER(OFFSET('Sanitation Data'!$E$6,0,10*ROW('Sanitation Data'!E172))),'Data Summary'!CQ178="Yes"),OFFSET('Sanitation Data'!$E$6,0,10*ROW('Sanitation Data'!E172)),NA())</f>
        <v>#N/A</v>
      </c>
      <c r="AC178" s="91" t="e">
        <f ca="true">+IF(AND(ISNUMBER(OFFSET('Sanitation Data'!$E$10,0,10*ROW('Sanitation Data'!E172))),'Data Summary'!CR178="Yes"),OFFSET('Sanitation Data'!$E$10,0,10*ROW('Sanitation Data'!E172)),NA())</f>
        <v>#N/A</v>
      </c>
      <c r="AD178" s="91" t="e">
        <f ca="true">+IF(AND(ISNUMBER(OFFSET('Sanitation Data'!$E$11,0,10*ROW('Sanitation Data'!E172))),'Data Summary'!CS178="Yes"),OFFSET('Sanitation Data'!$E$11,0,10*ROW('Sanitation Data'!E172)),NA())</f>
        <v>#N/A</v>
      </c>
      <c r="AE178" s="91" t="e">
        <f ca="true">+IF(AND(ISNUMBER(OFFSET('Sanitation Data'!$E$12,0,10*ROW('Sanitation Data'!E172))),'Data Summary'!CT178="Yes"),OFFSET('Sanitation Data'!$E$12,0,10*ROW('Sanitation Data'!E172)),NA())</f>
        <v>#N/A</v>
      </c>
      <c r="AF178" s="91" t="e">
        <f ca="true">+IF(AND(ISNUMBER(OFFSET('Sanitation Data'!$F$4,0,10*ROW('Sanitation Data'!F172))),'Data Summary'!CU178="Yes"),100-OFFSET('Sanitation Data'!$F$4,0,10*ROW('Sanitation Data'!F172)),NA())</f>
        <v>#N/A</v>
      </c>
      <c r="AG178" s="91" t="e">
        <f ca="true">+IF(AND(ISNUMBER(OFFSET('Sanitation Data'!$F$6,0,10*ROW('Sanitation Data'!F172))),'Data Summary'!CV178="Yes"),OFFSET('Sanitation Data'!$F$6,0,10*ROW('Sanitation Data'!F172)),NA())</f>
        <v>#N/A</v>
      </c>
      <c r="AH178" s="91" t="e">
        <f ca="true">+IF(AND(ISNUMBER(OFFSET('Sanitation Data'!$F$10,0,10*ROW('Sanitation Data'!F172))),'Data Summary'!CW178="Yes"),OFFSET('Sanitation Data'!$F$10,0,10*ROW('Sanitation Data'!F172)),NA())</f>
        <v>#N/A</v>
      </c>
      <c r="AI178" s="91" t="e">
        <f ca="true">+IF(AND(ISNUMBER(OFFSET('Sanitation Data'!$F$11,0,10*ROW('Sanitation Data'!F172))),'Data Summary'!CX178="Yes"),OFFSET('Sanitation Data'!$F$11,0,10*ROW('Sanitation Data'!F172)),NA())</f>
        <v>#N/A</v>
      </c>
      <c r="AJ178" s="91" t="e">
        <f ca="true">+IF(AND(ISNUMBER(OFFSET('Sanitation Data'!$F$12,0,10*ROW('Sanitation Data'!F172))),'Data Summary'!CY178="Yes"),OFFSET('Sanitation Data'!$F$12,0,10*ROW('Sanitation Data'!F172)),NA())</f>
        <v>#N/A</v>
      </c>
      <c r="AK178" s="91" t="e">
        <f ca="true">+IF(AND(ISNUMBER(OFFSET('Sanitation Data'!$G$4,0,10*ROW('Sanitation Data'!G172))),'Data Summary'!CZ178="Yes"),100-OFFSET('Sanitation Data'!$G$4,0,10*ROW('Sanitation Data'!G172)),NA())</f>
        <v>#N/A</v>
      </c>
      <c r="AL178" s="91" t="e">
        <f ca="true">+IF(AND(ISNUMBER(OFFSET('Sanitation Data'!$G$6,0,10*ROW('Sanitation Data'!G172))),'Data Summary'!DA178="Yes"),OFFSET('Sanitation Data'!$G$6,0,10*ROW('Sanitation Data'!G172)),NA())</f>
        <v>#N/A</v>
      </c>
      <c r="AM178" s="91" t="e">
        <f ca="true">+IF(AND(ISNUMBER(OFFSET('Sanitation Data'!$G$10,0,10*ROW('Sanitation Data'!G172))),'Data Summary'!DB178="Yes"),OFFSET('Sanitation Data'!$G$10,0,10*ROW('Sanitation Data'!G172)),NA())</f>
        <v>#N/A</v>
      </c>
      <c r="AN178" s="91" t="e">
        <f ca="true">+IF(AND(ISNUMBER(OFFSET('Sanitation Data'!$G$11,0,10*ROW('Sanitation Data'!G172))),'Data Summary'!DC178="Yes"),OFFSET('Sanitation Data'!$G$11,0,10*ROW('Sanitation Data'!G172)),NA())</f>
        <v>#N/A</v>
      </c>
      <c r="AO178" s="91" t="e">
        <f ca="true">+IF(AND(ISNUMBER(OFFSET('Sanitation Data'!$G$12,0,10*ROW('Sanitation Data'!G172))),'Data Summary'!DD178="Yes"),OFFSET('Sanitation Data'!$G$12,0,10*ROW('Sanitation Data'!G172)),NA())</f>
        <v>#N/A</v>
      </c>
      <c r="AP178" s="91" t="e">
        <f ca="true">+IF(AND(ISNUMBER(OFFSET('Sanitation Data'!$H$4,0,10*ROW('Sanitation Data'!H172))),'Data Summary'!DE178="Yes"),100-OFFSET('Sanitation Data'!$H$4,0,10*ROW('Sanitation Data'!H172)),NA())</f>
        <v>#N/A</v>
      </c>
      <c r="AQ178" s="91" t="e">
        <f ca="true">+IF(AND(ISNUMBER(OFFSET('Sanitation Data'!$H$6,0,10*ROW('Sanitation Data'!H172))),'Data Summary'!DF178="Yes"),OFFSET('Sanitation Data'!$H$6,0,10*ROW('Sanitation Data'!H172)),NA())</f>
        <v>#N/A</v>
      </c>
      <c r="AR178" s="91" t="e">
        <f ca="true">+IF(AND(ISNUMBER(OFFSET('Sanitation Data'!$H$10,0,10*ROW('Sanitation Data'!H172))),'Data Summary'!DG178="Yes"),OFFSET('Sanitation Data'!$H$10,0,10*ROW('Sanitation Data'!H172)),NA())</f>
        <v>#N/A</v>
      </c>
      <c r="AS178" s="91" t="e">
        <f ca="true">+IF(AND(ISNUMBER(OFFSET('Sanitation Data'!$H$11,0,10*ROW('Sanitation Data'!H172))),'Data Summary'!DH178="Yes"),OFFSET('Sanitation Data'!$H$11,0,10*ROW('Sanitation Data'!H172)),NA())</f>
        <v>#N/A</v>
      </c>
      <c r="AT178" s="91" t="e">
        <f ca="true">+IF(AND(ISNUMBER(OFFSET('Sanitation Data'!$H$12,0,10*ROW('Sanitation Data'!H172))),'Data Summary'!DI178="Yes"),OFFSET('Sanitation Data'!$H$12,0,10*ROW('Sanitation Data'!H172)),NA())</f>
        <v>#N/A</v>
      </c>
      <c r="AU178" s="91" t="e">
        <f ca="true">+IF(AND(ISNUMBER(OFFSET('Sanitation Data'!$I$4,0,10*ROW('Sanitation Data'!I172))),'Data Summary'!DJ178="Yes"),100-OFFSET('Sanitation Data'!$I$4,0,10*ROW('Sanitation Data'!I172)),NA())</f>
        <v>#N/A</v>
      </c>
      <c r="AV178" s="91" t="e">
        <f ca="true">+IF(AND(ISNUMBER(OFFSET('Sanitation Data'!$I$6,0,10*ROW('Sanitation Data'!I172))),'Data Summary'!DK178="Yes"),OFFSET('Sanitation Data'!$I$6,0,10*ROW('Sanitation Data'!I172)),NA())</f>
        <v>#N/A</v>
      </c>
      <c r="AW178" s="91" t="e">
        <f ca="true">+IF(AND(ISNUMBER(OFFSET('Sanitation Data'!$I$10,0,10*ROW('Sanitation Data'!I172))),'Data Summary'!DL178="Yes"),OFFSET('Sanitation Data'!$I$10,0,10*ROW('Sanitation Data'!I172)),NA())</f>
        <v>#N/A</v>
      </c>
      <c r="AX178" s="91" t="e">
        <f ca="true">+IF(AND(ISNUMBER(OFFSET('Sanitation Data'!$I$11,0,10*ROW('Sanitation Data'!I172))),'Data Summary'!DM178="Yes"),OFFSET('Sanitation Data'!$I$11,0,10*ROW('Sanitation Data'!I172)),NA())</f>
        <v>#N/A</v>
      </c>
      <c r="AY178" s="91" t="e">
        <f ca="true">+IF(AND(ISNUMBER(OFFSET('Sanitation Data'!$I$12,0,10*ROW('Sanitation Data'!I172))),'Data Summary'!DN178="Yes"),OFFSET('Sanitation Data'!$I$12,0,10*ROW('Sanitation Data'!I172)),NA())</f>
        <v>#N/A</v>
      </c>
      <c r="AZ178" s="92" t="e">
        <f ca="true">+IF(AND(ISNUMBER(OFFSET('Hygiene Data'!$D$5,0,10*ROW('Hygiene Data'!D172))),'Data Summary'!DO178="Yes"),OFFSET('Hygiene Data'!$D$5,0,10*ROW('Hygiene Data'!D172)),NA())</f>
        <v>#N/A</v>
      </c>
      <c r="BA178" s="92" t="e">
        <f ca="true">+IF(AND(ISNUMBER(OFFSET('Hygiene Data'!$D$7,0,10*ROW('Hygiene Data'!D172))),'Data Summary'!DP178="Yes"),OFFSET('Hygiene Data'!$D$7,0,10*ROW('Hygiene Data'!D172)),NA())</f>
        <v>#N/A</v>
      </c>
      <c r="BB178" s="92" t="e">
        <f ca="true">+IF(AND(ISNUMBER(OFFSET('Hygiene Data'!$D$9,0,10*ROW('Hygiene Data'!D172))),'Data Summary'!DQ178="Yes"),OFFSET('Hygiene Data'!$D$9,0,10*ROW('Hygiene Data'!D172)),NA())</f>
        <v>#N/A</v>
      </c>
      <c r="BC178" s="92" t="e">
        <f ca="true">+IF(AND(ISNUMBER(OFFSET('Hygiene Data'!$E$5,0,10*ROW('Hygiene Data'!E172))),'Data Summary'!DR178="Yes"),OFFSET('Hygiene Data'!$E$5,0,10*ROW('Hygiene Data'!E172)),NA())</f>
        <v>#N/A</v>
      </c>
      <c r="BD178" s="92" t="e">
        <f ca="true">+IF(AND(ISNUMBER(OFFSET('Hygiene Data'!$E$7,0,10*ROW('Hygiene Data'!E172))),'Data Summary'!DS178="Yes"),OFFSET('Hygiene Data'!$E$7,0,10*ROW('Hygiene Data'!E172)),NA())</f>
        <v>#N/A</v>
      </c>
      <c r="BE178" s="92" t="e">
        <f ca="true">+IF(AND(ISNUMBER(OFFSET('Hygiene Data'!$E$9,0,10*ROW('Hygiene Data'!E172))),'Data Summary'!DT178="Yes"),OFFSET('Hygiene Data'!$E$9,0,10*ROW('Hygiene Data'!E172)),NA())</f>
        <v>#N/A</v>
      </c>
      <c r="BF178" s="92" t="e">
        <f ca="true">+IF(AND(ISNUMBER(OFFSET('Hygiene Data'!$F$5,0,10*ROW('Hygiene Data'!F172))),'Data Summary'!DU178="Yes"),OFFSET('Hygiene Data'!$F$5,0,10*ROW('Hygiene Data'!F172)),NA())</f>
        <v>#N/A</v>
      </c>
      <c r="BG178" s="92" t="e">
        <f ca="true">+IF(AND(ISNUMBER(OFFSET('Hygiene Data'!$F$7,0,10*ROW('Hygiene Data'!F172))),'Data Summary'!DV178="Yes"),OFFSET('Hygiene Data'!$F$7,0,10*ROW('Hygiene Data'!F172)),NA())</f>
        <v>#N/A</v>
      </c>
      <c r="BH178" s="92" t="e">
        <f ca="true">+IF(AND(ISNUMBER(OFFSET('Hygiene Data'!$F$9,0,10*ROW('Hygiene Data'!F172))),'Data Summary'!DW178="Yes"),OFFSET('Hygiene Data'!$F$9,0,10*ROW('Hygiene Data'!F172)),NA())</f>
        <v>#N/A</v>
      </c>
      <c r="BI178" s="92" t="e">
        <f ca="true">+IF(AND(ISNUMBER(OFFSET('Hygiene Data'!$G$5,0,10*ROW('Hygiene Data'!G172))),'Data Summary'!DX178="Yes"),OFFSET('Hygiene Data'!$G$5,0,10*ROW('Hygiene Data'!G172)),NA())</f>
        <v>#N/A</v>
      </c>
      <c r="BJ178" s="92" t="e">
        <f ca="true">+IF(AND(ISNUMBER(OFFSET('Hygiene Data'!$G$7,0,10*ROW('Hygiene Data'!G172))),'Data Summary'!DY178="Yes"),OFFSET('Hygiene Data'!$G$7,0,10*ROW('Hygiene Data'!G172)),NA())</f>
        <v>#N/A</v>
      </c>
      <c r="BK178" s="92" t="e">
        <f ca="true">+IF(AND(ISNUMBER(OFFSET('Hygiene Data'!$G$9,0,10*ROW('Hygiene Data'!G172))),'Data Summary'!DZ178="Yes"),OFFSET('Hygiene Data'!$G$9,0,10*ROW('Hygiene Data'!G172)),NA())</f>
        <v>#N/A</v>
      </c>
      <c r="BL178" s="92" t="e">
        <f ca="true">+IF(AND(ISNUMBER(OFFSET('Hygiene Data'!$H$5,0,10*ROW('Hygiene Data'!H172))),'Data Summary'!EA178="Yes"),OFFSET('Hygiene Data'!$H$5,0,10*ROW('Hygiene Data'!H172)),NA())</f>
        <v>#N/A</v>
      </c>
      <c r="BM178" s="92" t="e">
        <f ca="true">+IF(AND(ISNUMBER(OFFSET('Hygiene Data'!$H$7,0,10*ROW('Hygiene Data'!H172))),'Data Summary'!EB178="Yes"),OFFSET('Hygiene Data'!$H$7,0,10*ROW('Hygiene Data'!H172)),NA())</f>
        <v>#N/A</v>
      </c>
      <c r="BN178" s="92" t="e">
        <f ca="true">+IF(AND(ISNUMBER(OFFSET('Hygiene Data'!$H$9,0,10*ROW('Hygiene Data'!H172))),'Data Summary'!EC178="Yes"),OFFSET('Hygiene Data'!$H$9,0,10*ROW('Hygiene Data'!H172)),NA())</f>
        <v>#N/A</v>
      </c>
      <c r="BO178" s="92" t="e">
        <f ca="true">+IF(AND(ISNUMBER(OFFSET('Hygiene Data'!$I$5,0,10*ROW('Hygiene Data'!I172))),'Data Summary'!ED178="Yes"),OFFSET('Hygiene Data'!$I$5,0,10*ROW('Hygiene Data'!I172)),NA())</f>
        <v>#N/A</v>
      </c>
      <c r="BP178" s="92" t="e">
        <f ca="true">+IF(AND(ISNUMBER(OFFSET('Hygiene Data'!$I$7,0,10*ROW('Hygiene Data'!I172))),'Data Summary'!EE178="Yes"),OFFSET('Hygiene Data'!$I$7,0,10*ROW('Hygiene Data'!I172)),NA())</f>
        <v>#N/A</v>
      </c>
      <c r="BQ178" s="92" t="e">
        <f ca="true">+IF(AND(ISNUMBER(OFFSET('Hygiene Data'!$I$9,0,10*ROW('Hygiene Data'!I172))),'Data Summary'!EF178="Yes"),OFFSET('Hygiene Data'!$I$9,0,10*ROW('Hygiene Data'!I172)),NA())</f>
        <v>#N/A</v>
      </c>
    </row>
    <row xmlns:x14ac="http://schemas.microsoft.com/office/spreadsheetml/2009/9/ac" r="179" x14ac:dyDescent="0.2">
      <c r="A179" s="340" t="e">
        <f ca="true">+RIGHT('Data Summary'!A179,LEN('Data Summary'!A179)-9)</f>
        <v>#VALUE!</v>
      </c>
      <c r="B179" s="34" t="str">
        <f ca="true">+IF(ISTEXT('Data Summary'!B179),'Data Summary'!B179,"")</f>
        <v/>
      </c>
      <c r="C179" s="339" t="e">
        <f ca="true">+VALUE('Data Summary'!C179)</f>
        <v>#VALUE!</v>
      </c>
      <c r="D179" s="90" t="e">
        <f ca="true">+IF(AND(ISNUMBER(OFFSET('Water Data'!$D$4,0,10*ROW('Water Data'!D173))),'Data Summary'!BS179="Yes"),100-OFFSET('Water Data'!$D$4,0,10*ROW('Water Data'!D173)),NA())</f>
        <v>#N/A</v>
      </c>
      <c r="E179" s="90" t="e">
        <f ca="true">+IF(AND(ISNUMBER(OFFSET('Water Data'!$D$6,0,10*ROW('Water Data'!D173))),'Data Summary'!BT179="Yes"),OFFSET('Water Data'!$D$6,0,10*ROW('Water Data'!D173)),NA())</f>
        <v>#N/A</v>
      </c>
      <c r="F179" s="90" t="e">
        <f ca="true">+IF(AND(ISNUMBER(OFFSET('Water Data'!$D$9,0,10*ROW('Water Data'!D173))),'Data Summary'!BU179="Yes"),OFFSET('Water Data'!$D$9,0,10*ROW('Water Data'!D173)),NA())</f>
        <v>#N/A</v>
      </c>
      <c r="G179" s="90" t="e">
        <f ca="true">+IF(AND(ISNUMBER(OFFSET('Water Data'!$E$4,0,10*ROW('Water Data'!E173))),'Data Summary'!BV179="Yes"),100-OFFSET('Water Data'!$E$4,0,10*ROW('Water Data'!E173)),NA())</f>
        <v>#N/A</v>
      </c>
      <c r="H179" s="90" t="e">
        <f ca="true">+IF(AND(ISNUMBER(OFFSET('Water Data'!$E$6,0,10*ROW('Water Data'!E173))),'Data Summary'!BW179="Yes"),OFFSET('Water Data'!$E$6,0,10*ROW('Water Data'!E173)),NA())</f>
        <v>#N/A</v>
      </c>
      <c r="I179" s="90" t="e">
        <f ca="true">+IF(AND(ISNUMBER(OFFSET('Water Data'!$E$9,0,10*ROW('Water Data'!E173))),'Data Summary'!BX179="Yes"),OFFSET('Water Data'!$E$9,0,10*ROW('Water Data'!E173)),NA())</f>
        <v>#N/A</v>
      </c>
      <c r="J179" s="90" t="e">
        <f ca="true">+IF(AND(ISNUMBER(OFFSET('Water Data'!$F$4,0,10*ROW('Water Data'!F173))),'Data Summary'!BY179="Yes"),100-OFFSET('Water Data'!$F$4,0,10*ROW('Water Data'!F173)),NA())</f>
        <v>#N/A</v>
      </c>
      <c r="K179" s="90" t="e">
        <f ca="true">+IF(AND(ISNUMBER(OFFSET('Water Data'!$F$6,0,10*ROW('Water Data'!F173))),'Data Summary'!BZ179="Yes"),OFFSET('Water Data'!$F$6,0,10*ROW('Water Data'!F173)),NA())</f>
        <v>#N/A</v>
      </c>
      <c r="L179" s="90" t="e">
        <f ca="true">+IF(AND(ISNUMBER(OFFSET('Water Data'!$F$9,0,10*ROW('Water Data'!F173))),'Data Summary'!CA179="Yes"),OFFSET('Water Data'!$F$9,0,10*ROW('Water Data'!F173)),NA())</f>
        <v>#N/A</v>
      </c>
      <c r="M179" s="90" t="e">
        <f ca="true">+IF(AND(ISNUMBER(OFFSET('Water Data'!$G$4,0,10*ROW('Water Data'!G173))),'Data Summary'!CB179="Yes"),100-OFFSET('Water Data'!$G$4,0,10*ROW('Water Data'!G173)),NA())</f>
        <v>#N/A</v>
      </c>
      <c r="N179" s="90" t="e">
        <f ca="true">+IF(AND(ISNUMBER(OFFSET('Water Data'!$G$6,0,10*ROW('Water Data'!G173))),'Data Summary'!CC179="Yes"),OFFSET('Water Data'!$G$6,0,10*ROW('Water Data'!G173)),NA())</f>
        <v>#N/A</v>
      </c>
      <c r="O179" s="90" t="e">
        <f ca="true">+IF(AND(ISNUMBER(OFFSET('Water Data'!$G$9,0,10*ROW('Water Data'!G173))),'Data Summary'!CD179="Yes"),OFFSET('Water Data'!$G$9,0,10*ROW('Water Data'!G173)),NA())</f>
        <v>#N/A</v>
      </c>
      <c r="P179" s="90" t="e">
        <f ca="true">+IF(AND(ISNUMBER(OFFSET('Water Data'!$H$4,0,10*ROW('Water Data'!H173))),'Data Summary'!CE179="Yes"),100-OFFSET('Water Data'!$H$4,0,10*ROW('Water Data'!H173)),NA())</f>
        <v>#N/A</v>
      </c>
      <c r="Q179" s="90" t="e">
        <f ca="true">+IF(AND(ISNUMBER(OFFSET('Water Data'!$H$6,0,10*ROW('Water Data'!H173))),'Data Summary'!CF179="Yes"),OFFSET('Water Data'!$H$6,0,10*ROW('Water Data'!H173)),NA())</f>
        <v>#N/A</v>
      </c>
      <c r="R179" s="90" t="e">
        <f ca="true">+IF(AND(ISNUMBER(OFFSET('Water Data'!$H$9,0,10*ROW('Water Data'!H173))),'Data Summary'!CG179="Yes"),OFFSET('Water Data'!$H$9,0,10*ROW('Water Data'!H173)),NA())</f>
        <v>#N/A</v>
      </c>
      <c r="S179" s="90" t="e">
        <f ca="true">+IF(AND(ISNUMBER(OFFSET('Water Data'!$I$4,0,10*ROW('Water Data'!I173))),'Data Summary'!CH179="Yes"),100-OFFSET('Water Data'!$I$4,0,10*ROW('Water Data'!I173)),NA())</f>
        <v>#N/A</v>
      </c>
      <c r="T179" s="90" t="e">
        <f ca="true">+IF(AND(ISNUMBER(OFFSET('Water Data'!$I$6,0,10*ROW('Water Data'!I173))),'Data Summary'!CI179="Yes"),OFFSET('Water Data'!$I$6,0,10*ROW('Water Data'!I173)),NA())</f>
        <v>#N/A</v>
      </c>
      <c r="U179" s="90" t="e">
        <f ca="true">+IF(AND(ISNUMBER(OFFSET('Water Data'!$I$9,0,10*ROW('Water Data'!I173))),'Data Summary'!CJ179="Yes"),OFFSET('Water Data'!$I$9,0,10*ROW('Water Data'!I173)),NA())</f>
        <v>#N/A</v>
      </c>
      <c r="V179" s="91" t="e">
        <f ca="true">+IF(AND(ISNUMBER(OFFSET('Sanitation Data'!$D$4,0,10*ROW('Sanitation Data'!D173))),'Data Summary'!CK179="Yes"),100-OFFSET('Sanitation Data'!$D$4,0,10*ROW('Sanitation Data'!D173)),NA())</f>
        <v>#N/A</v>
      </c>
      <c r="W179" s="91" t="e">
        <f ca="true">+IF(AND(ISNUMBER(OFFSET('Sanitation Data'!$D$6,0,10*ROW('Sanitation Data'!D173))),'Data Summary'!CL179="Yes"),OFFSET('Sanitation Data'!$D$6,0,10*ROW('Sanitation Data'!D173)),NA())</f>
        <v>#N/A</v>
      </c>
      <c r="X179" s="91" t="e">
        <f ca="true">+IF(AND(ISNUMBER(OFFSET('Sanitation Data'!$D$10,0,10*ROW('Sanitation Data'!D173))),'Data Summary'!CM179="Yes"),OFFSET('Sanitation Data'!$D$10,0,10*ROW('Sanitation Data'!D173)),NA())</f>
        <v>#N/A</v>
      </c>
      <c r="Y179" s="91" t="e">
        <f ca="true">+IF(AND(ISNUMBER(OFFSET('Sanitation Data'!$D$11,0,10*ROW('Sanitation Data'!D173))),'Data Summary'!CN179="Yes"),OFFSET('Sanitation Data'!$D$11,0,10*ROW('Sanitation Data'!D173)),NA())</f>
        <v>#N/A</v>
      </c>
      <c r="Z179" s="91" t="e">
        <f ca="true">+IF(AND(ISNUMBER(OFFSET('Sanitation Data'!$D$12,0,10*ROW('Sanitation Data'!D173))),'Data Summary'!CO179="Yes"),OFFSET('Sanitation Data'!$D$12,0,10*ROW('Sanitation Data'!D173)),NA())</f>
        <v>#N/A</v>
      </c>
      <c r="AA179" s="91" t="e">
        <f ca="true">+IF(AND(ISNUMBER(OFFSET('Sanitation Data'!$E$4,0,10*ROW('Sanitation Data'!E173))),'Data Summary'!CP179="Yes"),100-OFFSET('Sanitation Data'!$E$4,0,10*ROW('Sanitation Data'!E173)),NA())</f>
        <v>#N/A</v>
      </c>
      <c r="AB179" s="91" t="e">
        <f ca="true">+IF(AND(ISNUMBER(OFFSET('Sanitation Data'!$E$6,0,10*ROW('Sanitation Data'!E173))),'Data Summary'!CQ179="Yes"),OFFSET('Sanitation Data'!$E$6,0,10*ROW('Sanitation Data'!E173)),NA())</f>
        <v>#N/A</v>
      </c>
      <c r="AC179" s="91" t="e">
        <f ca="true">+IF(AND(ISNUMBER(OFFSET('Sanitation Data'!$E$10,0,10*ROW('Sanitation Data'!E173))),'Data Summary'!CR179="Yes"),OFFSET('Sanitation Data'!$E$10,0,10*ROW('Sanitation Data'!E173)),NA())</f>
        <v>#N/A</v>
      </c>
      <c r="AD179" s="91" t="e">
        <f ca="true">+IF(AND(ISNUMBER(OFFSET('Sanitation Data'!$E$11,0,10*ROW('Sanitation Data'!E173))),'Data Summary'!CS179="Yes"),OFFSET('Sanitation Data'!$E$11,0,10*ROW('Sanitation Data'!E173)),NA())</f>
        <v>#N/A</v>
      </c>
      <c r="AE179" s="91" t="e">
        <f ca="true">+IF(AND(ISNUMBER(OFFSET('Sanitation Data'!$E$12,0,10*ROW('Sanitation Data'!E173))),'Data Summary'!CT179="Yes"),OFFSET('Sanitation Data'!$E$12,0,10*ROW('Sanitation Data'!E173)),NA())</f>
        <v>#N/A</v>
      </c>
      <c r="AF179" s="91" t="e">
        <f ca="true">+IF(AND(ISNUMBER(OFFSET('Sanitation Data'!$F$4,0,10*ROW('Sanitation Data'!F173))),'Data Summary'!CU179="Yes"),100-OFFSET('Sanitation Data'!$F$4,0,10*ROW('Sanitation Data'!F173)),NA())</f>
        <v>#N/A</v>
      </c>
      <c r="AG179" s="91" t="e">
        <f ca="true">+IF(AND(ISNUMBER(OFFSET('Sanitation Data'!$F$6,0,10*ROW('Sanitation Data'!F173))),'Data Summary'!CV179="Yes"),OFFSET('Sanitation Data'!$F$6,0,10*ROW('Sanitation Data'!F173)),NA())</f>
        <v>#N/A</v>
      </c>
      <c r="AH179" s="91" t="e">
        <f ca="true">+IF(AND(ISNUMBER(OFFSET('Sanitation Data'!$F$10,0,10*ROW('Sanitation Data'!F173))),'Data Summary'!CW179="Yes"),OFFSET('Sanitation Data'!$F$10,0,10*ROW('Sanitation Data'!F173)),NA())</f>
        <v>#N/A</v>
      </c>
      <c r="AI179" s="91" t="e">
        <f ca="true">+IF(AND(ISNUMBER(OFFSET('Sanitation Data'!$F$11,0,10*ROW('Sanitation Data'!F173))),'Data Summary'!CX179="Yes"),OFFSET('Sanitation Data'!$F$11,0,10*ROW('Sanitation Data'!F173)),NA())</f>
        <v>#N/A</v>
      </c>
      <c r="AJ179" s="91" t="e">
        <f ca="true">+IF(AND(ISNUMBER(OFFSET('Sanitation Data'!$F$12,0,10*ROW('Sanitation Data'!F173))),'Data Summary'!CY179="Yes"),OFFSET('Sanitation Data'!$F$12,0,10*ROW('Sanitation Data'!F173)),NA())</f>
        <v>#N/A</v>
      </c>
      <c r="AK179" s="91" t="e">
        <f ca="true">+IF(AND(ISNUMBER(OFFSET('Sanitation Data'!$G$4,0,10*ROW('Sanitation Data'!G173))),'Data Summary'!CZ179="Yes"),100-OFFSET('Sanitation Data'!$G$4,0,10*ROW('Sanitation Data'!G173)),NA())</f>
        <v>#N/A</v>
      </c>
      <c r="AL179" s="91" t="e">
        <f ca="true">+IF(AND(ISNUMBER(OFFSET('Sanitation Data'!$G$6,0,10*ROW('Sanitation Data'!G173))),'Data Summary'!DA179="Yes"),OFFSET('Sanitation Data'!$G$6,0,10*ROW('Sanitation Data'!G173)),NA())</f>
        <v>#N/A</v>
      </c>
      <c r="AM179" s="91" t="e">
        <f ca="true">+IF(AND(ISNUMBER(OFFSET('Sanitation Data'!$G$10,0,10*ROW('Sanitation Data'!G173))),'Data Summary'!DB179="Yes"),OFFSET('Sanitation Data'!$G$10,0,10*ROW('Sanitation Data'!G173)),NA())</f>
        <v>#N/A</v>
      </c>
      <c r="AN179" s="91" t="e">
        <f ca="true">+IF(AND(ISNUMBER(OFFSET('Sanitation Data'!$G$11,0,10*ROW('Sanitation Data'!G173))),'Data Summary'!DC179="Yes"),OFFSET('Sanitation Data'!$G$11,0,10*ROW('Sanitation Data'!G173)),NA())</f>
        <v>#N/A</v>
      </c>
      <c r="AO179" s="91" t="e">
        <f ca="true">+IF(AND(ISNUMBER(OFFSET('Sanitation Data'!$G$12,0,10*ROW('Sanitation Data'!G173))),'Data Summary'!DD179="Yes"),OFFSET('Sanitation Data'!$G$12,0,10*ROW('Sanitation Data'!G173)),NA())</f>
        <v>#N/A</v>
      </c>
      <c r="AP179" s="91" t="e">
        <f ca="true">+IF(AND(ISNUMBER(OFFSET('Sanitation Data'!$H$4,0,10*ROW('Sanitation Data'!H173))),'Data Summary'!DE179="Yes"),100-OFFSET('Sanitation Data'!$H$4,0,10*ROW('Sanitation Data'!H173)),NA())</f>
        <v>#N/A</v>
      </c>
      <c r="AQ179" s="91" t="e">
        <f ca="true">+IF(AND(ISNUMBER(OFFSET('Sanitation Data'!$H$6,0,10*ROW('Sanitation Data'!H173))),'Data Summary'!DF179="Yes"),OFFSET('Sanitation Data'!$H$6,0,10*ROW('Sanitation Data'!H173)),NA())</f>
        <v>#N/A</v>
      </c>
      <c r="AR179" s="91" t="e">
        <f ca="true">+IF(AND(ISNUMBER(OFFSET('Sanitation Data'!$H$10,0,10*ROW('Sanitation Data'!H173))),'Data Summary'!DG179="Yes"),OFFSET('Sanitation Data'!$H$10,0,10*ROW('Sanitation Data'!H173)),NA())</f>
        <v>#N/A</v>
      </c>
      <c r="AS179" s="91" t="e">
        <f ca="true">+IF(AND(ISNUMBER(OFFSET('Sanitation Data'!$H$11,0,10*ROW('Sanitation Data'!H173))),'Data Summary'!DH179="Yes"),OFFSET('Sanitation Data'!$H$11,0,10*ROW('Sanitation Data'!H173)),NA())</f>
        <v>#N/A</v>
      </c>
      <c r="AT179" s="91" t="e">
        <f ca="true">+IF(AND(ISNUMBER(OFFSET('Sanitation Data'!$H$12,0,10*ROW('Sanitation Data'!H173))),'Data Summary'!DI179="Yes"),OFFSET('Sanitation Data'!$H$12,0,10*ROW('Sanitation Data'!H173)),NA())</f>
        <v>#N/A</v>
      </c>
      <c r="AU179" s="91" t="e">
        <f ca="true">+IF(AND(ISNUMBER(OFFSET('Sanitation Data'!$I$4,0,10*ROW('Sanitation Data'!I173))),'Data Summary'!DJ179="Yes"),100-OFFSET('Sanitation Data'!$I$4,0,10*ROW('Sanitation Data'!I173)),NA())</f>
        <v>#N/A</v>
      </c>
      <c r="AV179" s="91" t="e">
        <f ca="true">+IF(AND(ISNUMBER(OFFSET('Sanitation Data'!$I$6,0,10*ROW('Sanitation Data'!I173))),'Data Summary'!DK179="Yes"),OFFSET('Sanitation Data'!$I$6,0,10*ROW('Sanitation Data'!I173)),NA())</f>
        <v>#N/A</v>
      </c>
      <c r="AW179" s="91" t="e">
        <f ca="true">+IF(AND(ISNUMBER(OFFSET('Sanitation Data'!$I$10,0,10*ROW('Sanitation Data'!I173))),'Data Summary'!DL179="Yes"),OFFSET('Sanitation Data'!$I$10,0,10*ROW('Sanitation Data'!I173)),NA())</f>
        <v>#N/A</v>
      </c>
      <c r="AX179" s="91" t="e">
        <f ca="true">+IF(AND(ISNUMBER(OFFSET('Sanitation Data'!$I$11,0,10*ROW('Sanitation Data'!I173))),'Data Summary'!DM179="Yes"),OFFSET('Sanitation Data'!$I$11,0,10*ROW('Sanitation Data'!I173)),NA())</f>
        <v>#N/A</v>
      </c>
      <c r="AY179" s="91" t="e">
        <f ca="true">+IF(AND(ISNUMBER(OFFSET('Sanitation Data'!$I$12,0,10*ROW('Sanitation Data'!I173))),'Data Summary'!DN179="Yes"),OFFSET('Sanitation Data'!$I$12,0,10*ROW('Sanitation Data'!I173)),NA())</f>
        <v>#N/A</v>
      </c>
      <c r="AZ179" s="92" t="e">
        <f ca="true">+IF(AND(ISNUMBER(OFFSET('Hygiene Data'!$D$5,0,10*ROW('Hygiene Data'!D173))),'Data Summary'!DO179="Yes"),OFFSET('Hygiene Data'!$D$5,0,10*ROW('Hygiene Data'!D173)),NA())</f>
        <v>#N/A</v>
      </c>
      <c r="BA179" s="92" t="e">
        <f ca="true">+IF(AND(ISNUMBER(OFFSET('Hygiene Data'!$D$7,0,10*ROW('Hygiene Data'!D173))),'Data Summary'!DP179="Yes"),OFFSET('Hygiene Data'!$D$7,0,10*ROW('Hygiene Data'!D173)),NA())</f>
        <v>#N/A</v>
      </c>
      <c r="BB179" s="92" t="e">
        <f ca="true">+IF(AND(ISNUMBER(OFFSET('Hygiene Data'!$D$9,0,10*ROW('Hygiene Data'!D173))),'Data Summary'!DQ179="Yes"),OFFSET('Hygiene Data'!$D$9,0,10*ROW('Hygiene Data'!D173)),NA())</f>
        <v>#N/A</v>
      </c>
      <c r="BC179" s="92" t="e">
        <f ca="true">+IF(AND(ISNUMBER(OFFSET('Hygiene Data'!$E$5,0,10*ROW('Hygiene Data'!E173))),'Data Summary'!DR179="Yes"),OFFSET('Hygiene Data'!$E$5,0,10*ROW('Hygiene Data'!E173)),NA())</f>
        <v>#N/A</v>
      </c>
      <c r="BD179" s="92" t="e">
        <f ca="true">+IF(AND(ISNUMBER(OFFSET('Hygiene Data'!$E$7,0,10*ROW('Hygiene Data'!E173))),'Data Summary'!DS179="Yes"),OFFSET('Hygiene Data'!$E$7,0,10*ROW('Hygiene Data'!E173)),NA())</f>
        <v>#N/A</v>
      </c>
      <c r="BE179" s="92" t="e">
        <f ca="true">+IF(AND(ISNUMBER(OFFSET('Hygiene Data'!$E$9,0,10*ROW('Hygiene Data'!E173))),'Data Summary'!DT179="Yes"),OFFSET('Hygiene Data'!$E$9,0,10*ROW('Hygiene Data'!E173)),NA())</f>
        <v>#N/A</v>
      </c>
      <c r="BF179" s="92" t="e">
        <f ca="true">+IF(AND(ISNUMBER(OFFSET('Hygiene Data'!$F$5,0,10*ROW('Hygiene Data'!F173))),'Data Summary'!DU179="Yes"),OFFSET('Hygiene Data'!$F$5,0,10*ROW('Hygiene Data'!F173)),NA())</f>
        <v>#N/A</v>
      </c>
      <c r="BG179" s="92" t="e">
        <f ca="true">+IF(AND(ISNUMBER(OFFSET('Hygiene Data'!$F$7,0,10*ROW('Hygiene Data'!F173))),'Data Summary'!DV179="Yes"),OFFSET('Hygiene Data'!$F$7,0,10*ROW('Hygiene Data'!F173)),NA())</f>
        <v>#N/A</v>
      </c>
      <c r="BH179" s="92" t="e">
        <f ca="true">+IF(AND(ISNUMBER(OFFSET('Hygiene Data'!$F$9,0,10*ROW('Hygiene Data'!F173))),'Data Summary'!DW179="Yes"),OFFSET('Hygiene Data'!$F$9,0,10*ROW('Hygiene Data'!F173)),NA())</f>
        <v>#N/A</v>
      </c>
      <c r="BI179" s="92" t="e">
        <f ca="true">+IF(AND(ISNUMBER(OFFSET('Hygiene Data'!$G$5,0,10*ROW('Hygiene Data'!G173))),'Data Summary'!DX179="Yes"),OFFSET('Hygiene Data'!$G$5,0,10*ROW('Hygiene Data'!G173)),NA())</f>
        <v>#N/A</v>
      </c>
      <c r="BJ179" s="92" t="e">
        <f ca="true">+IF(AND(ISNUMBER(OFFSET('Hygiene Data'!$G$7,0,10*ROW('Hygiene Data'!G173))),'Data Summary'!DY179="Yes"),OFFSET('Hygiene Data'!$G$7,0,10*ROW('Hygiene Data'!G173)),NA())</f>
        <v>#N/A</v>
      </c>
      <c r="BK179" s="92" t="e">
        <f ca="true">+IF(AND(ISNUMBER(OFFSET('Hygiene Data'!$G$9,0,10*ROW('Hygiene Data'!G173))),'Data Summary'!DZ179="Yes"),OFFSET('Hygiene Data'!$G$9,0,10*ROW('Hygiene Data'!G173)),NA())</f>
        <v>#N/A</v>
      </c>
      <c r="BL179" s="92" t="e">
        <f ca="true">+IF(AND(ISNUMBER(OFFSET('Hygiene Data'!$H$5,0,10*ROW('Hygiene Data'!H173))),'Data Summary'!EA179="Yes"),OFFSET('Hygiene Data'!$H$5,0,10*ROW('Hygiene Data'!H173)),NA())</f>
        <v>#N/A</v>
      </c>
      <c r="BM179" s="92" t="e">
        <f ca="true">+IF(AND(ISNUMBER(OFFSET('Hygiene Data'!$H$7,0,10*ROW('Hygiene Data'!H173))),'Data Summary'!EB179="Yes"),OFFSET('Hygiene Data'!$H$7,0,10*ROW('Hygiene Data'!H173)),NA())</f>
        <v>#N/A</v>
      </c>
      <c r="BN179" s="92" t="e">
        <f ca="true">+IF(AND(ISNUMBER(OFFSET('Hygiene Data'!$H$9,0,10*ROW('Hygiene Data'!H173))),'Data Summary'!EC179="Yes"),OFFSET('Hygiene Data'!$H$9,0,10*ROW('Hygiene Data'!H173)),NA())</f>
        <v>#N/A</v>
      </c>
      <c r="BO179" s="92" t="e">
        <f ca="true">+IF(AND(ISNUMBER(OFFSET('Hygiene Data'!$I$5,0,10*ROW('Hygiene Data'!I173))),'Data Summary'!ED179="Yes"),OFFSET('Hygiene Data'!$I$5,0,10*ROW('Hygiene Data'!I173)),NA())</f>
        <v>#N/A</v>
      </c>
      <c r="BP179" s="92" t="e">
        <f ca="true">+IF(AND(ISNUMBER(OFFSET('Hygiene Data'!$I$7,0,10*ROW('Hygiene Data'!I173))),'Data Summary'!EE179="Yes"),OFFSET('Hygiene Data'!$I$7,0,10*ROW('Hygiene Data'!I173)),NA())</f>
        <v>#N/A</v>
      </c>
      <c r="BQ179" s="92" t="e">
        <f ca="true">+IF(AND(ISNUMBER(OFFSET('Hygiene Data'!$I$9,0,10*ROW('Hygiene Data'!I173))),'Data Summary'!EF179="Yes"),OFFSET('Hygiene Data'!$I$9,0,10*ROW('Hygiene Data'!I173)),NA())</f>
        <v>#N/A</v>
      </c>
    </row>
    <row xmlns:x14ac="http://schemas.microsoft.com/office/spreadsheetml/2009/9/ac" r="180" x14ac:dyDescent="0.2">
      <c r="A180" s="340" t="e">
        <f ca="true">+RIGHT('Data Summary'!A180,LEN('Data Summary'!A180)-9)</f>
        <v>#VALUE!</v>
      </c>
      <c r="B180" s="34" t="str">
        <f ca="true">+IF(ISTEXT('Data Summary'!B180),'Data Summary'!B180,"")</f>
        <v/>
      </c>
      <c r="C180" s="339" t="e">
        <f ca="true">+VALUE('Data Summary'!C180)</f>
        <v>#VALUE!</v>
      </c>
      <c r="D180" s="90" t="e">
        <f ca="true">+IF(AND(ISNUMBER(OFFSET('Water Data'!$D$4,0,10*ROW('Water Data'!D174))),'Data Summary'!BS180="Yes"),100-OFFSET('Water Data'!$D$4,0,10*ROW('Water Data'!D174)),NA())</f>
        <v>#N/A</v>
      </c>
      <c r="E180" s="90" t="e">
        <f ca="true">+IF(AND(ISNUMBER(OFFSET('Water Data'!$D$6,0,10*ROW('Water Data'!D174))),'Data Summary'!BT180="Yes"),OFFSET('Water Data'!$D$6,0,10*ROW('Water Data'!D174)),NA())</f>
        <v>#N/A</v>
      </c>
      <c r="F180" s="90" t="e">
        <f ca="true">+IF(AND(ISNUMBER(OFFSET('Water Data'!$D$9,0,10*ROW('Water Data'!D174))),'Data Summary'!BU180="Yes"),OFFSET('Water Data'!$D$9,0,10*ROW('Water Data'!D174)),NA())</f>
        <v>#N/A</v>
      </c>
      <c r="G180" s="90" t="e">
        <f ca="true">+IF(AND(ISNUMBER(OFFSET('Water Data'!$E$4,0,10*ROW('Water Data'!E174))),'Data Summary'!BV180="Yes"),100-OFFSET('Water Data'!$E$4,0,10*ROW('Water Data'!E174)),NA())</f>
        <v>#N/A</v>
      </c>
      <c r="H180" s="90" t="e">
        <f ca="true">+IF(AND(ISNUMBER(OFFSET('Water Data'!$E$6,0,10*ROW('Water Data'!E174))),'Data Summary'!BW180="Yes"),OFFSET('Water Data'!$E$6,0,10*ROW('Water Data'!E174)),NA())</f>
        <v>#N/A</v>
      </c>
      <c r="I180" s="90" t="e">
        <f ca="true">+IF(AND(ISNUMBER(OFFSET('Water Data'!$E$9,0,10*ROW('Water Data'!E174))),'Data Summary'!BX180="Yes"),OFFSET('Water Data'!$E$9,0,10*ROW('Water Data'!E174)),NA())</f>
        <v>#N/A</v>
      </c>
      <c r="J180" s="90" t="e">
        <f ca="true">+IF(AND(ISNUMBER(OFFSET('Water Data'!$F$4,0,10*ROW('Water Data'!F174))),'Data Summary'!BY180="Yes"),100-OFFSET('Water Data'!$F$4,0,10*ROW('Water Data'!F174)),NA())</f>
        <v>#N/A</v>
      </c>
      <c r="K180" s="90" t="e">
        <f ca="true">+IF(AND(ISNUMBER(OFFSET('Water Data'!$F$6,0,10*ROW('Water Data'!F174))),'Data Summary'!BZ180="Yes"),OFFSET('Water Data'!$F$6,0,10*ROW('Water Data'!F174)),NA())</f>
        <v>#N/A</v>
      </c>
      <c r="L180" s="90" t="e">
        <f ca="true">+IF(AND(ISNUMBER(OFFSET('Water Data'!$F$9,0,10*ROW('Water Data'!F174))),'Data Summary'!CA180="Yes"),OFFSET('Water Data'!$F$9,0,10*ROW('Water Data'!F174)),NA())</f>
        <v>#N/A</v>
      </c>
      <c r="M180" s="90" t="e">
        <f ca="true">+IF(AND(ISNUMBER(OFFSET('Water Data'!$G$4,0,10*ROW('Water Data'!G174))),'Data Summary'!CB180="Yes"),100-OFFSET('Water Data'!$G$4,0,10*ROW('Water Data'!G174)),NA())</f>
        <v>#N/A</v>
      </c>
      <c r="N180" s="90" t="e">
        <f ca="true">+IF(AND(ISNUMBER(OFFSET('Water Data'!$G$6,0,10*ROW('Water Data'!G174))),'Data Summary'!CC180="Yes"),OFFSET('Water Data'!$G$6,0,10*ROW('Water Data'!G174)),NA())</f>
        <v>#N/A</v>
      </c>
      <c r="O180" s="90" t="e">
        <f ca="true">+IF(AND(ISNUMBER(OFFSET('Water Data'!$G$9,0,10*ROW('Water Data'!G174))),'Data Summary'!CD180="Yes"),OFFSET('Water Data'!$G$9,0,10*ROW('Water Data'!G174)),NA())</f>
        <v>#N/A</v>
      </c>
      <c r="P180" s="90" t="e">
        <f ca="true">+IF(AND(ISNUMBER(OFFSET('Water Data'!$H$4,0,10*ROW('Water Data'!H174))),'Data Summary'!CE180="Yes"),100-OFFSET('Water Data'!$H$4,0,10*ROW('Water Data'!H174)),NA())</f>
        <v>#N/A</v>
      </c>
      <c r="Q180" s="90" t="e">
        <f ca="true">+IF(AND(ISNUMBER(OFFSET('Water Data'!$H$6,0,10*ROW('Water Data'!H174))),'Data Summary'!CF180="Yes"),OFFSET('Water Data'!$H$6,0,10*ROW('Water Data'!H174)),NA())</f>
        <v>#N/A</v>
      </c>
      <c r="R180" s="90" t="e">
        <f ca="true">+IF(AND(ISNUMBER(OFFSET('Water Data'!$H$9,0,10*ROW('Water Data'!H174))),'Data Summary'!CG180="Yes"),OFFSET('Water Data'!$H$9,0,10*ROW('Water Data'!H174)),NA())</f>
        <v>#N/A</v>
      </c>
      <c r="S180" s="90" t="e">
        <f ca="true">+IF(AND(ISNUMBER(OFFSET('Water Data'!$I$4,0,10*ROW('Water Data'!I174))),'Data Summary'!CH180="Yes"),100-OFFSET('Water Data'!$I$4,0,10*ROW('Water Data'!I174)),NA())</f>
        <v>#N/A</v>
      </c>
      <c r="T180" s="90" t="e">
        <f ca="true">+IF(AND(ISNUMBER(OFFSET('Water Data'!$I$6,0,10*ROW('Water Data'!I174))),'Data Summary'!CI180="Yes"),OFFSET('Water Data'!$I$6,0,10*ROW('Water Data'!I174)),NA())</f>
        <v>#N/A</v>
      </c>
      <c r="U180" s="90" t="e">
        <f ca="true">+IF(AND(ISNUMBER(OFFSET('Water Data'!$I$9,0,10*ROW('Water Data'!I174))),'Data Summary'!CJ180="Yes"),OFFSET('Water Data'!$I$9,0,10*ROW('Water Data'!I174)),NA())</f>
        <v>#N/A</v>
      </c>
      <c r="V180" s="91" t="e">
        <f ca="true">+IF(AND(ISNUMBER(OFFSET('Sanitation Data'!$D$4,0,10*ROW('Sanitation Data'!D174))),'Data Summary'!CK180="Yes"),100-OFFSET('Sanitation Data'!$D$4,0,10*ROW('Sanitation Data'!D174)),NA())</f>
        <v>#N/A</v>
      </c>
      <c r="W180" s="91" t="e">
        <f ca="true">+IF(AND(ISNUMBER(OFFSET('Sanitation Data'!$D$6,0,10*ROW('Sanitation Data'!D174))),'Data Summary'!CL180="Yes"),OFFSET('Sanitation Data'!$D$6,0,10*ROW('Sanitation Data'!D174)),NA())</f>
        <v>#N/A</v>
      </c>
      <c r="X180" s="91" t="e">
        <f ca="true">+IF(AND(ISNUMBER(OFFSET('Sanitation Data'!$D$10,0,10*ROW('Sanitation Data'!D174))),'Data Summary'!CM180="Yes"),OFFSET('Sanitation Data'!$D$10,0,10*ROW('Sanitation Data'!D174)),NA())</f>
        <v>#N/A</v>
      </c>
      <c r="Y180" s="91" t="e">
        <f ca="true">+IF(AND(ISNUMBER(OFFSET('Sanitation Data'!$D$11,0,10*ROW('Sanitation Data'!D174))),'Data Summary'!CN180="Yes"),OFFSET('Sanitation Data'!$D$11,0,10*ROW('Sanitation Data'!D174)),NA())</f>
        <v>#N/A</v>
      </c>
      <c r="Z180" s="91" t="e">
        <f ca="true">+IF(AND(ISNUMBER(OFFSET('Sanitation Data'!$D$12,0,10*ROW('Sanitation Data'!D174))),'Data Summary'!CO180="Yes"),OFFSET('Sanitation Data'!$D$12,0,10*ROW('Sanitation Data'!D174)),NA())</f>
        <v>#N/A</v>
      </c>
      <c r="AA180" s="91" t="e">
        <f ca="true">+IF(AND(ISNUMBER(OFFSET('Sanitation Data'!$E$4,0,10*ROW('Sanitation Data'!E174))),'Data Summary'!CP180="Yes"),100-OFFSET('Sanitation Data'!$E$4,0,10*ROW('Sanitation Data'!E174)),NA())</f>
        <v>#N/A</v>
      </c>
      <c r="AB180" s="91" t="e">
        <f ca="true">+IF(AND(ISNUMBER(OFFSET('Sanitation Data'!$E$6,0,10*ROW('Sanitation Data'!E174))),'Data Summary'!CQ180="Yes"),OFFSET('Sanitation Data'!$E$6,0,10*ROW('Sanitation Data'!E174)),NA())</f>
        <v>#N/A</v>
      </c>
      <c r="AC180" s="91" t="e">
        <f ca="true">+IF(AND(ISNUMBER(OFFSET('Sanitation Data'!$E$10,0,10*ROW('Sanitation Data'!E174))),'Data Summary'!CR180="Yes"),OFFSET('Sanitation Data'!$E$10,0,10*ROW('Sanitation Data'!E174)),NA())</f>
        <v>#N/A</v>
      </c>
      <c r="AD180" s="91" t="e">
        <f ca="true">+IF(AND(ISNUMBER(OFFSET('Sanitation Data'!$E$11,0,10*ROW('Sanitation Data'!E174))),'Data Summary'!CS180="Yes"),OFFSET('Sanitation Data'!$E$11,0,10*ROW('Sanitation Data'!E174)),NA())</f>
        <v>#N/A</v>
      </c>
      <c r="AE180" s="91" t="e">
        <f ca="true">+IF(AND(ISNUMBER(OFFSET('Sanitation Data'!$E$12,0,10*ROW('Sanitation Data'!E174))),'Data Summary'!CT180="Yes"),OFFSET('Sanitation Data'!$E$12,0,10*ROW('Sanitation Data'!E174)),NA())</f>
        <v>#N/A</v>
      </c>
      <c r="AF180" s="91" t="e">
        <f ca="true">+IF(AND(ISNUMBER(OFFSET('Sanitation Data'!$F$4,0,10*ROW('Sanitation Data'!F174))),'Data Summary'!CU180="Yes"),100-OFFSET('Sanitation Data'!$F$4,0,10*ROW('Sanitation Data'!F174)),NA())</f>
        <v>#N/A</v>
      </c>
      <c r="AG180" s="91" t="e">
        <f ca="true">+IF(AND(ISNUMBER(OFFSET('Sanitation Data'!$F$6,0,10*ROW('Sanitation Data'!F174))),'Data Summary'!CV180="Yes"),OFFSET('Sanitation Data'!$F$6,0,10*ROW('Sanitation Data'!F174)),NA())</f>
        <v>#N/A</v>
      </c>
      <c r="AH180" s="91" t="e">
        <f ca="true">+IF(AND(ISNUMBER(OFFSET('Sanitation Data'!$F$10,0,10*ROW('Sanitation Data'!F174))),'Data Summary'!CW180="Yes"),OFFSET('Sanitation Data'!$F$10,0,10*ROW('Sanitation Data'!F174)),NA())</f>
        <v>#N/A</v>
      </c>
      <c r="AI180" s="91" t="e">
        <f ca="true">+IF(AND(ISNUMBER(OFFSET('Sanitation Data'!$F$11,0,10*ROW('Sanitation Data'!F174))),'Data Summary'!CX180="Yes"),OFFSET('Sanitation Data'!$F$11,0,10*ROW('Sanitation Data'!F174)),NA())</f>
        <v>#N/A</v>
      </c>
      <c r="AJ180" s="91" t="e">
        <f ca="true">+IF(AND(ISNUMBER(OFFSET('Sanitation Data'!$F$12,0,10*ROW('Sanitation Data'!F174))),'Data Summary'!CY180="Yes"),OFFSET('Sanitation Data'!$F$12,0,10*ROW('Sanitation Data'!F174)),NA())</f>
        <v>#N/A</v>
      </c>
      <c r="AK180" s="91" t="e">
        <f ca="true">+IF(AND(ISNUMBER(OFFSET('Sanitation Data'!$G$4,0,10*ROW('Sanitation Data'!G174))),'Data Summary'!CZ180="Yes"),100-OFFSET('Sanitation Data'!$G$4,0,10*ROW('Sanitation Data'!G174)),NA())</f>
        <v>#N/A</v>
      </c>
      <c r="AL180" s="91" t="e">
        <f ca="true">+IF(AND(ISNUMBER(OFFSET('Sanitation Data'!$G$6,0,10*ROW('Sanitation Data'!G174))),'Data Summary'!DA180="Yes"),OFFSET('Sanitation Data'!$G$6,0,10*ROW('Sanitation Data'!G174)),NA())</f>
        <v>#N/A</v>
      </c>
      <c r="AM180" s="91" t="e">
        <f ca="true">+IF(AND(ISNUMBER(OFFSET('Sanitation Data'!$G$10,0,10*ROW('Sanitation Data'!G174))),'Data Summary'!DB180="Yes"),OFFSET('Sanitation Data'!$G$10,0,10*ROW('Sanitation Data'!G174)),NA())</f>
        <v>#N/A</v>
      </c>
      <c r="AN180" s="91" t="e">
        <f ca="true">+IF(AND(ISNUMBER(OFFSET('Sanitation Data'!$G$11,0,10*ROW('Sanitation Data'!G174))),'Data Summary'!DC180="Yes"),OFFSET('Sanitation Data'!$G$11,0,10*ROW('Sanitation Data'!G174)),NA())</f>
        <v>#N/A</v>
      </c>
      <c r="AO180" s="91" t="e">
        <f ca="true">+IF(AND(ISNUMBER(OFFSET('Sanitation Data'!$G$12,0,10*ROW('Sanitation Data'!G174))),'Data Summary'!DD180="Yes"),OFFSET('Sanitation Data'!$G$12,0,10*ROW('Sanitation Data'!G174)),NA())</f>
        <v>#N/A</v>
      </c>
      <c r="AP180" s="91" t="e">
        <f ca="true">+IF(AND(ISNUMBER(OFFSET('Sanitation Data'!$H$4,0,10*ROW('Sanitation Data'!H174))),'Data Summary'!DE180="Yes"),100-OFFSET('Sanitation Data'!$H$4,0,10*ROW('Sanitation Data'!H174)),NA())</f>
        <v>#N/A</v>
      </c>
      <c r="AQ180" s="91" t="e">
        <f ca="true">+IF(AND(ISNUMBER(OFFSET('Sanitation Data'!$H$6,0,10*ROW('Sanitation Data'!H174))),'Data Summary'!DF180="Yes"),OFFSET('Sanitation Data'!$H$6,0,10*ROW('Sanitation Data'!H174)),NA())</f>
        <v>#N/A</v>
      </c>
      <c r="AR180" s="91" t="e">
        <f ca="true">+IF(AND(ISNUMBER(OFFSET('Sanitation Data'!$H$10,0,10*ROW('Sanitation Data'!H174))),'Data Summary'!DG180="Yes"),OFFSET('Sanitation Data'!$H$10,0,10*ROW('Sanitation Data'!H174)),NA())</f>
        <v>#N/A</v>
      </c>
      <c r="AS180" s="91" t="e">
        <f ca="true">+IF(AND(ISNUMBER(OFFSET('Sanitation Data'!$H$11,0,10*ROW('Sanitation Data'!H174))),'Data Summary'!DH180="Yes"),OFFSET('Sanitation Data'!$H$11,0,10*ROW('Sanitation Data'!H174)),NA())</f>
        <v>#N/A</v>
      </c>
      <c r="AT180" s="91" t="e">
        <f ca="true">+IF(AND(ISNUMBER(OFFSET('Sanitation Data'!$H$12,0,10*ROW('Sanitation Data'!H174))),'Data Summary'!DI180="Yes"),OFFSET('Sanitation Data'!$H$12,0,10*ROW('Sanitation Data'!H174)),NA())</f>
        <v>#N/A</v>
      </c>
      <c r="AU180" s="91" t="e">
        <f ca="true">+IF(AND(ISNUMBER(OFFSET('Sanitation Data'!$I$4,0,10*ROW('Sanitation Data'!I174))),'Data Summary'!DJ180="Yes"),100-OFFSET('Sanitation Data'!$I$4,0,10*ROW('Sanitation Data'!I174)),NA())</f>
        <v>#N/A</v>
      </c>
      <c r="AV180" s="91" t="e">
        <f ca="true">+IF(AND(ISNUMBER(OFFSET('Sanitation Data'!$I$6,0,10*ROW('Sanitation Data'!I174))),'Data Summary'!DK180="Yes"),OFFSET('Sanitation Data'!$I$6,0,10*ROW('Sanitation Data'!I174)),NA())</f>
        <v>#N/A</v>
      </c>
      <c r="AW180" s="91" t="e">
        <f ca="true">+IF(AND(ISNUMBER(OFFSET('Sanitation Data'!$I$10,0,10*ROW('Sanitation Data'!I174))),'Data Summary'!DL180="Yes"),OFFSET('Sanitation Data'!$I$10,0,10*ROW('Sanitation Data'!I174)),NA())</f>
        <v>#N/A</v>
      </c>
      <c r="AX180" s="91" t="e">
        <f ca="true">+IF(AND(ISNUMBER(OFFSET('Sanitation Data'!$I$11,0,10*ROW('Sanitation Data'!I174))),'Data Summary'!DM180="Yes"),OFFSET('Sanitation Data'!$I$11,0,10*ROW('Sanitation Data'!I174)),NA())</f>
        <v>#N/A</v>
      </c>
      <c r="AY180" s="91" t="e">
        <f ca="true">+IF(AND(ISNUMBER(OFFSET('Sanitation Data'!$I$12,0,10*ROW('Sanitation Data'!I174))),'Data Summary'!DN180="Yes"),OFFSET('Sanitation Data'!$I$12,0,10*ROW('Sanitation Data'!I174)),NA())</f>
        <v>#N/A</v>
      </c>
      <c r="AZ180" s="92" t="e">
        <f ca="true">+IF(AND(ISNUMBER(OFFSET('Hygiene Data'!$D$5,0,10*ROW('Hygiene Data'!D174))),'Data Summary'!DO180="Yes"),OFFSET('Hygiene Data'!$D$5,0,10*ROW('Hygiene Data'!D174)),NA())</f>
        <v>#N/A</v>
      </c>
      <c r="BA180" s="92" t="e">
        <f ca="true">+IF(AND(ISNUMBER(OFFSET('Hygiene Data'!$D$7,0,10*ROW('Hygiene Data'!D174))),'Data Summary'!DP180="Yes"),OFFSET('Hygiene Data'!$D$7,0,10*ROW('Hygiene Data'!D174)),NA())</f>
        <v>#N/A</v>
      </c>
      <c r="BB180" s="92" t="e">
        <f ca="true">+IF(AND(ISNUMBER(OFFSET('Hygiene Data'!$D$9,0,10*ROW('Hygiene Data'!D174))),'Data Summary'!DQ180="Yes"),OFFSET('Hygiene Data'!$D$9,0,10*ROW('Hygiene Data'!D174)),NA())</f>
        <v>#N/A</v>
      </c>
      <c r="BC180" s="92" t="e">
        <f ca="true">+IF(AND(ISNUMBER(OFFSET('Hygiene Data'!$E$5,0,10*ROW('Hygiene Data'!E174))),'Data Summary'!DR180="Yes"),OFFSET('Hygiene Data'!$E$5,0,10*ROW('Hygiene Data'!E174)),NA())</f>
        <v>#N/A</v>
      </c>
      <c r="BD180" s="92" t="e">
        <f ca="true">+IF(AND(ISNUMBER(OFFSET('Hygiene Data'!$E$7,0,10*ROW('Hygiene Data'!E174))),'Data Summary'!DS180="Yes"),OFFSET('Hygiene Data'!$E$7,0,10*ROW('Hygiene Data'!E174)),NA())</f>
        <v>#N/A</v>
      </c>
      <c r="BE180" s="92" t="e">
        <f ca="true">+IF(AND(ISNUMBER(OFFSET('Hygiene Data'!$E$9,0,10*ROW('Hygiene Data'!E174))),'Data Summary'!DT180="Yes"),OFFSET('Hygiene Data'!$E$9,0,10*ROW('Hygiene Data'!E174)),NA())</f>
        <v>#N/A</v>
      </c>
      <c r="BF180" s="92" t="e">
        <f ca="true">+IF(AND(ISNUMBER(OFFSET('Hygiene Data'!$F$5,0,10*ROW('Hygiene Data'!F174))),'Data Summary'!DU180="Yes"),OFFSET('Hygiene Data'!$F$5,0,10*ROW('Hygiene Data'!F174)),NA())</f>
        <v>#N/A</v>
      </c>
      <c r="BG180" s="92" t="e">
        <f ca="true">+IF(AND(ISNUMBER(OFFSET('Hygiene Data'!$F$7,0,10*ROW('Hygiene Data'!F174))),'Data Summary'!DV180="Yes"),OFFSET('Hygiene Data'!$F$7,0,10*ROW('Hygiene Data'!F174)),NA())</f>
        <v>#N/A</v>
      </c>
      <c r="BH180" s="92" t="e">
        <f ca="true">+IF(AND(ISNUMBER(OFFSET('Hygiene Data'!$F$9,0,10*ROW('Hygiene Data'!F174))),'Data Summary'!DW180="Yes"),OFFSET('Hygiene Data'!$F$9,0,10*ROW('Hygiene Data'!F174)),NA())</f>
        <v>#N/A</v>
      </c>
      <c r="BI180" s="92" t="e">
        <f ca="true">+IF(AND(ISNUMBER(OFFSET('Hygiene Data'!$G$5,0,10*ROW('Hygiene Data'!G174))),'Data Summary'!DX180="Yes"),OFFSET('Hygiene Data'!$G$5,0,10*ROW('Hygiene Data'!G174)),NA())</f>
        <v>#N/A</v>
      </c>
      <c r="BJ180" s="92" t="e">
        <f ca="true">+IF(AND(ISNUMBER(OFFSET('Hygiene Data'!$G$7,0,10*ROW('Hygiene Data'!G174))),'Data Summary'!DY180="Yes"),OFFSET('Hygiene Data'!$G$7,0,10*ROW('Hygiene Data'!G174)),NA())</f>
        <v>#N/A</v>
      </c>
      <c r="BK180" s="92" t="e">
        <f ca="true">+IF(AND(ISNUMBER(OFFSET('Hygiene Data'!$G$9,0,10*ROW('Hygiene Data'!G174))),'Data Summary'!DZ180="Yes"),OFFSET('Hygiene Data'!$G$9,0,10*ROW('Hygiene Data'!G174)),NA())</f>
        <v>#N/A</v>
      </c>
      <c r="BL180" s="92" t="e">
        <f ca="true">+IF(AND(ISNUMBER(OFFSET('Hygiene Data'!$H$5,0,10*ROW('Hygiene Data'!H174))),'Data Summary'!EA180="Yes"),OFFSET('Hygiene Data'!$H$5,0,10*ROW('Hygiene Data'!H174)),NA())</f>
        <v>#N/A</v>
      </c>
      <c r="BM180" s="92" t="e">
        <f ca="true">+IF(AND(ISNUMBER(OFFSET('Hygiene Data'!$H$7,0,10*ROW('Hygiene Data'!H174))),'Data Summary'!EB180="Yes"),OFFSET('Hygiene Data'!$H$7,0,10*ROW('Hygiene Data'!H174)),NA())</f>
        <v>#N/A</v>
      </c>
      <c r="BN180" s="92" t="e">
        <f ca="true">+IF(AND(ISNUMBER(OFFSET('Hygiene Data'!$H$9,0,10*ROW('Hygiene Data'!H174))),'Data Summary'!EC180="Yes"),OFFSET('Hygiene Data'!$H$9,0,10*ROW('Hygiene Data'!H174)),NA())</f>
        <v>#N/A</v>
      </c>
      <c r="BO180" s="92" t="e">
        <f ca="true">+IF(AND(ISNUMBER(OFFSET('Hygiene Data'!$I$5,0,10*ROW('Hygiene Data'!I174))),'Data Summary'!ED180="Yes"),OFFSET('Hygiene Data'!$I$5,0,10*ROW('Hygiene Data'!I174)),NA())</f>
        <v>#N/A</v>
      </c>
      <c r="BP180" s="92" t="e">
        <f ca="true">+IF(AND(ISNUMBER(OFFSET('Hygiene Data'!$I$7,0,10*ROW('Hygiene Data'!I174))),'Data Summary'!EE180="Yes"),OFFSET('Hygiene Data'!$I$7,0,10*ROW('Hygiene Data'!I174)),NA())</f>
        <v>#N/A</v>
      </c>
      <c r="BQ180" s="92" t="e">
        <f ca="true">+IF(AND(ISNUMBER(OFFSET('Hygiene Data'!$I$9,0,10*ROW('Hygiene Data'!I174))),'Data Summary'!EF180="Yes"),OFFSET('Hygiene Data'!$I$9,0,10*ROW('Hygiene Data'!I174)),NA())</f>
        <v>#N/A</v>
      </c>
    </row>
    <row xmlns:x14ac="http://schemas.microsoft.com/office/spreadsheetml/2009/9/ac" r="181" x14ac:dyDescent="0.2">
      <c r="A181" s="340" t="e">
        <f ca="true">+RIGHT('Data Summary'!A181,LEN('Data Summary'!A181)-9)</f>
        <v>#VALUE!</v>
      </c>
      <c r="B181" s="34" t="str">
        <f ca="true">+IF(ISTEXT('Data Summary'!B181),'Data Summary'!B181,"")</f>
        <v/>
      </c>
      <c r="C181" s="339" t="e">
        <f ca="true">+VALUE('Data Summary'!C181)</f>
        <v>#VALUE!</v>
      </c>
      <c r="D181" s="90" t="e">
        <f ca="true">+IF(AND(ISNUMBER(OFFSET('Water Data'!$D$4,0,10*ROW('Water Data'!D175))),'Data Summary'!BS181="Yes"),100-OFFSET('Water Data'!$D$4,0,10*ROW('Water Data'!D175)),NA())</f>
        <v>#N/A</v>
      </c>
      <c r="E181" s="90" t="e">
        <f ca="true">+IF(AND(ISNUMBER(OFFSET('Water Data'!$D$6,0,10*ROW('Water Data'!D175))),'Data Summary'!BT181="Yes"),OFFSET('Water Data'!$D$6,0,10*ROW('Water Data'!D175)),NA())</f>
        <v>#N/A</v>
      </c>
      <c r="F181" s="90" t="e">
        <f ca="true">+IF(AND(ISNUMBER(OFFSET('Water Data'!$D$9,0,10*ROW('Water Data'!D175))),'Data Summary'!BU181="Yes"),OFFSET('Water Data'!$D$9,0,10*ROW('Water Data'!D175)),NA())</f>
        <v>#N/A</v>
      </c>
      <c r="G181" s="90" t="e">
        <f ca="true">+IF(AND(ISNUMBER(OFFSET('Water Data'!$E$4,0,10*ROW('Water Data'!E175))),'Data Summary'!BV181="Yes"),100-OFFSET('Water Data'!$E$4,0,10*ROW('Water Data'!E175)),NA())</f>
        <v>#N/A</v>
      </c>
      <c r="H181" s="90" t="e">
        <f ca="true">+IF(AND(ISNUMBER(OFFSET('Water Data'!$E$6,0,10*ROW('Water Data'!E175))),'Data Summary'!BW181="Yes"),OFFSET('Water Data'!$E$6,0,10*ROW('Water Data'!E175)),NA())</f>
        <v>#N/A</v>
      </c>
      <c r="I181" s="90" t="e">
        <f ca="true">+IF(AND(ISNUMBER(OFFSET('Water Data'!$E$9,0,10*ROW('Water Data'!E175))),'Data Summary'!BX181="Yes"),OFFSET('Water Data'!$E$9,0,10*ROW('Water Data'!E175)),NA())</f>
        <v>#N/A</v>
      </c>
      <c r="J181" s="90" t="e">
        <f ca="true">+IF(AND(ISNUMBER(OFFSET('Water Data'!$F$4,0,10*ROW('Water Data'!F175))),'Data Summary'!BY181="Yes"),100-OFFSET('Water Data'!$F$4,0,10*ROW('Water Data'!F175)),NA())</f>
        <v>#N/A</v>
      </c>
      <c r="K181" s="90" t="e">
        <f ca="true">+IF(AND(ISNUMBER(OFFSET('Water Data'!$F$6,0,10*ROW('Water Data'!F175))),'Data Summary'!BZ181="Yes"),OFFSET('Water Data'!$F$6,0,10*ROW('Water Data'!F175)),NA())</f>
        <v>#N/A</v>
      </c>
      <c r="L181" s="90" t="e">
        <f ca="true">+IF(AND(ISNUMBER(OFFSET('Water Data'!$F$9,0,10*ROW('Water Data'!F175))),'Data Summary'!CA181="Yes"),OFFSET('Water Data'!$F$9,0,10*ROW('Water Data'!F175)),NA())</f>
        <v>#N/A</v>
      </c>
      <c r="M181" s="90" t="e">
        <f ca="true">+IF(AND(ISNUMBER(OFFSET('Water Data'!$G$4,0,10*ROW('Water Data'!G175))),'Data Summary'!CB181="Yes"),100-OFFSET('Water Data'!$G$4,0,10*ROW('Water Data'!G175)),NA())</f>
        <v>#N/A</v>
      </c>
      <c r="N181" s="90" t="e">
        <f ca="true">+IF(AND(ISNUMBER(OFFSET('Water Data'!$G$6,0,10*ROW('Water Data'!G175))),'Data Summary'!CC181="Yes"),OFFSET('Water Data'!$G$6,0,10*ROW('Water Data'!G175)),NA())</f>
        <v>#N/A</v>
      </c>
      <c r="O181" s="90" t="e">
        <f ca="true">+IF(AND(ISNUMBER(OFFSET('Water Data'!$G$9,0,10*ROW('Water Data'!G175))),'Data Summary'!CD181="Yes"),OFFSET('Water Data'!$G$9,0,10*ROW('Water Data'!G175)),NA())</f>
        <v>#N/A</v>
      </c>
      <c r="P181" s="90" t="e">
        <f ca="true">+IF(AND(ISNUMBER(OFFSET('Water Data'!$H$4,0,10*ROW('Water Data'!H175))),'Data Summary'!CE181="Yes"),100-OFFSET('Water Data'!$H$4,0,10*ROW('Water Data'!H175)),NA())</f>
        <v>#N/A</v>
      </c>
      <c r="Q181" s="90" t="e">
        <f ca="true">+IF(AND(ISNUMBER(OFFSET('Water Data'!$H$6,0,10*ROW('Water Data'!H175))),'Data Summary'!CF181="Yes"),OFFSET('Water Data'!$H$6,0,10*ROW('Water Data'!H175)),NA())</f>
        <v>#N/A</v>
      </c>
      <c r="R181" s="90" t="e">
        <f ca="true">+IF(AND(ISNUMBER(OFFSET('Water Data'!$H$9,0,10*ROW('Water Data'!H175))),'Data Summary'!CG181="Yes"),OFFSET('Water Data'!$H$9,0,10*ROW('Water Data'!H175)),NA())</f>
        <v>#N/A</v>
      </c>
      <c r="S181" s="90" t="e">
        <f ca="true">+IF(AND(ISNUMBER(OFFSET('Water Data'!$I$4,0,10*ROW('Water Data'!I175))),'Data Summary'!CH181="Yes"),100-OFFSET('Water Data'!$I$4,0,10*ROW('Water Data'!I175)),NA())</f>
        <v>#N/A</v>
      </c>
      <c r="T181" s="90" t="e">
        <f ca="true">+IF(AND(ISNUMBER(OFFSET('Water Data'!$I$6,0,10*ROW('Water Data'!I175))),'Data Summary'!CI181="Yes"),OFFSET('Water Data'!$I$6,0,10*ROW('Water Data'!I175)),NA())</f>
        <v>#N/A</v>
      </c>
      <c r="U181" s="90" t="e">
        <f ca="true">+IF(AND(ISNUMBER(OFFSET('Water Data'!$I$9,0,10*ROW('Water Data'!I175))),'Data Summary'!CJ181="Yes"),OFFSET('Water Data'!$I$9,0,10*ROW('Water Data'!I175)),NA())</f>
        <v>#N/A</v>
      </c>
      <c r="V181" s="91" t="e">
        <f ca="true">+IF(AND(ISNUMBER(OFFSET('Sanitation Data'!$D$4,0,10*ROW('Sanitation Data'!D175))),'Data Summary'!CK181="Yes"),100-OFFSET('Sanitation Data'!$D$4,0,10*ROW('Sanitation Data'!D175)),NA())</f>
        <v>#N/A</v>
      </c>
      <c r="W181" s="91" t="e">
        <f ca="true">+IF(AND(ISNUMBER(OFFSET('Sanitation Data'!$D$6,0,10*ROW('Sanitation Data'!D175))),'Data Summary'!CL181="Yes"),OFFSET('Sanitation Data'!$D$6,0,10*ROW('Sanitation Data'!D175)),NA())</f>
        <v>#N/A</v>
      </c>
      <c r="X181" s="91" t="e">
        <f ca="true">+IF(AND(ISNUMBER(OFFSET('Sanitation Data'!$D$10,0,10*ROW('Sanitation Data'!D175))),'Data Summary'!CM181="Yes"),OFFSET('Sanitation Data'!$D$10,0,10*ROW('Sanitation Data'!D175)),NA())</f>
        <v>#N/A</v>
      </c>
      <c r="Y181" s="91" t="e">
        <f ca="true">+IF(AND(ISNUMBER(OFFSET('Sanitation Data'!$D$11,0,10*ROW('Sanitation Data'!D175))),'Data Summary'!CN181="Yes"),OFFSET('Sanitation Data'!$D$11,0,10*ROW('Sanitation Data'!D175)),NA())</f>
        <v>#N/A</v>
      </c>
      <c r="Z181" s="91" t="e">
        <f ca="true">+IF(AND(ISNUMBER(OFFSET('Sanitation Data'!$D$12,0,10*ROW('Sanitation Data'!D175))),'Data Summary'!CO181="Yes"),OFFSET('Sanitation Data'!$D$12,0,10*ROW('Sanitation Data'!D175)),NA())</f>
        <v>#N/A</v>
      </c>
      <c r="AA181" s="91" t="e">
        <f ca="true">+IF(AND(ISNUMBER(OFFSET('Sanitation Data'!$E$4,0,10*ROW('Sanitation Data'!E175))),'Data Summary'!CP181="Yes"),100-OFFSET('Sanitation Data'!$E$4,0,10*ROW('Sanitation Data'!E175)),NA())</f>
        <v>#N/A</v>
      </c>
      <c r="AB181" s="91" t="e">
        <f ca="true">+IF(AND(ISNUMBER(OFFSET('Sanitation Data'!$E$6,0,10*ROW('Sanitation Data'!E175))),'Data Summary'!CQ181="Yes"),OFFSET('Sanitation Data'!$E$6,0,10*ROW('Sanitation Data'!E175)),NA())</f>
        <v>#N/A</v>
      </c>
      <c r="AC181" s="91" t="e">
        <f ca="true">+IF(AND(ISNUMBER(OFFSET('Sanitation Data'!$E$10,0,10*ROW('Sanitation Data'!E175))),'Data Summary'!CR181="Yes"),OFFSET('Sanitation Data'!$E$10,0,10*ROW('Sanitation Data'!E175)),NA())</f>
        <v>#N/A</v>
      </c>
      <c r="AD181" s="91" t="e">
        <f ca="true">+IF(AND(ISNUMBER(OFFSET('Sanitation Data'!$E$11,0,10*ROW('Sanitation Data'!E175))),'Data Summary'!CS181="Yes"),OFFSET('Sanitation Data'!$E$11,0,10*ROW('Sanitation Data'!E175)),NA())</f>
        <v>#N/A</v>
      </c>
      <c r="AE181" s="91" t="e">
        <f ca="true">+IF(AND(ISNUMBER(OFFSET('Sanitation Data'!$E$12,0,10*ROW('Sanitation Data'!E175))),'Data Summary'!CT181="Yes"),OFFSET('Sanitation Data'!$E$12,0,10*ROW('Sanitation Data'!E175)),NA())</f>
        <v>#N/A</v>
      </c>
      <c r="AF181" s="91" t="e">
        <f ca="true">+IF(AND(ISNUMBER(OFFSET('Sanitation Data'!$F$4,0,10*ROW('Sanitation Data'!F175))),'Data Summary'!CU181="Yes"),100-OFFSET('Sanitation Data'!$F$4,0,10*ROW('Sanitation Data'!F175)),NA())</f>
        <v>#N/A</v>
      </c>
      <c r="AG181" s="91" t="e">
        <f ca="true">+IF(AND(ISNUMBER(OFFSET('Sanitation Data'!$F$6,0,10*ROW('Sanitation Data'!F175))),'Data Summary'!CV181="Yes"),OFFSET('Sanitation Data'!$F$6,0,10*ROW('Sanitation Data'!F175)),NA())</f>
        <v>#N/A</v>
      </c>
      <c r="AH181" s="91" t="e">
        <f ca="true">+IF(AND(ISNUMBER(OFFSET('Sanitation Data'!$F$10,0,10*ROW('Sanitation Data'!F175))),'Data Summary'!CW181="Yes"),OFFSET('Sanitation Data'!$F$10,0,10*ROW('Sanitation Data'!F175)),NA())</f>
        <v>#N/A</v>
      </c>
      <c r="AI181" s="91" t="e">
        <f ca="true">+IF(AND(ISNUMBER(OFFSET('Sanitation Data'!$F$11,0,10*ROW('Sanitation Data'!F175))),'Data Summary'!CX181="Yes"),OFFSET('Sanitation Data'!$F$11,0,10*ROW('Sanitation Data'!F175)),NA())</f>
        <v>#N/A</v>
      </c>
      <c r="AJ181" s="91" t="e">
        <f ca="true">+IF(AND(ISNUMBER(OFFSET('Sanitation Data'!$F$12,0,10*ROW('Sanitation Data'!F175))),'Data Summary'!CY181="Yes"),OFFSET('Sanitation Data'!$F$12,0,10*ROW('Sanitation Data'!F175)),NA())</f>
        <v>#N/A</v>
      </c>
      <c r="AK181" s="91" t="e">
        <f ca="true">+IF(AND(ISNUMBER(OFFSET('Sanitation Data'!$G$4,0,10*ROW('Sanitation Data'!G175))),'Data Summary'!CZ181="Yes"),100-OFFSET('Sanitation Data'!$G$4,0,10*ROW('Sanitation Data'!G175)),NA())</f>
        <v>#N/A</v>
      </c>
      <c r="AL181" s="91" t="e">
        <f ca="true">+IF(AND(ISNUMBER(OFFSET('Sanitation Data'!$G$6,0,10*ROW('Sanitation Data'!G175))),'Data Summary'!DA181="Yes"),OFFSET('Sanitation Data'!$G$6,0,10*ROW('Sanitation Data'!G175)),NA())</f>
        <v>#N/A</v>
      </c>
      <c r="AM181" s="91" t="e">
        <f ca="true">+IF(AND(ISNUMBER(OFFSET('Sanitation Data'!$G$10,0,10*ROW('Sanitation Data'!G175))),'Data Summary'!DB181="Yes"),OFFSET('Sanitation Data'!$G$10,0,10*ROW('Sanitation Data'!G175)),NA())</f>
        <v>#N/A</v>
      </c>
      <c r="AN181" s="91" t="e">
        <f ca="true">+IF(AND(ISNUMBER(OFFSET('Sanitation Data'!$G$11,0,10*ROW('Sanitation Data'!G175))),'Data Summary'!DC181="Yes"),OFFSET('Sanitation Data'!$G$11,0,10*ROW('Sanitation Data'!G175)),NA())</f>
        <v>#N/A</v>
      </c>
      <c r="AO181" s="91" t="e">
        <f ca="true">+IF(AND(ISNUMBER(OFFSET('Sanitation Data'!$G$12,0,10*ROW('Sanitation Data'!G175))),'Data Summary'!DD181="Yes"),OFFSET('Sanitation Data'!$G$12,0,10*ROW('Sanitation Data'!G175)),NA())</f>
        <v>#N/A</v>
      </c>
      <c r="AP181" s="91" t="e">
        <f ca="true">+IF(AND(ISNUMBER(OFFSET('Sanitation Data'!$H$4,0,10*ROW('Sanitation Data'!H175))),'Data Summary'!DE181="Yes"),100-OFFSET('Sanitation Data'!$H$4,0,10*ROW('Sanitation Data'!H175)),NA())</f>
        <v>#N/A</v>
      </c>
      <c r="AQ181" s="91" t="e">
        <f ca="true">+IF(AND(ISNUMBER(OFFSET('Sanitation Data'!$H$6,0,10*ROW('Sanitation Data'!H175))),'Data Summary'!DF181="Yes"),OFFSET('Sanitation Data'!$H$6,0,10*ROW('Sanitation Data'!H175)),NA())</f>
        <v>#N/A</v>
      </c>
      <c r="AR181" s="91" t="e">
        <f ca="true">+IF(AND(ISNUMBER(OFFSET('Sanitation Data'!$H$10,0,10*ROW('Sanitation Data'!H175))),'Data Summary'!DG181="Yes"),OFFSET('Sanitation Data'!$H$10,0,10*ROW('Sanitation Data'!H175)),NA())</f>
        <v>#N/A</v>
      </c>
      <c r="AS181" s="91" t="e">
        <f ca="true">+IF(AND(ISNUMBER(OFFSET('Sanitation Data'!$H$11,0,10*ROW('Sanitation Data'!H175))),'Data Summary'!DH181="Yes"),OFFSET('Sanitation Data'!$H$11,0,10*ROW('Sanitation Data'!H175)),NA())</f>
        <v>#N/A</v>
      </c>
      <c r="AT181" s="91" t="e">
        <f ca="true">+IF(AND(ISNUMBER(OFFSET('Sanitation Data'!$H$12,0,10*ROW('Sanitation Data'!H175))),'Data Summary'!DI181="Yes"),OFFSET('Sanitation Data'!$H$12,0,10*ROW('Sanitation Data'!H175)),NA())</f>
        <v>#N/A</v>
      </c>
      <c r="AU181" s="91" t="e">
        <f ca="true">+IF(AND(ISNUMBER(OFFSET('Sanitation Data'!$I$4,0,10*ROW('Sanitation Data'!I175))),'Data Summary'!DJ181="Yes"),100-OFFSET('Sanitation Data'!$I$4,0,10*ROW('Sanitation Data'!I175)),NA())</f>
        <v>#N/A</v>
      </c>
      <c r="AV181" s="91" t="e">
        <f ca="true">+IF(AND(ISNUMBER(OFFSET('Sanitation Data'!$I$6,0,10*ROW('Sanitation Data'!I175))),'Data Summary'!DK181="Yes"),OFFSET('Sanitation Data'!$I$6,0,10*ROW('Sanitation Data'!I175)),NA())</f>
        <v>#N/A</v>
      </c>
      <c r="AW181" s="91" t="e">
        <f ca="true">+IF(AND(ISNUMBER(OFFSET('Sanitation Data'!$I$10,0,10*ROW('Sanitation Data'!I175))),'Data Summary'!DL181="Yes"),OFFSET('Sanitation Data'!$I$10,0,10*ROW('Sanitation Data'!I175)),NA())</f>
        <v>#N/A</v>
      </c>
      <c r="AX181" s="91" t="e">
        <f ca="true">+IF(AND(ISNUMBER(OFFSET('Sanitation Data'!$I$11,0,10*ROW('Sanitation Data'!I175))),'Data Summary'!DM181="Yes"),OFFSET('Sanitation Data'!$I$11,0,10*ROW('Sanitation Data'!I175)),NA())</f>
        <v>#N/A</v>
      </c>
      <c r="AY181" s="91" t="e">
        <f ca="true">+IF(AND(ISNUMBER(OFFSET('Sanitation Data'!$I$12,0,10*ROW('Sanitation Data'!I175))),'Data Summary'!DN181="Yes"),OFFSET('Sanitation Data'!$I$12,0,10*ROW('Sanitation Data'!I175)),NA())</f>
        <v>#N/A</v>
      </c>
      <c r="AZ181" s="92" t="e">
        <f ca="true">+IF(AND(ISNUMBER(OFFSET('Hygiene Data'!$D$5,0,10*ROW('Hygiene Data'!D175))),'Data Summary'!DO181="Yes"),OFFSET('Hygiene Data'!$D$5,0,10*ROW('Hygiene Data'!D175)),NA())</f>
        <v>#N/A</v>
      </c>
      <c r="BA181" s="92" t="e">
        <f ca="true">+IF(AND(ISNUMBER(OFFSET('Hygiene Data'!$D$7,0,10*ROW('Hygiene Data'!D175))),'Data Summary'!DP181="Yes"),OFFSET('Hygiene Data'!$D$7,0,10*ROW('Hygiene Data'!D175)),NA())</f>
        <v>#N/A</v>
      </c>
      <c r="BB181" s="92" t="e">
        <f ca="true">+IF(AND(ISNUMBER(OFFSET('Hygiene Data'!$D$9,0,10*ROW('Hygiene Data'!D175))),'Data Summary'!DQ181="Yes"),OFFSET('Hygiene Data'!$D$9,0,10*ROW('Hygiene Data'!D175)),NA())</f>
        <v>#N/A</v>
      </c>
      <c r="BC181" s="92" t="e">
        <f ca="true">+IF(AND(ISNUMBER(OFFSET('Hygiene Data'!$E$5,0,10*ROW('Hygiene Data'!E175))),'Data Summary'!DR181="Yes"),OFFSET('Hygiene Data'!$E$5,0,10*ROW('Hygiene Data'!E175)),NA())</f>
        <v>#N/A</v>
      </c>
      <c r="BD181" s="92" t="e">
        <f ca="true">+IF(AND(ISNUMBER(OFFSET('Hygiene Data'!$E$7,0,10*ROW('Hygiene Data'!E175))),'Data Summary'!DS181="Yes"),OFFSET('Hygiene Data'!$E$7,0,10*ROW('Hygiene Data'!E175)),NA())</f>
        <v>#N/A</v>
      </c>
      <c r="BE181" s="92" t="e">
        <f ca="true">+IF(AND(ISNUMBER(OFFSET('Hygiene Data'!$E$9,0,10*ROW('Hygiene Data'!E175))),'Data Summary'!DT181="Yes"),OFFSET('Hygiene Data'!$E$9,0,10*ROW('Hygiene Data'!E175)),NA())</f>
        <v>#N/A</v>
      </c>
      <c r="BF181" s="92" t="e">
        <f ca="true">+IF(AND(ISNUMBER(OFFSET('Hygiene Data'!$F$5,0,10*ROW('Hygiene Data'!F175))),'Data Summary'!DU181="Yes"),OFFSET('Hygiene Data'!$F$5,0,10*ROW('Hygiene Data'!F175)),NA())</f>
        <v>#N/A</v>
      </c>
      <c r="BG181" s="92" t="e">
        <f ca="true">+IF(AND(ISNUMBER(OFFSET('Hygiene Data'!$F$7,0,10*ROW('Hygiene Data'!F175))),'Data Summary'!DV181="Yes"),OFFSET('Hygiene Data'!$F$7,0,10*ROW('Hygiene Data'!F175)),NA())</f>
        <v>#N/A</v>
      </c>
      <c r="BH181" s="92" t="e">
        <f ca="true">+IF(AND(ISNUMBER(OFFSET('Hygiene Data'!$F$9,0,10*ROW('Hygiene Data'!F175))),'Data Summary'!DW181="Yes"),OFFSET('Hygiene Data'!$F$9,0,10*ROW('Hygiene Data'!F175)),NA())</f>
        <v>#N/A</v>
      </c>
      <c r="BI181" s="92" t="e">
        <f ca="true">+IF(AND(ISNUMBER(OFFSET('Hygiene Data'!$G$5,0,10*ROW('Hygiene Data'!G175))),'Data Summary'!DX181="Yes"),OFFSET('Hygiene Data'!$G$5,0,10*ROW('Hygiene Data'!G175)),NA())</f>
        <v>#N/A</v>
      </c>
      <c r="BJ181" s="92" t="e">
        <f ca="true">+IF(AND(ISNUMBER(OFFSET('Hygiene Data'!$G$7,0,10*ROW('Hygiene Data'!G175))),'Data Summary'!DY181="Yes"),OFFSET('Hygiene Data'!$G$7,0,10*ROW('Hygiene Data'!G175)),NA())</f>
        <v>#N/A</v>
      </c>
      <c r="BK181" s="92" t="e">
        <f ca="true">+IF(AND(ISNUMBER(OFFSET('Hygiene Data'!$G$9,0,10*ROW('Hygiene Data'!G175))),'Data Summary'!DZ181="Yes"),OFFSET('Hygiene Data'!$G$9,0,10*ROW('Hygiene Data'!G175)),NA())</f>
        <v>#N/A</v>
      </c>
      <c r="BL181" s="92" t="e">
        <f ca="true">+IF(AND(ISNUMBER(OFFSET('Hygiene Data'!$H$5,0,10*ROW('Hygiene Data'!H175))),'Data Summary'!EA181="Yes"),OFFSET('Hygiene Data'!$H$5,0,10*ROW('Hygiene Data'!H175)),NA())</f>
        <v>#N/A</v>
      </c>
      <c r="BM181" s="92" t="e">
        <f ca="true">+IF(AND(ISNUMBER(OFFSET('Hygiene Data'!$H$7,0,10*ROW('Hygiene Data'!H175))),'Data Summary'!EB181="Yes"),OFFSET('Hygiene Data'!$H$7,0,10*ROW('Hygiene Data'!H175)),NA())</f>
        <v>#N/A</v>
      </c>
      <c r="BN181" s="92" t="e">
        <f ca="true">+IF(AND(ISNUMBER(OFFSET('Hygiene Data'!$H$9,0,10*ROW('Hygiene Data'!H175))),'Data Summary'!EC181="Yes"),OFFSET('Hygiene Data'!$H$9,0,10*ROW('Hygiene Data'!H175)),NA())</f>
        <v>#N/A</v>
      </c>
      <c r="BO181" s="92" t="e">
        <f ca="true">+IF(AND(ISNUMBER(OFFSET('Hygiene Data'!$I$5,0,10*ROW('Hygiene Data'!I175))),'Data Summary'!ED181="Yes"),OFFSET('Hygiene Data'!$I$5,0,10*ROW('Hygiene Data'!I175)),NA())</f>
        <v>#N/A</v>
      </c>
      <c r="BP181" s="92" t="e">
        <f ca="true">+IF(AND(ISNUMBER(OFFSET('Hygiene Data'!$I$7,0,10*ROW('Hygiene Data'!I175))),'Data Summary'!EE181="Yes"),OFFSET('Hygiene Data'!$I$7,0,10*ROW('Hygiene Data'!I175)),NA())</f>
        <v>#N/A</v>
      </c>
      <c r="BQ181" s="92" t="e">
        <f ca="true">+IF(AND(ISNUMBER(OFFSET('Hygiene Data'!$I$9,0,10*ROW('Hygiene Data'!I175))),'Data Summary'!EF181="Yes"),OFFSET('Hygiene Data'!$I$9,0,10*ROW('Hygiene Data'!I175)),NA())</f>
        <v>#N/A</v>
      </c>
    </row>
    <row xmlns:x14ac="http://schemas.microsoft.com/office/spreadsheetml/2009/9/ac" r="182" x14ac:dyDescent="0.2">
      <c r="A182" s="340" t="e">
        <f ca="true">+RIGHT('Data Summary'!A182,LEN('Data Summary'!A182)-9)</f>
        <v>#VALUE!</v>
      </c>
      <c r="B182" s="34" t="str">
        <f ca="true">+IF(ISTEXT('Data Summary'!B182),'Data Summary'!B182,"")</f>
        <v/>
      </c>
      <c r="C182" s="339" t="e">
        <f ca="true">+VALUE('Data Summary'!C182)</f>
        <v>#VALUE!</v>
      </c>
      <c r="D182" s="90" t="e">
        <f ca="true">+IF(AND(ISNUMBER(OFFSET('Water Data'!$D$4,0,10*ROW('Water Data'!D176))),'Data Summary'!BS182="Yes"),100-OFFSET('Water Data'!$D$4,0,10*ROW('Water Data'!D176)),NA())</f>
        <v>#N/A</v>
      </c>
      <c r="E182" s="90" t="e">
        <f ca="true">+IF(AND(ISNUMBER(OFFSET('Water Data'!$D$6,0,10*ROW('Water Data'!D176))),'Data Summary'!BT182="Yes"),OFFSET('Water Data'!$D$6,0,10*ROW('Water Data'!D176)),NA())</f>
        <v>#N/A</v>
      </c>
      <c r="F182" s="90" t="e">
        <f ca="true">+IF(AND(ISNUMBER(OFFSET('Water Data'!$D$9,0,10*ROW('Water Data'!D176))),'Data Summary'!BU182="Yes"),OFFSET('Water Data'!$D$9,0,10*ROW('Water Data'!D176)),NA())</f>
        <v>#N/A</v>
      </c>
      <c r="G182" s="90" t="e">
        <f ca="true">+IF(AND(ISNUMBER(OFFSET('Water Data'!$E$4,0,10*ROW('Water Data'!E176))),'Data Summary'!BV182="Yes"),100-OFFSET('Water Data'!$E$4,0,10*ROW('Water Data'!E176)),NA())</f>
        <v>#N/A</v>
      </c>
      <c r="H182" s="90" t="e">
        <f ca="true">+IF(AND(ISNUMBER(OFFSET('Water Data'!$E$6,0,10*ROW('Water Data'!E176))),'Data Summary'!BW182="Yes"),OFFSET('Water Data'!$E$6,0,10*ROW('Water Data'!E176)),NA())</f>
        <v>#N/A</v>
      </c>
      <c r="I182" s="90" t="e">
        <f ca="true">+IF(AND(ISNUMBER(OFFSET('Water Data'!$E$9,0,10*ROW('Water Data'!E176))),'Data Summary'!BX182="Yes"),OFFSET('Water Data'!$E$9,0,10*ROW('Water Data'!E176)),NA())</f>
        <v>#N/A</v>
      </c>
      <c r="J182" s="90" t="e">
        <f ca="true">+IF(AND(ISNUMBER(OFFSET('Water Data'!$F$4,0,10*ROW('Water Data'!F176))),'Data Summary'!BY182="Yes"),100-OFFSET('Water Data'!$F$4,0,10*ROW('Water Data'!F176)),NA())</f>
        <v>#N/A</v>
      </c>
      <c r="K182" s="90" t="e">
        <f ca="true">+IF(AND(ISNUMBER(OFFSET('Water Data'!$F$6,0,10*ROW('Water Data'!F176))),'Data Summary'!BZ182="Yes"),OFFSET('Water Data'!$F$6,0,10*ROW('Water Data'!F176)),NA())</f>
        <v>#N/A</v>
      </c>
      <c r="L182" s="90" t="e">
        <f ca="true">+IF(AND(ISNUMBER(OFFSET('Water Data'!$F$9,0,10*ROW('Water Data'!F176))),'Data Summary'!CA182="Yes"),OFFSET('Water Data'!$F$9,0,10*ROW('Water Data'!F176)),NA())</f>
        <v>#N/A</v>
      </c>
      <c r="M182" s="90" t="e">
        <f ca="true">+IF(AND(ISNUMBER(OFFSET('Water Data'!$G$4,0,10*ROW('Water Data'!G176))),'Data Summary'!CB182="Yes"),100-OFFSET('Water Data'!$G$4,0,10*ROW('Water Data'!G176)),NA())</f>
        <v>#N/A</v>
      </c>
      <c r="N182" s="90" t="e">
        <f ca="true">+IF(AND(ISNUMBER(OFFSET('Water Data'!$G$6,0,10*ROW('Water Data'!G176))),'Data Summary'!CC182="Yes"),OFFSET('Water Data'!$G$6,0,10*ROW('Water Data'!G176)),NA())</f>
        <v>#N/A</v>
      </c>
      <c r="O182" s="90" t="e">
        <f ca="true">+IF(AND(ISNUMBER(OFFSET('Water Data'!$G$9,0,10*ROW('Water Data'!G176))),'Data Summary'!CD182="Yes"),OFFSET('Water Data'!$G$9,0,10*ROW('Water Data'!G176)),NA())</f>
        <v>#N/A</v>
      </c>
      <c r="P182" s="90" t="e">
        <f ca="true">+IF(AND(ISNUMBER(OFFSET('Water Data'!$H$4,0,10*ROW('Water Data'!H176))),'Data Summary'!CE182="Yes"),100-OFFSET('Water Data'!$H$4,0,10*ROW('Water Data'!H176)),NA())</f>
        <v>#N/A</v>
      </c>
      <c r="Q182" s="90" t="e">
        <f ca="true">+IF(AND(ISNUMBER(OFFSET('Water Data'!$H$6,0,10*ROW('Water Data'!H176))),'Data Summary'!CF182="Yes"),OFFSET('Water Data'!$H$6,0,10*ROW('Water Data'!H176)),NA())</f>
        <v>#N/A</v>
      </c>
      <c r="R182" s="90" t="e">
        <f ca="true">+IF(AND(ISNUMBER(OFFSET('Water Data'!$H$9,0,10*ROW('Water Data'!H176))),'Data Summary'!CG182="Yes"),OFFSET('Water Data'!$H$9,0,10*ROW('Water Data'!H176)),NA())</f>
        <v>#N/A</v>
      </c>
      <c r="S182" s="90" t="e">
        <f ca="true">+IF(AND(ISNUMBER(OFFSET('Water Data'!$I$4,0,10*ROW('Water Data'!I176))),'Data Summary'!CH182="Yes"),100-OFFSET('Water Data'!$I$4,0,10*ROW('Water Data'!I176)),NA())</f>
        <v>#N/A</v>
      </c>
      <c r="T182" s="90" t="e">
        <f ca="true">+IF(AND(ISNUMBER(OFFSET('Water Data'!$I$6,0,10*ROW('Water Data'!I176))),'Data Summary'!CI182="Yes"),OFFSET('Water Data'!$I$6,0,10*ROW('Water Data'!I176)),NA())</f>
        <v>#N/A</v>
      </c>
      <c r="U182" s="90" t="e">
        <f ca="true">+IF(AND(ISNUMBER(OFFSET('Water Data'!$I$9,0,10*ROW('Water Data'!I176))),'Data Summary'!CJ182="Yes"),OFFSET('Water Data'!$I$9,0,10*ROW('Water Data'!I176)),NA())</f>
        <v>#N/A</v>
      </c>
      <c r="V182" s="91" t="e">
        <f ca="true">+IF(AND(ISNUMBER(OFFSET('Sanitation Data'!$D$4,0,10*ROW('Sanitation Data'!D176))),'Data Summary'!CK182="Yes"),100-OFFSET('Sanitation Data'!$D$4,0,10*ROW('Sanitation Data'!D176)),NA())</f>
        <v>#N/A</v>
      </c>
      <c r="W182" s="91" t="e">
        <f ca="true">+IF(AND(ISNUMBER(OFFSET('Sanitation Data'!$D$6,0,10*ROW('Sanitation Data'!D176))),'Data Summary'!CL182="Yes"),OFFSET('Sanitation Data'!$D$6,0,10*ROW('Sanitation Data'!D176)),NA())</f>
        <v>#N/A</v>
      </c>
      <c r="X182" s="91" t="e">
        <f ca="true">+IF(AND(ISNUMBER(OFFSET('Sanitation Data'!$D$10,0,10*ROW('Sanitation Data'!D176))),'Data Summary'!CM182="Yes"),OFFSET('Sanitation Data'!$D$10,0,10*ROW('Sanitation Data'!D176)),NA())</f>
        <v>#N/A</v>
      </c>
      <c r="Y182" s="91" t="e">
        <f ca="true">+IF(AND(ISNUMBER(OFFSET('Sanitation Data'!$D$11,0,10*ROW('Sanitation Data'!D176))),'Data Summary'!CN182="Yes"),OFFSET('Sanitation Data'!$D$11,0,10*ROW('Sanitation Data'!D176)),NA())</f>
        <v>#N/A</v>
      </c>
      <c r="Z182" s="91" t="e">
        <f ca="true">+IF(AND(ISNUMBER(OFFSET('Sanitation Data'!$D$12,0,10*ROW('Sanitation Data'!D176))),'Data Summary'!CO182="Yes"),OFFSET('Sanitation Data'!$D$12,0,10*ROW('Sanitation Data'!D176)),NA())</f>
        <v>#N/A</v>
      </c>
      <c r="AA182" s="91" t="e">
        <f ca="true">+IF(AND(ISNUMBER(OFFSET('Sanitation Data'!$E$4,0,10*ROW('Sanitation Data'!E176))),'Data Summary'!CP182="Yes"),100-OFFSET('Sanitation Data'!$E$4,0,10*ROW('Sanitation Data'!E176)),NA())</f>
        <v>#N/A</v>
      </c>
      <c r="AB182" s="91" t="e">
        <f ca="true">+IF(AND(ISNUMBER(OFFSET('Sanitation Data'!$E$6,0,10*ROW('Sanitation Data'!E176))),'Data Summary'!CQ182="Yes"),OFFSET('Sanitation Data'!$E$6,0,10*ROW('Sanitation Data'!E176)),NA())</f>
        <v>#N/A</v>
      </c>
      <c r="AC182" s="91" t="e">
        <f ca="true">+IF(AND(ISNUMBER(OFFSET('Sanitation Data'!$E$10,0,10*ROW('Sanitation Data'!E176))),'Data Summary'!CR182="Yes"),OFFSET('Sanitation Data'!$E$10,0,10*ROW('Sanitation Data'!E176)),NA())</f>
        <v>#N/A</v>
      </c>
      <c r="AD182" s="91" t="e">
        <f ca="true">+IF(AND(ISNUMBER(OFFSET('Sanitation Data'!$E$11,0,10*ROW('Sanitation Data'!E176))),'Data Summary'!CS182="Yes"),OFFSET('Sanitation Data'!$E$11,0,10*ROW('Sanitation Data'!E176)),NA())</f>
        <v>#N/A</v>
      </c>
      <c r="AE182" s="91" t="e">
        <f ca="true">+IF(AND(ISNUMBER(OFFSET('Sanitation Data'!$E$12,0,10*ROW('Sanitation Data'!E176))),'Data Summary'!CT182="Yes"),OFFSET('Sanitation Data'!$E$12,0,10*ROW('Sanitation Data'!E176)),NA())</f>
        <v>#N/A</v>
      </c>
      <c r="AF182" s="91" t="e">
        <f ca="true">+IF(AND(ISNUMBER(OFFSET('Sanitation Data'!$F$4,0,10*ROW('Sanitation Data'!F176))),'Data Summary'!CU182="Yes"),100-OFFSET('Sanitation Data'!$F$4,0,10*ROW('Sanitation Data'!F176)),NA())</f>
        <v>#N/A</v>
      </c>
      <c r="AG182" s="91" t="e">
        <f ca="true">+IF(AND(ISNUMBER(OFFSET('Sanitation Data'!$F$6,0,10*ROW('Sanitation Data'!F176))),'Data Summary'!CV182="Yes"),OFFSET('Sanitation Data'!$F$6,0,10*ROW('Sanitation Data'!F176)),NA())</f>
        <v>#N/A</v>
      </c>
      <c r="AH182" s="91" t="e">
        <f ca="true">+IF(AND(ISNUMBER(OFFSET('Sanitation Data'!$F$10,0,10*ROW('Sanitation Data'!F176))),'Data Summary'!CW182="Yes"),OFFSET('Sanitation Data'!$F$10,0,10*ROW('Sanitation Data'!F176)),NA())</f>
        <v>#N/A</v>
      </c>
      <c r="AI182" s="91" t="e">
        <f ca="true">+IF(AND(ISNUMBER(OFFSET('Sanitation Data'!$F$11,0,10*ROW('Sanitation Data'!F176))),'Data Summary'!CX182="Yes"),OFFSET('Sanitation Data'!$F$11,0,10*ROW('Sanitation Data'!F176)),NA())</f>
        <v>#N/A</v>
      </c>
      <c r="AJ182" s="91" t="e">
        <f ca="true">+IF(AND(ISNUMBER(OFFSET('Sanitation Data'!$F$12,0,10*ROW('Sanitation Data'!F176))),'Data Summary'!CY182="Yes"),OFFSET('Sanitation Data'!$F$12,0,10*ROW('Sanitation Data'!F176)),NA())</f>
        <v>#N/A</v>
      </c>
      <c r="AK182" s="91" t="e">
        <f ca="true">+IF(AND(ISNUMBER(OFFSET('Sanitation Data'!$G$4,0,10*ROW('Sanitation Data'!G176))),'Data Summary'!CZ182="Yes"),100-OFFSET('Sanitation Data'!$G$4,0,10*ROW('Sanitation Data'!G176)),NA())</f>
        <v>#N/A</v>
      </c>
      <c r="AL182" s="91" t="e">
        <f ca="true">+IF(AND(ISNUMBER(OFFSET('Sanitation Data'!$G$6,0,10*ROW('Sanitation Data'!G176))),'Data Summary'!DA182="Yes"),OFFSET('Sanitation Data'!$G$6,0,10*ROW('Sanitation Data'!G176)),NA())</f>
        <v>#N/A</v>
      </c>
      <c r="AM182" s="91" t="e">
        <f ca="true">+IF(AND(ISNUMBER(OFFSET('Sanitation Data'!$G$10,0,10*ROW('Sanitation Data'!G176))),'Data Summary'!DB182="Yes"),OFFSET('Sanitation Data'!$G$10,0,10*ROW('Sanitation Data'!G176)),NA())</f>
        <v>#N/A</v>
      </c>
      <c r="AN182" s="91" t="e">
        <f ca="true">+IF(AND(ISNUMBER(OFFSET('Sanitation Data'!$G$11,0,10*ROW('Sanitation Data'!G176))),'Data Summary'!DC182="Yes"),OFFSET('Sanitation Data'!$G$11,0,10*ROW('Sanitation Data'!G176)),NA())</f>
        <v>#N/A</v>
      </c>
      <c r="AO182" s="91" t="e">
        <f ca="true">+IF(AND(ISNUMBER(OFFSET('Sanitation Data'!$G$12,0,10*ROW('Sanitation Data'!G176))),'Data Summary'!DD182="Yes"),OFFSET('Sanitation Data'!$G$12,0,10*ROW('Sanitation Data'!G176)),NA())</f>
        <v>#N/A</v>
      </c>
      <c r="AP182" s="91" t="e">
        <f ca="true">+IF(AND(ISNUMBER(OFFSET('Sanitation Data'!$H$4,0,10*ROW('Sanitation Data'!H176))),'Data Summary'!DE182="Yes"),100-OFFSET('Sanitation Data'!$H$4,0,10*ROW('Sanitation Data'!H176)),NA())</f>
        <v>#N/A</v>
      </c>
      <c r="AQ182" s="91" t="e">
        <f ca="true">+IF(AND(ISNUMBER(OFFSET('Sanitation Data'!$H$6,0,10*ROW('Sanitation Data'!H176))),'Data Summary'!DF182="Yes"),OFFSET('Sanitation Data'!$H$6,0,10*ROW('Sanitation Data'!H176)),NA())</f>
        <v>#N/A</v>
      </c>
      <c r="AR182" s="91" t="e">
        <f ca="true">+IF(AND(ISNUMBER(OFFSET('Sanitation Data'!$H$10,0,10*ROW('Sanitation Data'!H176))),'Data Summary'!DG182="Yes"),OFFSET('Sanitation Data'!$H$10,0,10*ROW('Sanitation Data'!H176)),NA())</f>
        <v>#N/A</v>
      </c>
      <c r="AS182" s="91" t="e">
        <f ca="true">+IF(AND(ISNUMBER(OFFSET('Sanitation Data'!$H$11,0,10*ROW('Sanitation Data'!H176))),'Data Summary'!DH182="Yes"),OFFSET('Sanitation Data'!$H$11,0,10*ROW('Sanitation Data'!H176)),NA())</f>
        <v>#N/A</v>
      </c>
      <c r="AT182" s="91" t="e">
        <f ca="true">+IF(AND(ISNUMBER(OFFSET('Sanitation Data'!$H$12,0,10*ROW('Sanitation Data'!H176))),'Data Summary'!DI182="Yes"),OFFSET('Sanitation Data'!$H$12,0,10*ROW('Sanitation Data'!H176)),NA())</f>
        <v>#N/A</v>
      </c>
      <c r="AU182" s="91" t="e">
        <f ca="true">+IF(AND(ISNUMBER(OFFSET('Sanitation Data'!$I$4,0,10*ROW('Sanitation Data'!I176))),'Data Summary'!DJ182="Yes"),100-OFFSET('Sanitation Data'!$I$4,0,10*ROW('Sanitation Data'!I176)),NA())</f>
        <v>#N/A</v>
      </c>
      <c r="AV182" s="91" t="e">
        <f ca="true">+IF(AND(ISNUMBER(OFFSET('Sanitation Data'!$I$6,0,10*ROW('Sanitation Data'!I176))),'Data Summary'!DK182="Yes"),OFFSET('Sanitation Data'!$I$6,0,10*ROW('Sanitation Data'!I176)),NA())</f>
        <v>#N/A</v>
      </c>
      <c r="AW182" s="91" t="e">
        <f ca="true">+IF(AND(ISNUMBER(OFFSET('Sanitation Data'!$I$10,0,10*ROW('Sanitation Data'!I176))),'Data Summary'!DL182="Yes"),OFFSET('Sanitation Data'!$I$10,0,10*ROW('Sanitation Data'!I176)),NA())</f>
        <v>#N/A</v>
      </c>
      <c r="AX182" s="91" t="e">
        <f ca="true">+IF(AND(ISNUMBER(OFFSET('Sanitation Data'!$I$11,0,10*ROW('Sanitation Data'!I176))),'Data Summary'!DM182="Yes"),OFFSET('Sanitation Data'!$I$11,0,10*ROW('Sanitation Data'!I176)),NA())</f>
        <v>#N/A</v>
      </c>
      <c r="AY182" s="91" t="e">
        <f ca="true">+IF(AND(ISNUMBER(OFFSET('Sanitation Data'!$I$12,0,10*ROW('Sanitation Data'!I176))),'Data Summary'!DN182="Yes"),OFFSET('Sanitation Data'!$I$12,0,10*ROW('Sanitation Data'!I176)),NA())</f>
        <v>#N/A</v>
      </c>
      <c r="AZ182" s="92" t="e">
        <f ca="true">+IF(AND(ISNUMBER(OFFSET('Hygiene Data'!$D$5,0,10*ROW('Hygiene Data'!D176))),'Data Summary'!DO182="Yes"),OFFSET('Hygiene Data'!$D$5,0,10*ROW('Hygiene Data'!D176)),NA())</f>
        <v>#N/A</v>
      </c>
      <c r="BA182" s="92" t="e">
        <f ca="true">+IF(AND(ISNUMBER(OFFSET('Hygiene Data'!$D$7,0,10*ROW('Hygiene Data'!D176))),'Data Summary'!DP182="Yes"),OFFSET('Hygiene Data'!$D$7,0,10*ROW('Hygiene Data'!D176)),NA())</f>
        <v>#N/A</v>
      </c>
      <c r="BB182" s="92" t="e">
        <f ca="true">+IF(AND(ISNUMBER(OFFSET('Hygiene Data'!$D$9,0,10*ROW('Hygiene Data'!D176))),'Data Summary'!DQ182="Yes"),OFFSET('Hygiene Data'!$D$9,0,10*ROW('Hygiene Data'!D176)),NA())</f>
        <v>#N/A</v>
      </c>
      <c r="BC182" s="92" t="e">
        <f ca="true">+IF(AND(ISNUMBER(OFFSET('Hygiene Data'!$E$5,0,10*ROW('Hygiene Data'!E176))),'Data Summary'!DR182="Yes"),OFFSET('Hygiene Data'!$E$5,0,10*ROW('Hygiene Data'!E176)),NA())</f>
        <v>#N/A</v>
      </c>
      <c r="BD182" s="92" t="e">
        <f ca="true">+IF(AND(ISNUMBER(OFFSET('Hygiene Data'!$E$7,0,10*ROW('Hygiene Data'!E176))),'Data Summary'!DS182="Yes"),OFFSET('Hygiene Data'!$E$7,0,10*ROW('Hygiene Data'!E176)),NA())</f>
        <v>#N/A</v>
      </c>
      <c r="BE182" s="92" t="e">
        <f ca="true">+IF(AND(ISNUMBER(OFFSET('Hygiene Data'!$E$9,0,10*ROW('Hygiene Data'!E176))),'Data Summary'!DT182="Yes"),OFFSET('Hygiene Data'!$E$9,0,10*ROW('Hygiene Data'!E176)),NA())</f>
        <v>#N/A</v>
      </c>
      <c r="BF182" s="92" t="e">
        <f ca="true">+IF(AND(ISNUMBER(OFFSET('Hygiene Data'!$F$5,0,10*ROW('Hygiene Data'!F176))),'Data Summary'!DU182="Yes"),OFFSET('Hygiene Data'!$F$5,0,10*ROW('Hygiene Data'!F176)),NA())</f>
        <v>#N/A</v>
      </c>
      <c r="BG182" s="92" t="e">
        <f ca="true">+IF(AND(ISNUMBER(OFFSET('Hygiene Data'!$F$7,0,10*ROW('Hygiene Data'!F176))),'Data Summary'!DV182="Yes"),OFFSET('Hygiene Data'!$F$7,0,10*ROW('Hygiene Data'!F176)),NA())</f>
        <v>#N/A</v>
      </c>
      <c r="BH182" s="92" t="e">
        <f ca="true">+IF(AND(ISNUMBER(OFFSET('Hygiene Data'!$F$9,0,10*ROW('Hygiene Data'!F176))),'Data Summary'!DW182="Yes"),OFFSET('Hygiene Data'!$F$9,0,10*ROW('Hygiene Data'!F176)),NA())</f>
        <v>#N/A</v>
      </c>
      <c r="BI182" s="92" t="e">
        <f ca="true">+IF(AND(ISNUMBER(OFFSET('Hygiene Data'!$G$5,0,10*ROW('Hygiene Data'!G176))),'Data Summary'!DX182="Yes"),OFFSET('Hygiene Data'!$G$5,0,10*ROW('Hygiene Data'!G176)),NA())</f>
        <v>#N/A</v>
      </c>
      <c r="BJ182" s="92" t="e">
        <f ca="true">+IF(AND(ISNUMBER(OFFSET('Hygiene Data'!$G$7,0,10*ROW('Hygiene Data'!G176))),'Data Summary'!DY182="Yes"),OFFSET('Hygiene Data'!$G$7,0,10*ROW('Hygiene Data'!G176)),NA())</f>
        <v>#N/A</v>
      </c>
      <c r="BK182" s="92" t="e">
        <f ca="true">+IF(AND(ISNUMBER(OFFSET('Hygiene Data'!$G$9,0,10*ROW('Hygiene Data'!G176))),'Data Summary'!DZ182="Yes"),OFFSET('Hygiene Data'!$G$9,0,10*ROW('Hygiene Data'!G176)),NA())</f>
        <v>#N/A</v>
      </c>
      <c r="BL182" s="92" t="e">
        <f ca="true">+IF(AND(ISNUMBER(OFFSET('Hygiene Data'!$H$5,0,10*ROW('Hygiene Data'!H176))),'Data Summary'!EA182="Yes"),OFFSET('Hygiene Data'!$H$5,0,10*ROW('Hygiene Data'!H176)),NA())</f>
        <v>#N/A</v>
      </c>
      <c r="BM182" s="92" t="e">
        <f ca="true">+IF(AND(ISNUMBER(OFFSET('Hygiene Data'!$H$7,0,10*ROW('Hygiene Data'!H176))),'Data Summary'!EB182="Yes"),OFFSET('Hygiene Data'!$H$7,0,10*ROW('Hygiene Data'!H176)),NA())</f>
        <v>#N/A</v>
      </c>
      <c r="BN182" s="92" t="e">
        <f ca="true">+IF(AND(ISNUMBER(OFFSET('Hygiene Data'!$H$9,0,10*ROW('Hygiene Data'!H176))),'Data Summary'!EC182="Yes"),OFFSET('Hygiene Data'!$H$9,0,10*ROW('Hygiene Data'!H176)),NA())</f>
        <v>#N/A</v>
      </c>
      <c r="BO182" s="92" t="e">
        <f ca="true">+IF(AND(ISNUMBER(OFFSET('Hygiene Data'!$I$5,0,10*ROW('Hygiene Data'!I176))),'Data Summary'!ED182="Yes"),OFFSET('Hygiene Data'!$I$5,0,10*ROW('Hygiene Data'!I176)),NA())</f>
        <v>#N/A</v>
      </c>
      <c r="BP182" s="92" t="e">
        <f ca="true">+IF(AND(ISNUMBER(OFFSET('Hygiene Data'!$I$7,0,10*ROW('Hygiene Data'!I176))),'Data Summary'!EE182="Yes"),OFFSET('Hygiene Data'!$I$7,0,10*ROW('Hygiene Data'!I176)),NA())</f>
        <v>#N/A</v>
      </c>
      <c r="BQ182" s="92" t="e">
        <f ca="true">+IF(AND(ISNUMBER(OFFSET('Hygiene Data'!$I$9,0,10*ROW('Hygiene Data'!I176))),'Data Summary'!EF182="Yes"),OFFSET('Hygiene Data'!$I$9,0,10*ROW('Hygiene Data'!I176)),NA())</f>
        <v>#N/A</v>
      </c>
    </row>
    <row xmlns:x14ac="http://schemas.microsoft.com/office/spreadsheetml/2009/9/ac" r="183" x14ac:dyDescent="0.2">
      <c r="A183" s="340" t="e">
        <f ca="true">+RIGHT('Data Summary'!A183,LEN('Data Summary'!A183)-9)</f>
        <v>#VALUE!</v>
      </c>
      <c r="B183" s="34" t="str">
        <f ca="true">+IF(ISTEXT('Data Summary'!B183),'Data Summary'!B183,"")</f>
        <v/>
      </c>
      <c r="C183" s="339" t="e">
        <f ca="true">+VALUE('Data Summary'!C183)</f>
        <v>#VALUE!</v>
      </c>
      <c r="D183" s="90" t="e">
        <f ca="true">+IF(AND(ISNUMBER(OFFSET('Water Data'!$D$4,0,10*ROW('Water Data'!D177))),'Data Summary'!BS183="Yes"),100-OFFSET('Water Data'!$D$4,0,10*ROW('Water Data'!D177)),NA())</f>
        <v>#N/A</v>
      </c>
      <c r="E183" s="90" t="e">
        <f ca="true">+IF(AND(ISNUMBER(OFFSET('Water Data'!$D$6,0,10*ROW('Water Data'!D177))),'Data Summary'!BT183="Yes"),OFFSET('Water Data'!$D$6,0,10*ROW('Water Data'!D177)),NA())</f>
        <v>#N/A</v>
      </c>
      <c r="F183" s="90" t="e">
        <f ca="true">+IF(AND(ISNUMBER(OFFSET('Water Data'!$D$9,0,10*ROW('Water Data'!D177))),'Data Summary'!BU183="Yes"),OFFSET('Water Data'!$D$9,0,10*ROW('Water Data'!D177)),NA())</f>
        <v>#N/A</v>
      </c>
      <c r="G183" s="90" t="e">
        <f ca="true">+IF(AND(ISNUMBER(OFFSET('Water Data'!$E$4,0,10*ROW('Water Data'!E177))),'Data Summary'!BV183="Yes"),100-OFFSET('Water Data'!$E$4,0,10*ROW('Water Data'!E177)),NA())</f>
        <v>#N/A</v>
      </c>
      <c r="H183" s="90" t="e">
        <f ca="true">+IF(AND(ISNUMBER(OFFSET('Water Data'!$E$6,0,10*ROW('Water Data'!E177))),'Data Summary'!BW183="Yes"),OFFSET('Water Data'!$E$6,0,10*ROW('Water Data'!E177)),NA())</f>
        <v>#N/A</v>
      </c>
      <c r="I183" s="90" t="e">
        <f ca="true">+IF(AND(ISNUMBER(OFFSET('Water Data'!$E$9,0,10*ROW('Water Data'!E177))),'Data Summary'!BX183="Yes"),OFFSET('Water Data'!$E$9,0,10*ROW('Water Data'!E177)),NA())</f>
        <v>#N/A</v>
      </c>
      <c r="J183" s="90" t="e">
        <f ca="true">+IF(AND(ISNUMBER(OFFSET('Water Data'!$F$4,0,10*ROW('Water Data'!F177))),'Data Summary'!BY183="Yes"),100-OFFSET('Water Data'!$F$4,0,10*ROW('Water Data'!F177)),NA())</f>
        <v>#N/A</v>
      </c>
      <c r="K183" s="90" t="e">
        <f ca="true">+IF(AND(ISNUMBER(OFFSET('Water Data'!$F$6,0,10*ROW('Water Data'!F177))),'Data Summary'!BZ183="Yes"),OFFSET('Water Data'!$F$6,0,10*ROW('Water Data'!F177)),NA())</f>
        <v>#N/A</v>
      </c>
      <c r="L183" s="90" t="e">
        <f ca="true">+IF(AND(ISNUMBER(OFFSET('Water Data'!$F$9,0,10*ROW('Water Data'!F177))),'Data Summary'!CA183="Yes"),OFFSET('Water Data'!$F$9,0,10*ROW('Water Data'!F177)),NA())</f>
        <v>#N/A</v>
      </c>
      <c r="M183" s="90" t="e">
        <f ca="true">+IF(AND(ISNUMBER(OFFSET('Water Data'!$G$4,0,10*ROW('Water Data'!G177))),'Data Summary'!CB183="Yes"),100-OFFSET('Water Data'!$G$4,0,10*ROW('Water Data'!G177)),NA())</f>
        <v>#N/A</v>
      </c>
      <c r="N183" s="90" t="e">
        <f ca="true">+IF(AND(ISNUMBER(OFFSET('Water Data'!$G$6,0,10*ROW('Water Data'!G177))),'Data Summary'!CC183="Yes"),OFFSET('Water Data'!$G$6,0,10*ROW('Water Data'!G177)),NA())</f>
        <v>#N/A</v>
      </c>
      <c r="O183" s="90" t="e">
        <f ca="true">+IF(AND(ISNUMBER(OFFSET('Water Data'!$G$9,0,10*ROW('Water Data'!G177))),'Data Summary'!CD183="Yes"),OFFSET('Water Data'!$G$9,0,10*ROW('Water Data'!G177)),NA())</f>
        <v>#N/A</v>
      </c>
      <c r="P183" s="90" t="e">
        <f ca="true">+IF(AND(ISNUMBER(OFFSET('Water Data'!$H$4,0,10*ROW('Water Data'!H177))),'Data Summary'!CE183="Yes"),100-OFFSET('Water Data'!$H$4,0,10*ROW('Water Data'!H177)),NA())</f>
        <v>#N/A</v>
      </c>
      <c r="Q183" s="90" t="e">
        <f ca="true">+IF(AND(ISNUMBER(OFFSET('Water Data'!$H$6,0,10*ROW('Water Data'!H177))),'Data Summary'!CF183="Yes"),OFFSET('Water Data'!$H$6,0,10*ROW('Water Data'!H177)),NA())</f>
        <v>#N/A</v>
      </c>
      <c r="R183" s="90" t="e">
        <f ca="true">+IF(AND(ISNUMBER(OFFSET('Water Data'!$H$9,0,10*ROW('Water Data'!H177))),'Data Summary'!CG183="Yes"),OFFSET('Water Data'!$H$9,0,10*ROW('Water Data'!H177)),NA())</f>
        <v>#N/A</v>
      </c>
      <c r="S183" s="90" t="e">
        <f ca="true">+IF(AND(ISNUMBER(OFFSET('Water Data'!$I$4,0,10*ROW('Water Data'!I177))),'Data Summary'!CH183="Yes"),100-OFFSET('Water Data'!$I$4,0,10*ROW('Water Data'!I177)),NA())</f>
        <v>#N/A</v>
      </c>
      <c r="T183" s="90" t="e">
        <f ca="true">+IF(AND(ISNUMBER(OFFSET('Water Data'!$I$6,0,10*ROW('Water Data'!I177))),'Data Summary'!CI183="Yes"),OFFSET('Water Data'!$I$6,0,10*ROW('Water Data'!I177)),NA())</f>
        <v>#N/A</v>
      </c>
      <c r="U183" s="90" t="e">
        <f ca="true">+IF(AND(ISNUMBER(OFFSET('Water Data'!$I$9,0,10*ROW('Water Data'!I177))),'Data Summary'!CJ183="Yes"),OFFSET('Water Data'!$I$9,0,10*ROW('Water Data'!I177)),NA())</f>
        <v>#N/A</v>
      </c>
      <c r="V183" s="91" t="e">
        <f ca="true">+IF(AND(ISNUMBER(OFFSET('Sanitation Data'!$D$4,0,10*ROW('Sanitation Data'!D177))),'Data Summary'!CK183="Yes"),100-OFFSET('Sanitation Data'!$D$4,0,10*ROW('Sanitation Data'!D177)),NA())</f>
        <v>#N/A</v>
      </c>
      <c r="W183" s="91" t="e">
        <f ca="true">+IF(AND(ISNUMBER(OFFSET('Sanitation Data'!$D$6,0,10*ROW('Sanitation Data'!D177))),'Data Summary'!CL183="Yes"),OFFSET('Sanitation Data'!$D$6,0,10*ROW('Sanitation Data'!D177)),NA())</f>
        <v>#N/A</v>
      </c>
      <c r="X183" s="91" t="e">
        <f ca="true">+IF(AND(ISNUMBER(OFFSET('Sanitation Data'!$D$10,0,10*ROW('Sanitation Data'!D177))),'Data Summary'!CM183="Yes"),OFFSET('Sanitation Data'!$D$10,0,10*ROW('Sanitation Data'!D177)),NA())</f>
        <v>#N/A</v>
      </c>
      <c r="Y183" s="91" t="e">
        <f ca="true">+IF(AND(ISNUMBER(OFFSET('Sanitation Data'!$D$11,0,10*ROW('Sanitation Data'!D177))),'Data Summary'!CN183="Yes"),OFFSET('Sanitation Data'!$D$11,0,10*ROW('Sanitation Data'!D177)),NA())</f>
        <v>#N/A</v>
      </c>
      <c r="Z183" s="91" t="e">
        <f ca="true">+IF(AND(ISNUMBER(OFFSET('Sanitation Data'!$D$12,0,10*ROW('Sanitation Data'!D177))),'Data Summary'!CO183="Yes"),OFFSET('Sanitation Data'!$D$12,0,10*ROW('Sanitation Data'!D177)),NA())</f>
        <v>#N/A</v>
      </c>
      <c r="AA183" s="91" t="e">
        <f ca="true">+IF(AND(ISNUMBER(OFFSET('Sanitation Data'!$E$4,0,10*ROW('Sanitation Data'!E177))),'Data Summary'!CP183="Yes"),100-OFFSET('Sanitation Data'!$E$4,0,10*ROW('Sanitation Data'!E177)),NA())</f>
        <v>#N/A</v>
      </c>
      <c r="AB183" s="91" t="e">
        <f ca="true">+IF(AND(ISNUMBER(OFFSET('Sanitation Data'!$E$6,0,10*ROW('Sanitation Data'!E177))),'Data Summary'!CQ183="Yes"),OFFSET('Sanitation Data'!$E$6,0,10*ROW('Sanitation Data'!E177)),NA())</f>
        <v>#N/A</v>
      </c>
      <c r="AC183" s="91" t="e">
        <f ca="true">+IF(AND(ISNUMBER(OFFSET('Sanitation Data'!$E$10,0,10*ROW('Sanitation Data'!E177))),'Data Summary'!CR183="Yes"),OFFSET('Sanitation Data'!$E$10,0,10*ROW('Sanitation Data'!E177)),NA())</f>
        <v>#N/A</v>
      </c>
      <c r="AD183" s="91" t="e">
        <f ca="true">+IF(AND(ISNUMBER(OFFSET('Sanitation Data'!$E$11,0,10*ROW('Sanitation Data'!E177))),'Data Summary'!CS183="Yes"),OFFSET('Sanitation Data'!$E$11,0,10*ROW('Sanitation Data'!E177)),NA())</f>
        <v>#N/A</v>
      </c>
      <c r="AE183" s="91" t="e">
        <f ca="true">+IF(AND(ISNUMBER(OFFSET('Sanitation Data'!$E$12,0,10*ROW('Sanitation Data'!E177))),'Data Summary'!CT183="Yes"),OFFSET('Sanitation Data'!$E$12,0,10*ROW('Sanitation Data'!E177)),NA())</f>
        <v>#N/A</v>
      </c>
      <c r="AF183" s="91" t="e">
        <f ca="true">+IF(AND(ISNUMBER(OFFSET('Sanitation Data'!$F$4,0,10*ROW('Sanitation Data'!F177))),'Data Summary'!CU183="Yes"),100-OFFSET('Sanitation Data'!$F$4,0,10*ROW('Sanitation Data'!F177)),NA())</f>
        <v>#N/A</v>
      </c>
      <c r="AG183" s="91" t="e">
        <f ca="true">+IF(AND(ISNUMBER(OFFSET('Sanitation Data'!$F$6,0,10*ROW('Sanitation Data'!F177))),'Data Summary'!CV183="Yes"),OFFSET('Sanitation Data'!$F$6,0,10*ROW('Sanitation Data'!F177)),NA())</f>
        <v>#N/A</v>
      </c>
      <c r="AH183" s="91" t="e">
        <f ca="true">+IF(AND(ISNUMBER(OFFSET('Sanitation Data'!$F$10,0,10*ROW('Sanitation Data'!F177))),'Data Summary'!CW183="Yes"),OFFSET('Sanitation Data'!$F$10,0,10*ROW('Sanitation Data'!F177)),NA())</f>
        <v>#N/A</v>
      </c>
      <c r="AI183" s="91" t="e">
        <f ca="true">+IF(AND(ISNUMBER(OFFSET('Sanitation Data'!$F$11,0,10*ROW('Sanitation Data'!F177))),'Data Summary'!CX183="Yes"),OFFSET('Sanitation Data'!$F$11,0,10*ROW('Sanitation Data'!F177)),NA())</f>
        <v>#N/A</v>
      </c>
      <c r="AJ183" s="91" t="e">
        <f ca="true">+IF(AND(ISNUMBER(OFFSET('Sanitation Data'!$F$12,0,10*ROW('Sanitation Data'!F177))),'Data Summary'!CY183="Yes"),OFFSET('Sanitation Data'!$F$12,0,10*ROW('Sanitation Data'!F177)),NA())</f>
        <v>#N/A</v>
      </c>
      <c r="AK183" s="91" t="e">
        <f ca="true">+IF(AND(ISNUMBER(OFFSET('Sanitation Data'!$G$4,0,10*ROW('Sanitation Data'!G177))),'Data Summary'!CZ183="Yes"),100-OFFSET('Sanitation Data'!$G$4,0,10*ROW('Sanitation Data'!G177)),NA())</f>
        <v>#N/A</v>
      </c>
      <c r="AL183" s="91" t="e">
        <f ca="true">+IF(AND(ISNUMBER(OFFSET('Sanitation Data'!$G$6,0,10*ROW('Sanitation Data'!G177))),'Data Summary'!DA183="Yes"),OFFSET('Sanitation Data'!$G$6,0,10*ROW('Sanitation Data'!G177)),NA())</f>
        <v>#N/A</v>
      </c>
      <c r="AM183" s="91" t="e">
        <f ca="true">+IF(AND(ISNUMBER(OFFSET('Sanitation Data'!$G$10,0,10*ROW('Sanitation Data'!G177))),'Data Summary'!DB183="Yes"),OFFSET('Sanitation Data'!$G$10,0,10*ROW('Sanitation Data'!G177)),NA())</f>
        <v>#N/A</v>
      </c>
      <c r="AN183" s="91" t="e">
        <f ca="true">+IF(AND(ISNUMBER(OFFSET('Sanitation Data'!$G$11,0,10*ROW('Sanitation Data'!G177))),'Data Summary'!DC183="Yes"),OFFSET('Sanitation Data'!$G$11,0,10*ROW('Sanitation Data'!G177)),NA())</f>
        <v>#N/A</v>
      </c>
      <c r="AO183" s="91" t="e">
        <f ca="true">+IF(AND(ISNUMBER(OFFSET('Sanitation Data'!$G$12,0,10*ROW('Sanitation Data'!G177))),'Data Summary'!DD183="Yes"),OFFSET('Sanitation Data'!$G$12,0,10*ROW('Sanitation Data'!G177)),NA())</f>
        <v>#N/A</v>
      </c>
      <c r="AP183" s="91" t="e">
        <f ca="true">+IF(AND(ISNUMBER(OFFSET('Sanitation Data'!$H$4,0,10*ROW('Sanitation Data'!H177))),'Data Summary'!DE183="Yes"),100-OFFSET('Sanitation Data'!$H$4,0,10*ROW('Sanitation Data'!H177)),NA())</f>
        <v>#N/A</v>
      </c>
      <c r="AQ183" s="91" t="e">
        <f ca="true">+IF(AND(ISNUMBER(OFFSET('Sanitation Data'!$H$6,0,10*ROW('Sanitation Data'!H177))),'Data Summary'!DF183="Yes"),OFFSET('Sanitation Data'!$H$6,0,10*ROW('Sanitation Data'!H177)),NA())</f>
        <v>#N/A</v>
      </c>
      <c r="AR183" s="91" t="e">
        <f ca="true">+IF(AND(ISNUMBER(OFFSET('Sanitation Data'!$H$10,0,10*ROW('Sanitation Data'!H177))),'Data Summary'!DG183="Yes"),OFFSET('Sanitation Data'!$H$10,0,10*ROW('Sanitation Data'!H177)),NA())</f>
        <v>#N/A</v>
      </c>
      <c r="AS183" s="91" t="e">
        <f ca="true">+IF(AND(ISNUMBER(OFFSET('Sanitation Data'!$H$11,0,10*ROW('Sanitation Data'!H177))),'Data Summary'!DH183="Yes"),OFFSET('Sanitation Data'!$H$11,0,10*ROW('Sanitation Data'!H177)),NA())</f>
        <v>#N/A</v>
      </c>
      <c r="AT183" s="91" t="e">
        <f ca="true">+IF(AND(ISNUMBER(OFFSET('Sanitation Data'!$H$12,0,10*ROW('Sanitation Data'!H177))),'Data Summary'!DI183="Yes"),OFFSET('Sanitation Data'!$H$12,0,10*ROW('Sanitation Data'!H177)),NA())</f>
        <v>#N/A</v>
      </c>
      <c r="AU183" s="91" t="e">
        <f ca="true">+IF(AND(ISNUMBER(OFFSET('Sanitation Data'!$I$4,0,10*ROW('Sanitation Data'!I177))),'Data Summary'!DJ183="Yes"),100-OFFSET('Sanitation Data'!$I$4,0,10*ROW('Sanitation Data'!I177)),NA())</f>
        <v>#N/A</v>
      </c>
      <c r="AV183" s="91" t="e">
        <f ca="true">+IF(AND(ISNUMBER(OFFSET('Sanitation Data'!$I$6,0,10*ROW('Sanitation Data'!I177))),'Data Summary'!DK183="Yes"),OFFSET('Sanitation Data'!$I$6,0,10*ROW('Sanitation Data'!I177)),NA())</f>
        <v>#N/A</v>
      </c>
      <c r="AW183" s="91" t="e">
        <f ca="true">+IF(AND(ISNUMBER(OFFSET('Sanitation Data'!$I$10,0,10*ROW('Sanitation Data'!I177))),'Data Summary'!DL183="Yes"),OFFSET('Sanitation Data'!$I$10,0,10*ROW('Sanitation Data'!I177)),NA())</f>
        <v>#N/A</v>
      </c>
      <c r="AX183" s="91" t="e">
        <f ca="true">+IF(AND(ISNUMBER(OFFSET('Sanitation Data'!$I$11,0,10*ROW('Sanitation Data'!I177))),'Data Summary'!DM183="Yes"),OFFSET('Sanitation Data'!$I$11,0,10*ROW('Sanitation Data'!I177)),NA())</f>
        <v>#N/A</v>
      </c>
      <c r="AY183" s="91" t="e">
        <f ca="true">+IF(AND(ISNUMBER(OFFSET('Sanitation Data'!$I$12,0,10*ROW('Sanitation Data'!I177))),'Data Summary'!DN183="Yes"),OFFSET('Sanitation Data'!$I$12,0,10*ROW('Sanitation Data'!I177)),NA())</f>
        <v>#N/A</v>
      </c>
      <c r="AZ183" s="92" t="e">
        <f ca="true">+IF(AND(ISNUMBER(OFFSET('Hygiene Data'!$D$5,0,10*ROW('Hygiene Data'!D177))),'Data Summary'!DO183="Yes"),OFFSET('Hygiene Data'!$D$5,0,10*ROW('Hygiene Data'!D177)),NA())</f>
        <v>#N/A</v>
      </c>
      <c r="BA183" s="92" t="e">
        <f ca="true">+IF(AND(ISNUMBER(OFFSET('Hygiene Data'!$D$7,0,10*ROW('Hygiene Data'!D177))),'Data Summary'!DP183="Yes"),OFFSET('Hygiene Data'!$D$7,0,10*ROW('Hygiene Data'!D177)),NA())</f>
        <v>#N/A</v>
      </c>
      <c r="BB183" s="92" t="e">
        <f ca="true">+IF(AND(ISNUMBER(OFFSET('Hygiene Data'!$D$9,0,10*ROW('Hygiene Data'!D177))),'Data Summary'!DQ183="Yes"),OFFSET('Hygiene Data'!$D$9,0,10*ROW('Hygiene Data'!D177)),NA())</f>
        <v>#N/A</v>
      </c>
      <c r="BC183" s="92" t="e">
        <f ca="true">+IF(AND(ISNUMBER(OFFSET('Hygiene Data'!$E$5,0,10*ROW('Hygiene Data'!E177))),'Data Summary'!DR183="Yes"),OFFSET('Hygiene Data'!$E$5,0,10*ROW('Hygiene Data'!E177)),NA())</f>
        <v>#N/A</v>
      </c>
      <c r="BD183" s="92" t="e">
        <f ca="true">+IF(AND(ISNUMBER(OFFSET('Hygiene Data'!$E$7,0,10*ROW('Hygiene Data'!E177))),'Data Summary'!DS183="Yes"),OFFSET('Hygiene Data'!$E$7,0,10*ROW('Hygiene Data'!E177)),NA())</f>
        <v>#N/A</v>
      </c>
      <c r="BE183" s="92" t="e">
        <f ca="true">+IF(AND(ISNUMBER(OFFSET('Hygiene Data'!$E$9,0,10*ROW('Hygiene Data'!E177))),'Data Summary'!DT183="Yes"),OFFSET('Hygiene Data'!$E$9,0,10*ROW('Hygiene Data'!E177)),NA())</f>
        <v>#N/A</v>
      </c>
      <c r="BF183" s="92" t="e">
        <f ca="true">+IF(AND(ISNUMBER(OFFSET('Hygiene Data'!$F$5,0,10*ROW('Hygiene Data'!F177))),'Data Summary'!DU183="Yes"),OFFSET('Hygiene Data'!$F$5,0,10*ROW('Hygiene Data'!F177)),NA())</f>
        <v>#N/A</v>
      </c>
      <c r="BG183" s="92" t="e">
        <f ca="true">+IF(AND(ISNUMBER(OFFSET('Hygiene Data'!$F$7,0,10*ROW('Hygiene Data'!F177))),'Data Summary'!DV183="Yes"),OFFSET('Hygiene Data'!$F$7,0,10*ROW('Hygiene Data'!F177)),NA())</f>
        <v>#N/A</v>
      </c>
      <c r="BH183" s="92" t="e">
        <f ca="true">+IF(AND(ISNUMBER(OFFSET('Hygiene Data'!$F$9,0,10*ROW('Hygiene Data'!F177))),'Data Summary'!DW183="Yes"),OFFSET('Hygiene Data'!$F$9,0,10*ROW('Hygiene Data'!F177)),NA())</f>
        <v>#N/A</v>
      </c>
      <c r="BI183" s="92" t="e">
        <f ca="true">+IF(AND(ISNUMBER(OFFSET('Hygiene Data'!$G$5,0,10*ROW('Hygiene Data'!G177))),'Data Summary'!DX183="Yes"),OFFSET('Hygiene Data'!$G$5,0,10*ROW('Hygiene Data'!G177)),NA())</f>
        <v>#N/A</v>
      </c>
      <c r="BJ183" s="92" t="e">
        <f ca="true">+IF(AND(ISNUMBER(OFFSET('Hygiene Data'!$G$7,0,10*ROW('Hygiene Data'!G177))),'Data Summary'!DY183="Yes"),OFFSET('Hygiene Data'!$G$7,0,10*ROW('Hygiene Data'!G177)),NA())</f>
        <v>#N/A</v>
      </c>
      <c r="BK183" s="92" t="e">
        <f ca="true">+IF(AND(ISNUMBER(OFFSET('Hygiene Data'!$G$9,0,10*ROW('Hygiene Data'!G177))),'Data Summary'!DZ183="Yes"),OFFSET('Hygiene Data'!$G$9,0,10*ROW('Hygiene Data'!G177)),NA())</f>
        <v>#N/A</v>
      </c>
      <c r="BL183" s="92" t="e">
        <f ca="true">+IF(AND(ISNUMBER(OFFSET('Hygiene Data'!$H$5,0,10*ROW('Hygiene Data'!H177))),'Data Summary'!EA183="Yes"),OFFSET('Hygiene Data'!$H$5,0,10*ROW('Hygiene Data'!H177)),NA())</f>
        <v>#N/A</v>
      </c>
      <c r="BM183" s="92" t="e">
        <f ca="true">+IF(AND(ISNUMBER(OFFSET('Hygiene Data'!$H$7,0,10*ROW('Hygiene Data'!H177))),'Data Summary'!EB183="Yes"),OFFSET('Hygiene Data'!$H$7,0,10*ROW('Hygiene Data'!H177)),NA())</f>
        <v>#N/A</v>
      </c>
      <c r="BN183" s="92" t="e">
        <f ca="true">+IF(AND(ISNUMBER(OFFSET('Hygiene Data'!$H$9,0,10*ROW('Hygiene Data'!H177))),'Data Summary'!EC183="Yes"),OFFSET('Hygiene Data'!$H$9,0,10*ROW('Hygiene Data'!H177)),NA())</f>
        <v>#N/A</v>
      </c>
      <c r="BO183" s="92" t="e">
        <f ca="true">+IF(AND(ISNUMBER(OFFSET('Hygiene Data'!$I$5,0,10*ROW('Hygiene Data'!I177))),'Data Summary'!ED183="Yes"),OFFSET('Hygiene Data'!$I$5,0,10*ROW('Hygiene Data'!I177)),NA())</f>
        <v>#N/A</v>
      </c>
      <c r="BP183" s="92" t="e">
        <f ca="true">+IF(AND(ISNUMBER(OFFSET('Hygiene Data'!$I$7,0,10*ROW('Hygiene Data'!I177))),'Data Summary'!EE183="Yes"),OFFSET('Hygiene Data'!$I$7,0,10*ROW('Hygiene Data'!I177)),NA())</f>
        <v>#N/A</v>
      </c>
      <c r="BQ183" s="92" t="e">
        <f ca="true">+IF(AND(ISNUMBER(OFFSET('Hygiene Data'!$I$9,0,10*ROW('Hygiene Data'!I177))),'Data Summary'!EF183="Yes"),OFFSET('Hygiene Data'!$I$9,0,10*ROW('Hygiene Data'!I177)),NA())</f>
        <v>#N/A</v>
      </c>
    </row>
    <row xmlns:x14ac="http://schemas.microsoft.com/office/spreadsheetml/2009/9/ac" r="184" x14ac:dyDescent="0.2">
      <c r="A184" s="340" t="e">
        <f ca="true">+RIGHT('Data Summary'!A184,LEN('Data Summary'!A184)-9)</f>
        <v>#VALUE!</v>
      </c>
      <c r="B184" s="34" t="str">
        <f ca="true">+IF(ISTEXT('Data Summary'!B184),'Data Summary'!B184,"")</f>
        <v/>
      </c>
      <c r="C184" s="339" t="e">
        <f ca="true">+VALUE('Data Summary'!C184)</f>
        <v>#VALUE!</v>
      </c>
      <c r="D184" s="90" t="e">
        <f ca="true">+IF(AND(ISNUMBER(OFFSET('Water Data'!$D$4,0,10*ROW('Water Data'!D178))),'Data Summary'!BS184="Yes"),100-OFFSET('Water Data'!$D$4,0,10*ROW('Water Data'!D178)),NA())</f>
        <v>#N/A</v>
      </c>
      <c r="E184" s="90" t="e">
        <f ca="true">+IF(AND(ISNUMBER(OFFSET('Water Data'!$D$6,0,10*ROW('Water Data'!D178))),'Data Summary'!BT184="Yes"),OFFSET('Water Data'!$D$6,0,10*ROW('Water Data'!D178)),NA())</f>
        <v>#N/A</v>
      </c>
      <c r="F184" s="90" t="e">
        <f ca="true">+IF(AND(ISNUMBER(OFFSET('Water Data'!$D$9,0,10*ROW('Water Data'!D178))),'Data Summary'!BU184="Yes"),OFFSET('Water Data'!$D$9,0,10*ROW('Water Data'!D178)),NA())</f>
        <v>#N/A</v>
      </c>
      <c r="G184" s="90" t="e">
        <f ca="true">+IF(AND(ISNUMBER(OFFSET('Water Data'!$E$4,0,10*ROW('Water Data'!E178))),'Data Summary'!BV184="Yes"),100-OFFSET('Water Data'!$E$4,0,10*ROW('Water Data'!E178)),NA())</f>
        <v>#N/A</v>
      </c>
      <c r="H184" s="90" t="e">
        <f ca="true">+IF(AND(ISNUMBER(OFFSET('Water Data'!$E$6,0,10*ROW('Water Data'!E178))),'Data Summary'!BW184="Yes"),OFFSET('Water Data'!$E$6,0,10*ROW('Water Data'!E178)),NA())</f>
        <v>#N/A</v>
      </c>
      <c r="I184" s="90" t="e">
        <f ca="true">+IF(AND(ISNUMBER(OFFSET('Water Data'!$E$9,0,10*ROW('Water Data'!E178))),'Data Summary'!BX184="Yes"),OFFSET('Water Data'!$E$9,0,10*ROW('Water Data'!E178)),NA())</f>
        <v>#N/A</v>
      </c>
      <c r="J184" s="90" t="e">
        <f ca="true">+IF(AND(ISNUMBER(OFFSET('Water Data'!$F$4,0,10*ROW('Water Data'!F178))),'Data Summary'!BY184="Yes"),100-OFFSET('Water Data'!$F$4,0,10*ROW('Water Data'!F178)),NA())</f>
        <v>#N/A</v>
      </c>
      <c r="K184" s="90" t="e">
        <f ca="true">+IF(AND(ISNUMBER(OFFSET('Water Data'!$F$6,0,10*ROW('Water Data'!F178))),'Data Summary'!BZ184="Yes"),OFFSET('Water Data'!$F$6,0,10*ROW('Water Data'!F178)),NA())</f>
        <v>#N/A</v>
      </c>
      <c r="L184" s="90" t="e">
        <f ca="true">+IF(AND(ISNUMBER(OFFSET('Water Data'!$F$9,0,10*ROW('Water Data'!F178))),'Data Summary'!CA184="Yes"),OFFSET('Water Data'!$F$9,0,10*ROW('Water Data'!F178)),NA())</f>
        <v>#N/A</v>
      </c>
      <c r="M184" s="90" t="e">
        <f ca="true">+IF(AND(ISNUMBER(OFFSET('Water Data'!$G$4,0,10*ROW('Water Data'!G178))),'Data Summary'!CB184="Yes"),100-OFFSET('Water Data'!$G$4,0,10*ROW('Water Data'!G178)),NA())</f>
        <v>#N/A</v>
      </c>
      <c r="N184" s="90" t="e">
        <f ca="true">+IF(AND(ISNUMBER(OFFSET('Water Data'!$G$6,0,10*ROW('Water Data'!G178))),'Data Summary'!CC184="Yes"),OFFSET('Water Data'!$G$6,0,10*ROW('Water Data'!G178)),NA())</f>
        <v>#N/A</v>
      </c>
      <c r="O184" s="90" t="e">
        <f ca="true">+IF(AND(ISNUMBER(OFFSET('Water Data'!$G$9,0,10*ROW('Water Data'!G178))),'Data Summary'!CD184="Yes"),OFFSET('Water Data'!$G$9,0,10*ROW('Water Data'!G178)),NA())</f>
        <v>#N/A</v>
      </c>
      <c r="P184" s="90" t="e">
        <f ca="true">+IF(AND(ISNUMBER(OFFSET('Water Data'!$H$4,0,10*ROW('Water Data'!H178))),'Data Summary'!CE184="Yes"),100-OFFSET('Water Data'!$H$4,0,10*ROW('Water Data'!H178)),NA())</f>
        <v>#N/A</v>
      </c>
      <c r="Q184" s="90" t="e">
        <f ca="true">+IF(AND(ISNUMBER(OFFSET('Water Data'!$H$6,0,10*ROW('Water Data'!H178))),'Data Summary'!CF184="Yes"),OFFSET('Water Data'!$H$6,0,10*ROW('Water Data'!H178)),NA())</f>
        <v>#N/A</v>
      </c>
      <c r="R184" s="90" t="e">
        <f ca="true">+IF(AND(ISNUMBER(OFFSET('Water Data'!$H$9,0,10*ROW('Water Data'!H178))),'Data Summary'!CG184="Yes"),OFFSET('Water Data'!$H$9,0,10*ROW('Water Data'!H178)),NA())</f>
        <v>#N/A</v>
      </c>
      <c r="S184" s="90" t="e">
        <f ca="true">+IF(AND(ISNUMBER(OFFSET('Water Data'!$I$4,0,10*ROW('Water Data'!I178))),'Data Summary'!CH184="Yes"),100-OFFSET('Water Data'!$I$4,0,10*ROW('Water Data'!I178)),NA())</f>
        <v>#N/A</v>
      </c>
      <c r="T184" s="90" t="e">
        <f ca="true">+IF(AND(ISNUMBER(OFFSET('Water Data'!$I$6,0,10*ROW('Water Data'!I178))),'Data Summary'!CI184="Yes"),OFFSET('Water Data'!$I$6,0,10*ROW('Water Data'!I178)),NA())</f>
        <v>#N/A</v>
      </c>
      <c r="U184" s="90" t="e">
        <f ca="true">+IF(AND(ISNUMBER(OFFSET('Water Data'!$I$9,0,10*ROW('Water Data'!I178))),'Data Summary'!CJ184="Yes"),OFFSET('Water Data'!$I$9,0,10*ROW('Water Data'!I178)),NA())</f>
        <v>#N/A</v>
      </c>
      <c r="V184" s="91" t="e">
        <f ca="true">+IF(AND(ISNUMBER(OFFSET('Sanitation Data'!$D$4,0,10*ROW('Sanitation Data'!D178))),'Data Summary'!CK184="Yes"),100-OFFSET('Sanitation Data'!$D$4,0,10*ROW('Sanitation Data'!D178)),NA())</f>
        <v>#N/A</v>
      </c>
      <c r="W184" s="91" t="e">
        <f ca="true">+IF(AND(ISNUMBER(OFFSET('Sanitation Data'!$D$6,0,10*ROW('Sanitation Data'!D178))),'Data Summary'!CL184="Yes"),OFFSET('Sanitation Data'!$D$6,0,10*ROW('Sanitation Data'!D178)),NA())</f>
        <v>#N/A</v>
      </c>
      <c r="X184" s="91" t="e">
        <f ca="true">+IF(AND(ISNUMBER(OFFSET('Sanitation Data'!$D$10,0,10*ROW('Sanitation Data'!D178))),'Data Summary'!CM184="Yes"),OFFSET('Sanitation Data'!$D$10,0,10*ROW('Sanitation Data'!D178)),NA())</f>
        <v>#N/A</v>
      </c>
      <c r="Y184" s="91" t="e">
        <f ca="true">+IF(AND(ISNUMBER(OFFSET('Sanitation Data'!$D$11,0,10*ROW('Sanitation Data'!D178))),'Data Summary'!CN184="Yes"),OFFSET('Sanitation Data'!$D$11,0,10*ROW('Sanitation Data'!D178)),NA())</f>
        <v>#N/A</v>
      </c>
      <c r="Z184" s="91" t="e">
        <f ca="true">+IF(AND(ISNUMBER(OFFSET('Sanitation Data'!$D$12,0,10*ROW('Sanitation Data'!D178))),'Data Summary'!CO184="Yes"),OFFSET('Sanitation Data'!$D$12,0,10*ROW('Sanitation Data'!D178)),NA())</f>
        <v>#N/A</v>
      </c>
      <c r="AA184" s="91" t="e">
        <f ca="true">+IF(AND(ISNUMBER(OFFSET('Sanitation Data'!$E$4,0,10*ROW('Sanitation Data'!E178))),'Data Summary'!CP184="Yes"),100-OFFSET('Sanitation Data'!$E$4,0,10*ROW('Sanitation Data'!E178)),NA())</f>
        <v>#N/A</v>
      </c>
      <c r="AB184" s="91" t="e">
        <f ca="true">+IF(AND(ISNUMBER(OFFSET('Sanitation Data'!$E$6,0,10*ROW('Sanitation Data'!E178))),'Data Summary'!CQ184="Yes"),OFFSET('Sanitation Data'!$E$6,0,10*ROW('Sanitation Data'!E178)),NA())</f>
        <v>#N/A</v>
      </c>
      <c r="AC184" s="91" t="e">
        <f ca="true">+IF(AND(ISNUMBER(OFFSET('Sanitation Data'!$E$10,0,10*ROW('Sanitation Data'!E178))),'Data Summary'!CR184="Yes"),OFFSET('Sanitation Data'!$E$10,0,10*ROW('Sanitation Data'!E178)),NA())</f>
        <v>#N/A</v>
      </c>
      <c r="AD184" s="91" t="e">
        <f ca="true">+IF(AND(ISNUMBER(OFFSET('Sanitation Data'!$E$11,0,10*ROW('Sanitation Data'!E178))),'Data Summary'!CS184="Yes"),OFFSET('Sanitation Data'!$E$11,0,10*ROW('Sanitation Data'!E178)),NA())</f>
        <v>#N/A</v>
      </c>
      <c r="AE184" s="91" t="e">
        <f ca="true">+IF(AND(ISNUMBER(OFFSET('Sanitation Data'!$E$12,0,10*ROW('Sanitation Data'!E178))),'Data Summary'!CT184="Yes"),OFFSET('Sanitation Data'!$E$12,0,10*ROW('Sanitation Data'!E178)),NA())</f>
        <v>#N/A</v>
      </c>
      <c r="AF184" s="91" t="e">
        <f ca="true">+IF(AND(ISNUMBER(OFFSET('Sanitation Data'!$F$4,0,10*ROW('Sanitation Data'!F178))),'Data Summary'!CU184="Yes"),100-OFFSET('Sanitation Data'!$F$4,0,10*ROW('Sanitation Data'!F178)),NA())</f>
        <v>#N/A</v>
      </c>
      <c r="AG184" s="91" t="e">
        <f ca="true">+IF(AND(ISNUMBER(OFFSET('Sanitation Data'!$F$6,0,10*ROW('Sanitation Data'!F178))),'Data Summary'!CV184="Yes"),OFFSET('Sanitation Data'!$F$6,0,10*ROW('Sanitation Data'!F178)),NA())</f>
        <v>#N/A</v>
      </c>
      <c r="AH184" s="91" t="e">
        <f ca="true">+IF(AND(ISNUMBER(OFFSET('Sanitation Data'!$F$10,0,10*ROW('Sanitation Data'!F178))),'Data Summary'!CW184="Yes"),OFFSET('Sanitation Data'!$F$10,0,10*ROW('Sanitation Data'!F178)),NA())</f>
        <v>#N/A</v>
      </c>
      <c r="AI184" s="91" t="e">
        <f ca="true">+IF(AND(ISNUMBER(OFFSET('Sanitation Data'!$F$11,0,10*ROW('Sanitation Data'!F178))),'Data Summary'!CX184="Yes"),OFFSET('Sanitation Data'!$F$11,0,10*ROW('Sanitation Data'!F178)),NA())</f>
        <v>#N/A</v>
      </c>
      <c r="AJ184" s="91" t="e">
        <f ca="true">+IF(AND(ISNUMBER(OFFSET('Sanitation Data'!$F$12,0,10*ROW('Sanitation Data'!F178))),'Data Summary'!CY184="Yes"),OFFSET('Sanitation Data'!$F$12,0,10*ROW('Sanitation Data'!F178)),NA())</f>
        <v>#N/A</v>
      </c>
      <c r="AK184" s="91" t="e">
        <f ca="true">+IF(AND(ISNUMBER(OFFSET('Sanitation Data'!$G$4,0,10*ROW('Sanitation Data'!G178))),'Data Summary'!CZ184="Yes"),100-OFFSET('Sanitation Data'!$G$4,0,10*ROW('Sanitation Data'!G178)),NA())</f>
        <v>#N/A</v>
      </c>
      <c r="AL184" s="91" t="e">
        <f ca="true">+IF(AND(ISNUMBER(OFFSET('Sanitation Data'!$G$6,0,10*ROW('Sanitation Data'!G178))),'Data Summary'!DA184="Yes"),OFFSET('Sanitation Data'!$G$6,0,10*ROW('Sanitation Data'!G178)),NA())</f>
        <v>#N/A</v>
      </c>
      <c r="AM184" s="91" t="e">
        <f ca="true">+IF(AND(ISNUMBER(OFFSET('Sanitation Data'!$G$10,0,10*ROW('Sanitation Data'!G178))),'Data Summary'!DB184="Yes"),OFFSET('Sanitation Data'!$G$10,0,10*ROW('Sanitation Data'!G178)),NA())</f>
        <v>#N/A</v>
      </c>
      <c r="AN184" s="91" t="e">
        <f ca="true">+IF(AND(ISNUMBER(OFFSET('Sanitation Data'!$G$11,0,10*ROW('Sanitation Data'!G178))),'Data Summary'!DC184="Yes"),OFFSET('Sanitation Data'!$G$11,0,10*ROW('Sanitation Data'!G178)),NA())</f>
        <v>#N/A</v>
      </c>
      <c r="AO184" s="91" t="e">
        <f ca="true">+IF(AND(ISNUMBER(OFFSET('Sanitation Data'!$G$12,0,10*ROW('Sanitation Data'!G178))),'Data Summary'!DD184="Yes"),OFFSET('Sanitation Data'!$G$12,0,10*ROW('Sanitation Data'!G178)),NA())</f>
        <v>#N/A</v>
      </c>
      <c r="AP184" s="91" t="e">
        <f ca="true">+IF(AND(ISNUMBER(OFFSET('Sanitation Data'!$H$4,0,10*ROW('Sanitation Data'!H178))),'Data Summary'!DE184="Yes"),100-OFFSET('Sanitation Data'!$H$4,0,10*ROW('Sanitation Data'!H178)),NA())</f>
        <v>#N/A</v>
      </c>
      <c r="AQ184" s="91" t="e">
        <f ca="true">+IF(AND(ISNUMBER(OFFSET('Sanitation Data'!$H$6,0,10*ROW('Sanitation Data'!H178))),'Data Summary'!DF184="Yes"),OFFSET('Sanitation Data'!$H$6,0,10*ROW('Sanitation Data'!H178)),NA())</f>
        <v>#N/A</v>
      </c>
      <c r="AR184" s="91" t="e">
        <f ca="true">+IF(AND(ISNUMBER(OFFSET('Sanitation Data'!$H$10,0,10*ROW('Sanitation Data'!H178))),'Data Summary'!DG184="Yes"),OFFSET('Sanitation Data'!$H$10,0,10*ROW('Sanitation Data'!H178)),NA())</f>
        <v>#N/A</v>
      </c>
      <c r="AS184" s="91" t="e">
        <f ca="true">+IF(AND(ISNUMBER(OFFSET('Sanitation Data'!$H$11,0,10*ROW('Sanitation Data'!H178))),'Data Summary'!DH184="Yes"),OFFSET('Sanitation Data'!$H$11,0,10*ROW('Sanitation Data'!H178)),NA())</f>
        <v>#N/A</v>
      </c>
      <c r="AT184" s="91" t="e">
        <f ca="true">+IF(AND(ISNUMBER(OFFSET('Sanitation Data'!$H$12,0,10*ROW('Sanitation Data'!H178))),'Data Summary'!DI184="Yes"),OFFSET('Sanitation Data'!$H$12,0,10*ROW('Sanitation Data'!H178)),NA())</f>
        <v>#N/A</v>
      </c>
      <c r="AU184" s="91" t="e">
        <f ca="true">+IF(AND(ISNUMBER(OFFSET('Sanitation Data'!$I$4,0,10*ROW('Sanitation Data'!I178))),'Data Summary'!DJ184="Yes"),100-OFFSET('Sanitation Data'!$I$4,0,10*ROW('Sanitation Data'!I178)),NA())</f>
        <v>#N/A</v>
      </c>
      <c r="AV184" s="91" t="e">
        <f ca="true">+IF(AND(ISNUMBER(OFFSET('Sanitation Data'!$I$6,0,10*ROW('Sanitation Data'!I178))),'Data Summary'!DK184="Yes"),OFFSET('Sanitation Data'!$I$6,0,10*ROW('Sanitation Data'!I178)),NA())</f>
        <v>#N/A</v>
      </c>
      <c r="AW184" s="91" t="e">
        <f ca="true">+IF(AND(ISNUMBER(OFFSET('Sanitation Data'!$I$10,0,10*ROW('Sanitation Data'!I178))),'Data Summary'!DL184="Yes"),OFFSET('Sanitation Data'!$I$10,0,10*ROW('Sanitation Data'!I178)),NA())</f>
        <v>#N/A</v>
      </c>
      <c r="AX184" s="91" t="e">
        <f ca="true">+IF(AND(ISNUMBER(OFFSET('Sanitation Data'!$I$11,0,10*ROW('Sanitation Data'!I178))),'Data Summary'!DM184="Yes"),OFFSET('Sanitation Data'!$I$11,0,10*ROW('Sanitation Data'!I178)),NA())</f>
        <v>#N/A</v>
      </c>
      <c r="AY184" s="91" t="e">
        <f ca="true">+IF(AND(ISNUMBER(OFFSET('Sanitation Data'!$I$12,0,10*ROW('Sanitation Data'!I178))),'Data Summary'!DN184="Yes"),OFFSET('Sanitation Data'!$I$12,0,10*ROW('Sanitation Data'!I178)),NA())</f>
        <v>#N/A</v>
      </c>
      <c r="AZ184" s="92" t="e">
        <f ca="true">+IF(AND(ISNUMBER(OFFSET('Hygiene Data'!$D$5,0,10*ROW('Hygiene Data'!D178))),'Data Summary'!DO184="Yes"),OFFSET('Hygiene Data'!$D$5,0,10*ROW('Hygiene Data'!D178)),NA())</f>
        <v>#N/A</v>
      </c>
      <c r="BA184" s="92" t="e">
        <f ca="true">+IF(AND(ISNUMBER(OFFSET('Hygiene Data'!$D$7,0,10*ROW('Hygiene Data'!D178))),'Data Summary'!DP184="Yes"),OFFSET('Hygiene Data'!$D$7,0,10*ROW('Hygiene Data'!D178)),NA())</f>
        <v>#N/A</v>
      </c>
      <c r="BB184" s="92" t="e">
        <f ca="true">+IF(AND(ISNUMBER(OFFSET('Hygiene Data'!$D$9,0,10*ROW('Hygiene Data'!D178))),'Data Summary'!DQ184="Yes"),OFFSET('Hygiene Data'!$D$9,0,10*ROW('Hygiene Data'!D178)),NA())</f>
        <v>#N/A</v>
      </c>
      <c r="BC184" s="92" t="e">
        <f ca="true">+IF(AND(ISNUMBER(OFFSET('Hygiene Data'!$E$5,0,10*ROW('Hygiene Data'!E178))),'Data Summary'!DR184="Yes"),OFFSET('Hygiene Data'!$E$5,0,10*ROW('Hygiene Data'!E178)),NA())</f>
        <v>#N/A</v>
      </c>
      <c r="BD184" s="92" t="e">
        <f ca="true">+IF(AND(ISNUMBER(OFFSET('Hygiene Data'!$E$7,0,10*ROW('Hygiene Data'!E178))),'Data Summary'!DS184="Yes"),OFFSET('Hygiene Data'!$E$7,0,10*ROW('Hygiene Data'!E178)),NA())</f>
        <v>#N/A</v>
      </c>
      <c r="BE184" s="92" t="e">
        <f ca="true">+IF(AND(ISNUMBER(OFFSET('Hygiene Data'!$E$9,0,10*ROW('Hygiene Data'!E178))),'Data Summary'!DT184="Yes"),OFFSET('Hygiene Data'!$E$9,0,10*ROW('Hygiene Data'!E178)),NA())</f>
        <v>#N/A</v>
      </c>
      <c r="BF184" s="92" t="e">
        <f ca="true">+IF(AND(ISNUMBER(OFFSET('Hygiene Data'!$F$5,0,10*ROW('Hygiene Data'!F178))),'Data Summary'!DU184="Yes"),OFFSET('Hygiene Data'!$F$5,0,10*ROW('Hygiene Data'!F178)),NA())</f>
        <v>#N/A</v>
      </c>
      <c r="BG184" s="92" t="e">
        <f ca="true">+IF(AND(ISNUMBER(OFFSET('Hygiene Data'!$F$7,0,10*ROW('Hygiene Data'!F178))),'Data Summary'!DV184="Yes"),OFFSET('Hygiene Data'!$F$7,0,10*ROW('Hygiene Data'!F178)),NA())</f>
        <v>#N/A</v>
      </c>
      <c r="BH184" s="92" t="e">
        <f ca="true">+IF(AND(ISNUMBER(OFFSET('Hygiene Data'!$F$9,0,10*ROW('Hygiene Data'!F178))),'Data Summary'!DW184="Yes"),OFFSET('Hygiene Data'!$F$9,0,10*ROW('Hygiene Data'!F178)),NA())</f>
        <v>#N/A</v>
      </c>
      <c r="BI184" s="92" t="e">
        <f ca="true">+IF(AND(ISNUMBER(OFFSET('Hygiene Data'!$G$5,0,10*ROW('Hygiene Data'!G178))),'Data Summary'!DX184="Yes"),OFFSET('Hygiene Data'!$G$5,0,10*ROW('Hygiene Data'!G178)),NA())</f>
        <v>#N/A</v>
      </c>
      <c r="BJ184" s="92" t="e">
        <f ca="true">+IF(AND(ISNUMBER(OFFSET('Hygiene Data'!$G$7,0,10*ROW('Hygiene Data'!G178))),'Data Summary'!DY184="Yes"),OFFSET('Hygiene Data'!$G$7,0,10*ROW('Hygiene Data'!G178)),NA())</f>
        <v>#N/A</v>
      </c>
      <c r="BK184" s="92" t="e">
        <f ca="true">+IF(AND(ISNUMBER(OFFSET('Hygiene Data'!$G$9,0,10*ROW('Hygiene Data'!G178))),'Data Summary'!DZ184="Yes"),OFFSET('Hygiene Data'!$G$9,0,10*ROW('Hygiene Data'!G178)),NA())</f>
        <v>#N/A</v>
      </c>
      <c r="BL184" s="92" t="e">
        <f ca="true">+IF(AND(ISNUMBER(OFFSET('Hygiene Data'!$H$5,0,10*ROW('Hygiene Data'!H178))),'Data Summary'!EA184="Yes"),OFFSET('Hygiene Data'!$H$5,0,10*ROW('Hygiene Data'!H178)),NA())</f>
        <v>#N/A</v>
      </c>
      <c r="BM184" s="92" t="e">
        <f ca="true">+IF(AND(ISNUMBER(OFFSET('Hygiene Data'!$H$7,0,10*ROW('Hygiene Data'!H178))),'Data Summary'!EB184="Yes"),OFFSET('Hygiene Data'!$H$7,0,10*ROW('Hygiene Data'!H178)),NA())</f>
        <v>#N/A</v>
      </c>
      <c r="BN184" s="92" t="e">
        <f ca="true">+IF(AND(ISNUMBER(OFFSET('Hygiene Data'!$H$9,0,10*ROW('Hygiene Data'!H178))),'Data Summary'!EC184="Yes"),OFFSET('Hygiene Data'!$H$9,0,10*ROW('Hygiene Data'!H178)),NA())</f>
        <v>#N/A</v>
      </c>
      <c r="BO184" s="92" t="e">
        <f ca="true">+IF(AND(ISNUMBER(OFFSET('Hygiene Data'!$I$5,0,10*ROW('Hygiene Data'!I178))),'Data Summary'!ED184="Yes"),OFFSET('Hygiene Data'!$I$5,0,10*ROW('Hygiene Data'!I178)),NA())</f>
        <v>#N/A</v>
      </c>
      <c r="BP184" s="92" t="e">
        <f ca="true">+IF(AND(ISNUMBER(OFFSET('Hygiene Data'!$I$7,0,10*ROW('Hygiene Data'!I178))),'Data Summary'!EE184="Yes"),OFFSET('Hygiene Data'!$I$7,0,10*ROW('Hygiene Data'!I178)),NA())</f>
        <v>#N/A</v>
      </c>
      <c r="BQ184" s="92" t="e">
        <f ca="true">+IF(AND(ISNUMBER(OFFSET('Hygiene Data'!$I$9,0,10*ROW('Hygiene Data'!I178))),'Data Summary'!EF184="Yes"),OFFSET('Hygiene Data'!$I$9,0,10*ROW('Hygiene Data'!I178)),NA())</f>
        <v>#N/A</v>
      </c>
    </row>
    <row xmlns:x14ac="http://schemas.microsoft.com/office/spreadsheetml/2009/9/ac" r="185" x14ac:dyDescent="0.2">
      <c r="A185" s="340" t="e">
        <f ca="true">+RIGHT('Data Summary'!A185,LEN('Data Summary'!A185)-9)</f>
        <v>#VALUE!</v>
      </c>
      <c r="B185" s="34" t="str">
        <f ca="true">+IF(ISTEXT('Data Summary'!B185),'Data Summary'!B185,"")</f>
        <v/>
      </c>
      <c r="C185" s="339" t="e">
        <f ca="true">+VALUE('Data Summary'!C185)</f>
        <v>#VALUE!</v>
      </c>
      <c r="D185" s="90" t="e">
        <f ca="true">+IF(AND(ISNUMBER(OFFSET('Water Data'!$D$4,0,10*ROW('Water Data'!D179))),'Data Summary'!BS185="Yes"),100-OFFSET('Water Data'!$D$4,0,10*ROW('Water Data'!D179)),NA())</f>
        <v>#N/A</v>
      </c>
      <c r="E185" s="90" t="e">
        <f ca="true">+IF(AND(ISNUMBER(OFFSET('Water Data'!$D$6,0,10*ROW('Water Data'!D179))),'Data Summary'!BT185="Yes"),OFFSET('Water Data'!$D$6,0,10*ROW('Water Data'!D179)),NA())</f>
        <v>#N/A</v>
      </c>
      <c r="F185" s="90" t="e">
        <f ca="true">+IF(AND(ISNUMBER(OFFSET('Water Data'!$D$9,0,10*ROW('Water Data'!D179))),'Data Summary'!BU185="Yes"),OFFSET('Water Data'!$D$9,0,10*ROW('Water Data'!D179)),NA())</f>
        <v>#N/A</v>
      </c>
      <c r="G185" s="90" t="e">
        <f ca="true">+IF(AND(ISNUMBER(OFFSET('Water Data'!$E$4,0,10*ROW('Water Data'!E179))),'Data Summary'!BV185="Yes"),100-OFFSET('Water Data'!$E$4,0,10*ROW('Water Data'!E179)),NA())</f>
        <v>#N/A</v>
      </c>
      <c r="H185" s="90" t="e">
        <f ca="true">+IF(AND(ISNUMBER(OFFSET('Water Data'!$E$6,0,10*ROW('Water Data'!E179))),'Data Summary'!BW185="Yes"),OFFSET('Water Data'!$E$6,0,10*ROW('Water Data'!E179)),NA())</f>
        <v>#N/A</v>
      </c>
      <c r="I185" s="90" t="e">
        <f ca="true">+IF(AND(ISNUMBER(OFFSET('Water Data'!$E$9,0,10*ROW('Water Data'!E179))),'Data Summary'!BX185="Yes"),OFFSET('Water Data'!$E$9,0,10*ROW('Water Data'!E179)),NA())</f>
        <v>#N/A</v>
      </c>
      <c r="J185" s="90" t="e">
        <f ca="true">+IF(AND(ISNUMBER(OFFSET('Water Data'!$F$4,0,10*ROW('Water Data'!F179))),'Data Summary'!BY185="Yes"),100-OFFSET('Water Data'!$F$4,0,10*ROW('Water Data'!F179)),NA())</f>
        <v>#N/A</v>
      </c>
      <c r="K185" s="90" t="e">
        <f ca="true">+IF(AND(ISNUMBER(OFFSET('Water Data'!$F$6,0,10*ROW('Water Data'!F179))),'Data Summary'!BZ185="Yes"),OFFSET('Water Data'!$F$6,0,10*ROW('Water Data'!F179)),NA())</f>
        <v>#N/A</v>
      </c>
      <c r="L185" s="90" t="e">
        <f ca="true">+IF(AND(ISNUMBER(OFFSET('Water Data'!$F$9,0,10*ROW('Water Data'!F179))),'Data Summary'!CA185="Yes"),OFFSET('Water Data'!$F$9,0,10*ROW('Water Data'!F179)),NA())</f>
        <v>#N/A</v>
      </c>
      <c r="M185" s="90" t="e">
        <f ca="true">+IF(AND(ISNUMBER(OFFSET('Water Data'!$G$4,0,10*ROW('Water Data'!G179))),'Data Summary'!CB185="Yes"),100-OFFSET('Water Data'!$G$4,0,10*ROW('Water Data'!G179)),NA())</f>
        <v>#N/A</v>
      </c>
      <c r="N185" s="90" t="e">
        <f ca="true">+IF(AND(ISNUMBER(OFFSET('Water Data'!$G$6,0,10*ROW('Water Data'!G179))),'Data Summary'!CC185="Yes"),OFFSET('Water Data'!$G$6,0,10*ROW('Water Data'!G179)),NA())</f>
        <v>#N/A</v>
      </c>
      <c r="O185" s="90" t="e">
        <f ca="true">+IF(AND(ISNUMBER(OFFSET('Water Data'!$G$9,0,10*ROW('Water Data'!G179))),'Data Summary'!CD185="Yes"),OFFSET('Water Data'!$G$9,0,10*ROW('Water Data'!G179)),NA())</f>
        <v>#N/A</v>
      </c>
      <c r="P185" s="90" t="e">
        <f ca="true">+IF(AND(ISNUMBER(OFFSET('Water Data'!$H$4,0,10*ROW('Water Data'!H179))),'Data Summary'!CE185="Yes"),100-OFFSET('Water Data'!$H$4,0,10*ROW('Water Data'!H179)),NA())</f>
        <v>#N/A</v>
      </c>
      <c r="Q185" s="90" t="e">
        <f ca="true">+IF(AND(ISNUMBER(OFFSET('Water Data'!$H$6,0,10*ROW('Water Data'!H179))),'Data Summary'!CF185="Yes"),OFFSET('Water Data'!$H$6,0,10*ROW('Water Data'!H179)),NA())</f>
        <v>#N/A</v>
      </c>
      <c r="R185" s="90" t="e">
        <f ca="true">+IF(AND(ISNUMBER(OFFSET('Water Data'!$H$9,0,10*ROW('Water Data'!H179))),'Data Summary'!CG185="Yes"),OFFSET('Water Data'!$H$9,0,10*ROW('Water Data'!H179)),NA())</f>
        <v>#N/A</v>
      </c>
      <c r="S185" s="90" t="e">
        <f ca="true">+IF(AND(ISNUMBER(OFFSET('Water Data'!$I$4,0,10*ROW('Water Data'!I179))),'Data Summary'!CH185="Yes"),100-OFFSET('Water Data'!$I$4,0,10*ROW('Water Data'!I179)),NA())</f>
        <v>#N/A</v>
      </c>
      <c r="T185" s="90" t="e">
        <f ca="true">+IF(AND(ISNUMBER(OFFSET('Water Data'!$I$6,0,10*ROW('Water Data'!I179))),'Data Summary'!CI185="Yes"),OFFSET('Water Data'!$I$6,0,10*ROW('Water Data'!I179)),NA())</f>
        <v>#N/A</v>
      </c>
      <c r="U185" s="90" t="e">
        <f ca="true">+IF(AND(ISNUMBER(OFFSET('Water Data'!$I$9,0,10*ROW('Water Data'!I179))),'Data Summary'!CJ185="Yes"),OFFSET('Water Data'!$I$9,0,10*ROW('Water Data'!I179)),NA())</f>
        <v>#N/A</v>
      </c>
      <c r="V185" s="91" t="e">
        <f ca="true">+IF(AND(ISNUMBER(OFFSET('Sanitation Data'!$D$4,0,10*ROW('Sanitation Data'!D179))),'Data Summary'!CK185="Yes"),100-OFFSET('Sanitation Data'!$D$4,0,10*ROW('Sanitation Data'!D179)),NA())</f>
        <v>#N/A</v>
      </c>
      <c r="W185" s="91" t="e">
        <f ca="true">+IF(AND(ISNUMBER(OFFSET('Sanitation Data'!$D$6,0,10*ROW('Sanitation Data'!D179))),'Data Summary'!CL185="Yes"),OFFSET('Sanitation Data'!$D$6,0,10*ROW('Sanitation Data'!D179)),NA())</f>
        <v>#N/A</v>
      </c>
      <c r="X185" s="91" t="e">
        <f ca="true">+IF(AND(ISNUMBER(OFFSET('Sanitation Data'!$D$10,0,10*ROW('Sanitation Data'!D179))),'Data Summary'!CM185="Yes"),OFFSET('Sanitation Data'!$D$10,0,10*ROW('Sanitation Data'!D179)),NA())</f>
        <v>#N/A</v>
      </c>
      <c r="Y185" s="91" t="e">
        <f ca="true">+IF(AND(ISNUMBER(OFFSET('Sanitation Data'!$D$11,0,10*ROW('Sanitation Data'!D179))),'Data Summary'!CN185="Yes"),OFFSET('Sanitation Data'!$D$11,0,10*ROW('Sanitation Data'!D179)),NA())</f>
        <v>#N/A</v>
      </c>
      <c r="Z185" s="91" t="e">
        <f ca="true">+IF(AND(ISNUMBER(OFFSET('Sanitation Data'!$D$12,0,10*ROW('Sanitation Data'!D179))),'Data Summary'!CO185="Yes"),OFFSET('Sanitation Data'!$D$12,0,10*ROW('Sanitation Data'!D179)),NA())</f>
        <v>#N/A</v>
      </c>
      <c r="AA185" s="91" t="e">
        <f ca="true">+IF(AND(ISNUMBER(OFFSET('Sanitation Data'!$E$4,0,10*ROW('Sanitation Data'!E179))),'Data Summary'!CP185="Yes"),100-OFFSET('Sanitation Data'!$E$4,0,10*ROW('Sanitation Data'!E179)),NA())</f>
        <v>#N/A</v>
      </c>
      <c r="AB185" s="91" t="e">
        <f ca="true">+IF(AND(ISNUMBER(OFFSET('Sanitation Data'!$E$6,0,10*ROW('Sanitation Data'!E179))),'Data Summary'!CQ185="Yes"),OFFSET('Sanitation Data'!$E$6,0,10*ROW('Sanitation Data'!E179)),NA())</f>
        <v>#N/A</v>
      </c>
      <c r="AC185" s="91" t="e">
        <f ca="true">+IF(AND(ISNUMBER(OFFSET('Sanitation Data'!$E$10,0,10*ROW('Sanitation Data'!E179))),'Data Summary'!CR185="Yes"),OFFSET('Sanitation Data'!$E$10,0,10*ROW('Sanitation Data'!E179)),NA())</f>
        <v>#N/A</v>
      </c>
      <c r="AD185" s="91" t="e">
        <f ca="true">+IF(AND(ISNUMBER(OFFSET('Sanitation Data'!$E$11,0,10*ROW('Sanitation Data'!E179))),'Data Summary'!CS185="Yes"),OFFSET('Sanitation Data'!$E$11,0,10*ROW('Sanitation Data'!E179)),NA())</f>
        <v>#N/A</v>
      </c>
      <c r="AE185" s="91" t="e">
        <f ca="true">+IF(AND(ISNUMBER(OFFSET('Sanitation Data'!$E$12,0,10*ROW('Sanitation Data'!E179))),'Data Summary'!CT185="Yes"),OFFSET('Sanitation Data'!$E$12,0,10*ROW('Sanitation Data'!E179)),NA())</f>
        <v>#N/A</v>
      </c>
      <c r="AF185" s="91" t="e">
        <f ca="true">+IF(AND(ISNUMBER(OFFSET('Sanitation Data'!$F$4,0,10*ROW('Sanitation Data'!F179))),'Data Summary'!CU185="Yes"),100-OFFSET('Sanitation Data'!$F$4,0,10*ROW('Sanitation Data'!F179)),NA())</f>
        <v>#N/A</v>
      </c>
      <c r="AG185" s="91" t="e">
        <f ca="true">+IF(AND(ISNUMBER(OFFSET('Sanitation Data'!$F$6,0,10*ROW('Sanitation Data'!F179))),'Data Summary'!CV185="Yes"),OFFSET('Sanitation Data'!$F$6,0,10*ROW('Sanitation Data'!F179)),NA())</f>
        <v>#N/A</v>
      </c>
      <c r="AH185" s="91" t="e">
        <f ca="true">+IF(AND(ISNUMBER(OFFSET('Sanitation Data'!$F$10,0,10*ROW('Sanitation Data'!F179))),'Data Summary'!CW185="Yes"),OFFSET('Sanitation Data'!$F$10,0,10*ROW('Sanitation Data'!F179)),NA())</f>
        <v>#N/A</v>
      </c>
      <c r="AI185" s="91" t="e">
        <f ca="true">+IF(AND(ISNUMBER(OFFSET('Sanitation Data'!$F$11,0,10*ROW('Sanitation Data'!F179))),'Data Summary'!CX185="Yes"),OFFSET('Sanitation Data'!$F$11,0,10*ROW('Sanitation Data'!F179)),NA())</f>
        <v>#N/A</v>
      </c>
      <c r="AJ185" s="91" t="e">
        <f ca="true">+IF(AND(ISNUMBER(OFFSET('Sanitation Data'!$F$12,0,10*ROW('Sanitation Data'!F179))),'Data Summary'!CY185="Yes"),OFFSET('Sanitation Data'!$F$12,0,10*ROW('Sanitation Data'!F179)),NA())</f>
        <v>#N/A</v>
      </c>
      <c r="AK185" s="91" t="e">
        <f ca="true">+IF(AND(ISNUMBER(OFFSET('Sanitation Data'!$G$4,0,10*ROW('Sanitation Data'!G179))),'Data Summary'!CZ185="Yes"),100-OFFSET('Sanitation Data'!$G$4,0,10*ROW('Sanitation Data'!G179)),NA())</f>
        <v>#N/A</v>
      </c>
      <c r="AL185" s="91" t="e">
        <f ca="true">+IF(AND(ISNUMBER(OFFSET('Sanitation Data'!$G$6,0,10*ROW('Sanitation Data'!G179))),'Data Summary'!DA185="Yes"),OFFSET('Sanitation Data'!$G$6,0,10*ROW('Sanitation Data'!G179)),NA())</f>
        <v>#N/A</v>
      </c>
      <c r="AM185" s="91" t="e">
        <f ca="true">+IF(AND(ISNUMBER(OFFSET('Sanitation Data'!$G$10,0,10*ROW('Sanitation Data'!G179))),'Data Summary'!DB185="Yes"),OFFSET('Sanitation Data'!$G$10,0,10*ROW('Sanitation Data'!G179)),NA())</f>
        <v>#N/A</v>
      </c>
      <c r="AN185" s="91" t="e">
        <f ca="true">+IF(AND(ISNUMBER(OFFSET('Sanitation Data'!$G$11,0,10*ROW('Sanitation Data'!G179))),'Data Summary'!DC185="Yes"),OFFSET('Sanitation Data'!$G$11,0,10*ROW('Sanitation Data'!G179)),NA())</f>
        <v>#N/A</v>
      </c>
      <c r="AO185" s="91" t="e">
        <f ca="true">+IF(AND(ISNUMBER(OFFSET('Sanitation Data'!$G$12,0,10*ROW('Sanitation Data'!G179))),'Data Summary'!DD185="Yes"),OFFSET('Sanitation Data'!$G$12,0,10*ROW('Sanitation Data'!G179)),NA())</f>
        <v>#N/A</v>
      </c>
      <c r="AP185" s="91" t="e">
        <f ca="true">+IF(AND(ISNUMBER(OFFSET('Sanitation Data'!$H$4,0,10*ROW('Sanitation Data'!H179))),'Data Summary'!DE185="Yes"),100-OFFSET('Sanitation Data'!$H$4,0,10*ROW('Sanitation Data'!H179)),NA())</f>
        <v>#N/A</v>
      </c>
      <c r="AQ185" s="91" t="e">
        <f ca="true">+IF(AND(ISNUMBER(OFFSET('Sanitation Data'!$H$6,0,10*ROW('Sanitation Data'!H179))),'Data Summary'!DF185="Yes"),OFFSET('Sanitation Data'!$H$6,0,10*ROW('Sanitation Data'!H179)),NA())</f>
        <v>#N/A</v>
      </c>
      <c r="AR185" s="91" t="e">
        <f ca="true">+IF(AND(ISNUMBER(OFFSET('Sanitation Data'!$H$10,0,10*ROW('Sanitation Data'!H179))),'Data Summary'!DG185="Yes"),OFFSET('Sanitation Data'!$H$10,0,10*ROW('Sanitation Data'!H179)),NA())</f>
        <v>#N/A</v>
      </c>
      <c r="AS185" s="91" t="e">
        <f ca="true">+IF(AND(ISNUMBER(OFFSET('Sanitation Data'!$H$11,0,10*ROW('Sanitation Data'!H179))),'Data Summary'!DH185="Yes"),OFFSET('Sanitation Data'!$H$11,0,10*ROW('Sanitation Data'!H179)),NA())</f>
        <v>#N/A</v>
      </c>
      <c r="AT185" s="91" t="e">
        <f ca="true">+IF(AND(ISNUMBER(OFFSET('Sanitation Data'!$H$12,0,10*ROW('Sanitation Data'!H179))),'Data Summary'!DI185="Yes"),OFFSET('Sanitation Data'!$H$12,0,10*ROW('Sanitation Data'!H179)),NA())</f>
        <v>#N/A</v>
      </c>
      <c r="AU185" s="91" t="e">
        <f ca="true">+IF(AND(ISNUMBER(OFFSET('Sanitation Data'!$I$4,0,10*ROW('Sanitation Data'!I179))),'Data Summary'!DJ185="Yes"),100-OFFSET('Sanitation Data'!$I$4,0,10*ROW('Sanitation Data'!I179)),NA())</f>
        <v>#N/A</v>
      </c>
      <c r="AV185" s="91" t="e">
        <f ca="true">+IF(AND(ISNUMBER(OFFSET('Sanitation Data'!$I$6,0,10*ROW('Sanitation Data'!I179))),'Data Summary'!DK185="Yes"),OFFSET('Sanitation Data'!$I$6,0,10*ROW('Sanitation Data'!I179)),NA())</f>
        <v>#N/A</v>
      </c>
      <c r="AW185" s="91" t="e">
        <f ca="true">+IF(AND(ISNUMBER(OFFSET('Sanitation Data'!$I$10,0,10*ROW('Sanitation Data'!I179))),'Data Summary'!DL185="Yes"),OFFSET('Sanitation Data'!$I$10,0,10*ROW('Sanitation Data'!I179)),NA())</f>
        <v>#N/A</v>
      </c>
      <c r="AX185" s="91" t="e">
        <f ca="true">+IF(AND(ISNUMBER(OFFSET('Sanitation Data'!$I$11,0,10*ROW('Sanitation Data'!I179))),'Data Summary'!DM185="Yes"),OFFSET('Sanitation Data'!$I$11,0,10*ROW('Sanitation Data'!I179)),NA())</f>
        <v>#N/A</v>
      </c>
      <c r="AY185" s="91" t="e">
        <f ca="true">+IF(AND(ISNUMBER(OFFSET('Sanitation Data'!$I$12,0,10*ROW('Sanitation Data'!I179))),'Data Summary'!DN185="Yes"),OFFSET('Sanitation Data'!$I$12,0,10*ROW('Sanitation Data'!I179)),NA())</f>
        <v>#N/A</v>
      </c>
      <c r="AZ185" s="92" t="e">
        <f ca="true">+IF(AND(ISNUMBER(OFFSET('Hygiene Data'!$D$5,0,10*ROW('Hygiene Data'!D179))),'Data Summary'!DO185="Yes"),OFFSET('Hygiene Data'!$D$5,0,10*ROW('Hygiene Data'!D179)),NA())</f>
        <v>#N/A</v>
      </c>
      <c r="BA185" s="92" t="e">
        <f ca="true">+IF(AND(ISNUMBER(OFFSET('Hygiene Data'!$D$7,0,10*ROW('Hygiene Data'!D179))),'Data Summary'!DP185="Yes"),OFFSET('Hygiene Data'!$D$7,0,10*ROW('Hygiene Data'!D179)),NA())</f>
        <v>#N/A</v>
      </c>
      <c r="BB185" s="92" t="e">
        <f ca="true">+IF(AND(ISNUMBER(OFFSET('Hygiene Data'!$D$9,0,10*ROW('Hygiene Data'!D179))),'Data Summary'!DQ185="Yes"),OFFSET('Hygiene Data'!$D$9,0,10*ROW('Hygiene Data'!D179)),NA())</f>
        <v>#N/A</v>
      </c>
      <c r="BC185" s="92" t="e">
        <f ca="true">+IF(AND(ISNUMBER(OFFSET('Hygiene Data'!$E$5,0,10*ROW('Hygiene Data'!E179))),'Data Summary'!DR185="Yes"),OFFSET('Hygiene Data'!$E$5,0,10*ROW('Hygiene Data'!E179)),NA())</f>
        <v>#N/A</v>
      </c>
      <c r="BD185" s="92" t="e">
        <f ca="true">+IF(AND(ISNUMBER(OFFSET('Hygiene Data'!$E$7,0,10*ROW('Hygiene Data'!E179))),'Data Summary'!DS185="Yes"),OFFSET('Hygiene Data'!$E$7,0,10*ROW('Hygiene Data'!E179)),NA())</f>
        <v>#N/A</v>
      </c>
      <c r="BE185" s="92" t="e">
        <f ca="true">+IF(AND(ISNUMBER(OFFSET('Hygiene Data'!$E$9,0,10*ROW('Hygiene Data'!E179))),'Data Summary'!DT185="Yes"),OFFSET('Hygiene Data'!$E$9,0,10*ROW('Hygiene Data'!E179)),NA())</f>
        <v>#N/A</v>
      </c>
      <c r="BF185" s="92" t="e">
        <f ca="true">+IF(AND(ISNUMBER(OFFSET('Hygiene Data'!$F$5,0,10*ROW('Hygiene Data'!F179))),'Data Summary'!DU185="Yes"),OFFSET('Hygiene Data'!$F$5,0,10*ROW('Hygiene Data'!F179)),NA())</f>
        <v>#N/A</v>
      </c>
      <c r="BG185" s="92" t="e">
        <f ca="true">+IF(AND(ISNUMBER(OFFSET('Hygiene Data'!$F$7,0,10*ROW('Hygiene Data'!F179))),'Data Summary'!DV185="Yes"),OFFSET('Hygiene Data'!$F$7,0,10*ROW('Hygiene Data'!F179)),NA())</f>
        <v>#N/A</v>
      </c>
      <c r="BH185" s="92" t="e">
        <f ca="true">+IF(AND(ISNUMBER(OFFSET('Hygiene Data'!$F$9,0,10*ROW('Hygiene Data'!F179))),'Data Summary'!DW185="Yes"),OFFSET('Hygiene Data'!$F$9,0,10*ROW('Hygiene Data'!F179)),NA())</f>
        <v>#N/A</v>
      </c>
      <c r="BI185" s="92" t="e">
        <f ca="true">+IF(AND(ISNUMBER(OFFSET('Hygiene Data'!$G$5,0,10*ROW('Hygiene Data'!G179))),'Data Summary'!DX185="Yes"),OFFSET('Hygiene Data'!$G$5,0,10*ROW('Hygiene Data'!G179)),NA())</f>
        <v>#N/A</v>
      </c>
      <c r="BJ185" s="92" t="e">
        <f ca="true">+IF(AND(ISNUMBER(OFFSET('Hygiene Data'!$G$7,0,10*ROW('Hygiene Data'!G179))),'Data Summary'!DY185="Yes"),OFFSET('Hygiene Data'!$G$7,0,10*ROW('Hygiene Data'!G179)),NA())</f>
        <v>#N/A</v>
      </c>
      <c r="BK185" s="92" t="e">
        <f ca="true">+IF(AND(ISNUMBER(OFFSET('Hygiene Data'!$G$9,0,10*ROW('Hygiene Data'!G179))),'Data Summary'!DZ185="Yes"),OFFSET('Hygiene Data'!$G$9,0,10*ROW('Hygiene Data'!G179)),NA())</f>
        <v>#N/A</v>
      </c>
      <c r="BL185" s="92" t="e">
        <f ca="true">+IF(AND(ISNUMBER(OFFSET('Hygiene Data'!$H$5,0,10*ROW('Hygiene Data'!H179))),'Data Summary'!EA185="Yes"),OFFSET('Hygiene Data'!$H$5,0,10*ROW('Hygiene Data'!H179)),NA())</f>
        <v>#N/A</v>
      </c>
      <c r="BM185" s="92" t="e">
        <f ca="true">+IF(AND(ISNUMBER(OFFSET('Hygiene Data'!$H$7,0,10*ROW('Hygiene Data'!H179))),'Data Summary'!EB185="Yes"),OFFSET('Hygiene Data'!$H$7,0,10*ROW('Hygiene Data'!H179)),NA())</f>
        <v>#N/A</v>
      </c>
      <c r="BN185" s="92" t="e">
        <f ca="true">+IF(AND(ISNUMBER(OFFSET('Hygiene Data'!$H$9,0,10*ROW('Hygiene Data'!H179))),'Data Summary'!EC185="Yes"),OFFSET('Hygiene Data'!$H$9,0,10*ROW('Hygiene Data'!H179)),NA())</f>
        <v>#N/A</v>
      </c>
      <c r="BO185" s="92" t="e">
        <f ca="true">+IF(AND(ISNUMBER(OFFSET('Hygiene Data'!$I$5,0,10*ROW('Hygiene Data'!I179))),'Data Summary'!ED185="Yes"),OFFSET('Hygiene Data'!$I$5,0,10*ROW('Hygiene Data'!I179)),NA())</f>
        <v>#N/A</v>
      </c>
      <c r="BP185" s="92" t="e">
        <f ca="true">+IF(AND(ISNUMBER(OFFSET('Hygiene Data'!$I$7,0,10*ROW('Hygiene Data'!I179))),'Data Summary'!EE185="Yes"),OFFSET('Hygiene Data'!$I$7,0,10*ROW('Hygiene Data'!I179)),NA())</f>
        <v>#N/A</v>
      </c>
      <c r="BQ185" s="92" t="e">
        <f ca="true">+IF(AND(ISNUMBER(OFFSET('Hygiene Data'!$I$9,0,10*ROW('Hygiene Data'!I179))),'Data Summary'!EF185="Yes"),OFFSET('Hygiene Data'!$I$9,0,10*ROW('Hygiene Data'!I179)),NA())</f>
        <v>#N/A</v>
      </c>
    </row>
    <row xmlns:x14ac="http://schemas.microsoft.com/office/spreadsheetml/2009/9/ac" r="186" x14ac:dyDescent="0.2">
      <c r="A186" s="340" t="e">
        <f ca="true">+RIGHT('Data Summary'!A186,LEN('Data Summary'!A186)-9)</f>
        <v>#VALUE!</v>
      </c>
      <c r="B186" s="34" t="str">
        <f ca="true">+IF(ISTEXT('Data Summary'!B186),'Data Summary'!B186,"")</f>
        <v/>
      </c>
      <c r="C186" s="339" t="e">
        <f ca="true">+VALUE('Data Summary'!C186)</f>
        <v>#VALUE!</v>
      </c>
      <c r="D186" s="90" t="e">
        <f ca="true">+IF(AND(ISNUMBER(OFFSET('Water Data'!$D$4,0,10*ROW('Water Data'!D180))),'Data Summary'!BS186="Yes"),100-OFFSET('Water Data'!$D$4,0,10*ROW('Water Data'!D180)),NA())</f>
        <v>#N/A</v>
      </c>
      <c r="E186" s="90" t="e">
        <f ca="true">+IF(AND(ISNUMBER(OFFSET('Water Data'!$D$6,0,10*ROW('Water Data'!D180))),'Data Summary'!BT186="Yes"),OFFSET('Water Data'!$D$6,0,10*ROW('Water Data'!D180)),NA())</f>
        <v>#N/A</v>
      </c>
      <c r="F186" s="90" t="e">
        <f ca="true">+IF(AND(ISNUMBER(OFFSET('Water Data'!$D$9,0,10*ROW('Water Data'!D180))),'Data Summary'!BU186="Yes"),OFFSET('Water Data'!$D$9,0,10*ROW('Water Data'!D180)),NA())</f>
        <v>#N/A</v>
      </c>
      <c r="G186" s="90" t="e">
        <f ca="true">+IF(AND(ISNUMBER(OFFSET('Water Data'!$E$4,0,10*ROW('Water Data'!E180))),'Data Summary'!BV186="Yes"),100-OFFSET('Water Data'!$E$4,0,10*ROW('Water Data'!E180)),NA())</f>
        <v>#N/A</v>
      </c>
      <c r="H186" s="90" t="e">
        <f ca="true">+IF(AND(ISNUMBER(OFFSET('Water Data'!$E$6,0,10*ROW('Water Data'!E180))),'Data Summary'!BW186="Yes"),OFFSET('Water Data'!$E$6,0,10*ROW('Water Data'!E180)),NA())</f>
        <v>#N/A</v>
      </c>
      <c r="I186" s="90" t="e">
        <f ca="true">+IF(AND(ISNUMBER(OFFSET('Water Data'!$E$9,0,10*ROW('Water Data'!E180))),'Data Summary'!BX186="Yes"),OFFSET('Water Data'!$E$9,0,10*ROW('Water Data'!E180)),NA())</f>
        <v>#N/A</v>
      </c>
      <c r="J186" s="90" t="e">
        <f ca="true">+IF(AND(ISNUMBER(OFFSET('Water Data'!$F$4,0,10*ROW('Water Data'!F180))),'Data Summary'!BY186="Yes"),100-OFFSET('Water Data'!$F$4,0,10*ROW('Water Data'!F180)),NA())</f>
        <v>#N/A</v>
      </c>
      <c r="K186" s="90" t="e">
        <f ca="true">+IF(AND(ISNUMBER(OFFSET('Water Data'!$F$6,0,10*ROW('Water Data'!F180))),'Data Summary'!BZ186="Yes"),OFFSET('Water Data'!$F$6,0,10*ROW('Water Data'!F180)),NA())</f>
        <v>#N/A</v>
      </c>
      <c r="L186" s="90" t="e">
        <f ca="true">+IF(AND(ISNUMBER(OFFSET('Water Data'!$F$9,0,10*ROW('Water Data'!F180))),'Data Summary'!CA186="Yes"),OFFSET('Water Data'!$F$9,0,10*ROW('Water Data'!F180)),NA())</f>
        <v>#N/A</v>
      </c>
      <c r="M186" s="90" t="e">
        <f ca="true">+IF(AND(ISNUMBER(OFFSET('Water Data'!$G$4,0,10*ROW('Water Data'!G180))),'Data Summary'!CB186="Yes"),100-OFFSET('Water Data'!$G$4,0,10*ROW('Water Data'!G180)),NA())</f>
        <v>#N/A</v>
      </c>
      <c r="N186" s="90" t="e">
        <f ca="true">+IF(AND(ISNUMBER(OFFSET('Water Data'!$G$6,0,10*ROW('Water Data'!G180))),'Data Summary'!CC186="Yes"),OFFSET('Water Data'!$G$6,0,10*ROW('Water Data'!G180)),NA())</f>
        <v>#N/A</v>
      </c>
      <c r="O186" s="90" t="e">
        <f ca="true">+IF(AND(ISNUMBER(OFFSET('Water Data'!$G$9,0,10*ROW('Water Data'!G180))),'Data Summary'!CD186="Yes"),OFFSET('Water Data'!$G$9,0,10*ROW('Water Data'!G180)),NA())</f>
        <v>#N/A</v>
      </c>
      <c r="P186" s="90" t="e">
        <f ca="true">+IF(AND(ISNUMBER(OFFSET('Water Data'!$H$4,0,10*ROW('Water Data'!H180))),'Data Summary'!CE186="Yes"),100-OFFSET('Water Data'!$H$4,0,10*ROW('Water Data'!H180)),NA())</f>
        <v>#N/A</v>
      </c>
      <c r="Q186" s="90" t="e">
        <f ca="true">+IF(AND(ISNUMBER(OFFSET('Water Data'!$H$6,0,10*ROW('Water Data'!H180))),'Data Summary'!CF186="Yes"),OFFSET('Water Data'!$H$6,0,10*ROW('Water Data'!H180)),NA())</f>
        <v>#N/A</v>
      </c>
      <c r="R186" s="90" t="e">
        <f ca="true">+IF(AND(ISNUMBER(OFFSET('Water Data'!$H$9,0,10*ROW('Water Data'!H180))),'Data Summary'!CG186="Yes"),OFFSET('Water Data'!$H$9,0,10*ROW('Water Data'!H180)),NA())</f>
        <v>#N/A</v>
      </c>
      <c r="S186" s="90" t="e">
        <f ca="true">+IF(AND(ISNUMBER(OFFSET('Water Data'!$I$4,0,10*ROW('Water Data'!I180))),'Data Summary'!CH186="Yes"),100-OFFSET('Water Data'!$I$4,0,10*ROW('Water Data'!I180)),NA())</f>
        <v>#N/A</v>
      </c>
      <c r="T186" s="90" t="e">
        <f ca="true">+IF(AND(ISNUMBER(OFFSET('Water Data'!$I$6,0,10*ROW('Water Data'!I180))),'Data Summary'!CI186="Yes"),OFFSET('Water Data'!$I$6,0,10*ROW('Water Data'!I180)),NA())</f>
        <v>#N/A</v>
      </c>
      <c r="U186" s="90" t="e">
        <f ca="true">+IF(AND(ISNUMBER(OFFSET('Water Data'!$I$9,0,10*ROW('Water Data'!I180))),'Data Summary'!CJ186="Yes"),OFFSET('Water Data'!$I$9,0,10*ROW('Water Data'!I180)),NA())</f>
        <v>#N/A</v>
      </c>
      <c r="V186" s="91" t="e">
        <f ca="true">+IF(AND(ISNUMBER(OFFSET('Sanitation Data'!$D$4,0,10*ROW('Sanitation Data'!D180))),'Data Summary'!CK186="Yes"),100-OFFSET('Sanitation Data'!$D$4,0,10*ROW('Sanitation Data'!D180)),NA())</f>
        <v>#N/A</v>
      </c>
      <c r="W186" s="91" t="e">
        <f ca="true">+IF(AND(ISNUMBER(OFFSET('Sanitation Data'!$D$6,0,10*ROW('Sanitation Data'!D180))),'Data Summary'!CL186="Yes"),OFFSET('Sanitation Data'!$D$6,0,10*ROW('Sanitation Data'!D180)),NA())</f>
        <v>#N/A</v>
      </c>
      <c r="X186" s="91" t="e">
        <f ca="true">+IF(AND(ISNUMBER(OFFSET('Sanitation Data'!$D$10,0,10*ROW('Sanitation Data'!D180))),'Data Summary'!CM186="Yes"),OFFSET('Sanitation Data'!$D$10,0,10*ROW('Sanitation Data'!D180)),NA())</f>
        <v>#N/A</v>
      </c>
      <c r="Y186" s="91" t="e">
        <f ca="true">+IF(AND(ISNUMBER(OFFSET('Sanitation Data'!$D$11,0,10*ROW('Sanitation Data'!D180))),'Data Summary'!CN186="Yes"),OFFSET('Sanitation Data'!$D$11,0,10*ROW('Sanitation Data'!D180)),NA())</f>
        <v>#N/A</v>
      </c>
      <c r="Z186" s="91" t="e">
        <f ca="true">+IF(AND(ISNUMBER(OFFSET('Sanitation Data'!$D$12,0,10*ROW('Sanitation Data'!D180))),'Data Summary'!CO186="Yes"),OFFSET('Sanitation Data'!$D$12,0,10*ROW('Sanitation Data'!D180)),NA())</f>
        <v>#N/A</v>
      </c>
      <c r="AA186" s="91" t="e">
        <f ca="true">+IF(AND(ISNUMBER(OFFSET('Sanitation Data'!$E$4,0,10*ROW('Sanitation Data'!E180))),'Data Summary'!CP186="Yes"),100-OFFSET('Sanitation Data'!$E$4,0,10*ROW('Sanitation Data'!E180)),NA())</f>
        <v>#N/A</v>
      </c>
      <c r="AB186" s="91" t="e">
        <f ca="true">+IF(AND(ISNUMBER(OFFSET('Sanitation Data'!$E$6,0,10*ROW('Sanitation Data'!E180))),'Data Summary'!CQ186="Yes"),OFFSET('Sanitation Data'!$E$6,0,10*ROW('Sanitation Data'!E180)),NA())</f>
        <v>#N/A</v>
      </c>
      <c r="AC186" s="91" t="e">
        <f ca="true">+IF(AND(ISNUMBER(OFFSET('Sanitation Data'!$E$10,0,10*ROW('Sanitation Data'!E180))),'Data Summary'!CR186="Yes"),OFFSET('Sanitation Data'!$E$10,0,10*ROW('Sanitation Data'!E180)),NA())</f>
        <v>#N/A</v>
      </c>
      <c r="AD186" s="91" t="e">
        <f ca="true">+IF(AND(ISNUMBER(OFFSET('Sanitation Data'!$E$11,0,10*ROW('Sanitation Data'!E180))),'Data Summary'!CS186="Yes"),OFFSET('Sanitation Data'!$E$11,0,10*ROW('Sanitation Data'!E180)),NA())</f>
        <v>#N/A</v>
      </c>
      <c r="AE186" s="91" t="e">
        <f ca="true">+IF(AND(ISNUMBER(OFFSET('Sanitation Data'!$E$12,0,10*ROW('Sanitation Data'!E180))),'Data Summary'!CT186="Yes"),OFFSET('Sanitation Data'!$E$12,0,10*ROW('Sanitation Data'!E180)),NA())</f>
        <v>#N/A</v>
      </c>
      <c r="AF186" s="91" t="e">
        <f ca="true">+IF(AND(ISNUMBER(OFFSET('Sanitation Data'!$F$4,0,10*ROW('Sanitation Data'!F180))),'Data Summary'!CU186="Yes"),100-OFFSET('Sanitation Data'!$F$4,0,10*ROW('Sanitation Data'!F180)),NA())</f>
        <v>#N/A</v>
      </c>
      <c r="AG186" s="91" t="e">
        <f ca="true">+IF(AND(ISNUMBER(OFFSET('Sanitation Data'!$F$6,0,10*ROW('Sanitation Data'!F180))),'Data Summary'!CV186="Yes"),OFFSET('Sanitation Data'!$F$6,0,10*ROW('Sanitation Data'!F180)),NA())</f>
        <v>#N/A</v>
      </c>
      <c r="AH186" s="91" t="e">
        <f ca="true">+IF(AND(ISNUMBER(OFFSET('Sanitation Data'!$F$10,0,10*ROW('Sanitation Data'!F180))),'Data Summary'!CW186="Yes"),OFFSET('Sanitation Data'!$F$10,0,10*ROW('Sanitation Data'!F180)),NA())</f>
        <v>#N/A</v>
      </c>
      <c r="AI186" s="91" t="e">
        <f ca="true">+IF(AND(ISNUMBER(OFFSET('Sanitation Data'!$F$11,0,10*ROW('Sanitation Data'!F180))),'Data Summary'!CX186="Yes"),OFFSET('Sanitation Data'!$F$11,0,10*ROW('Sanitation Data'!F180)),NA())</f>
        <v>#N/A</v>
      </c>
      <c r="AJ186" s="91" t="e">
        <f ca="true">+IF(AND(ISNUMBER(OFFSET('Sanitation Data'!$F$12,0,10*ROW('Sanitation Data'!F180))),'Data Summary'!CY186="Yes"),OFFSET('Sanitation Data'!$F$12,0,10*ROW('Sanitation Data'!F180)),NA())</f>
        <v>#N/A</v>
      </c>
      <c r="AK186" s="91" t="e">
        <f ca="true">+IF(AND(ISNUMBER(OFFSET('Sanitation Data'!$G$4,0,10*ROW('Sanitation Data'!G180))),'Data Summary'!CZ186="Yes"),100-OFFSET('Sanitation Data'!$G$4,0,10*ROW('Sanitation Data'!G180)),NA())</f>
        <v>#N/A</v>
      </c>
      <c r="AL186" s="91" t="e">
        <f ca="true">+IF(AND(ISNUMBER(OFFSET('Sanitation Data'!$G$6,0,10*ROW('Sanitation Data'!G180))),'Data Summary'!DA186="Yes"),OFFSET('Sanitation Data'!$G$6,0,10*ROW('Sanitation Data'!G180)),NA())</f>
        <v>#N/A</v>
      </c>
      <c r="AM186" s="91" t="e">
        <f ca="true">+IF(AND(ISNUMBER(OFFSET('Sanitation Data'!$G$10,0,10*ROW('Sanitation Data'!G180))),'Data Summary'!DB186="Yes"),OFFSET('Sanitation Data'!$G$10,0,10*ROW('Sanitation Data'!G180)),NA())</f>
        <v>#N/A</v>
      </c>
      <c r="AN186" s="91" t="e">
        <f ca="true">+IF(AND(ISNUMBER(OFFSET('Sanitation Data'!$G$11,0,10*ROW('Sanitation Data'!G180))),'Data Summary'!DC186="Yes"),OFFSET('Sanitation Data'!$G$11,0,10*ROW('Sanitation Data'!G180)),NA())</f>
        <v>#N/A</v>
      </c>
      <c r="AO186" s="91" t="e">
        <f ca="true">+IF(AND(ISNUMBER(OFFSET('Sanitation Data'!$G$12,0,10*ROW('Sanitation Data'!G180))),'Data Summary'!DD186="Yes"),OFFSET('Sanitation Data'!$G$12,0,10*ROW('Sanitation Data'!G180)),NA())</f>
        <v>#N/A</v>
      </c>
      <c r="AP186" s="91" t="e">
        <f ca="true">+IF(AND(ISNUMBER(OFFSET('Sanitation Data'!$H$4,0,10*ROW('Sanitation Data'!H180))),'Data Summary'!DE186="Yes"),100-OFFSET('Sanitation Data'!$H$4,0,10*ROW('Sanitation Data'!H180)),NA())</f>
        <v>#N/A</v>
      </c>
      <c r="AQ186" s="91" t="e">
        <f ca="true">+IF(AND(ISNUMBER(OFFSET('Sanitation Data'!$H$6,0,10*ROW('Sanitation Data'!H180))),'Data Summary'!DF186="Yes"),OFFSET('Sanitation Data'!$H$6,0,10*ROW('Sanitation Data'!H180)),NA())</f>
        <v>#N/A</v>
      </c>
      <c r="AR186" s="91" t="e">
        <f ca="true">+IF(AND(ISNUMBER(OFFSET('Sanitation Data'!$H$10,0,10*ROW('Sanitation Data'!H180))),'Data Summary'!DG186="Yes"),OFFSET('Sanitation Data'!$H$10,0,10*ROW('Sanitation Data'!H180)),NA())</f>
        <v>#N/A</v>
      </c>
      <c r="AS186" s="91" t="e">
        <f ca="true">+IF(AND(ISNUMBER(OFFSET('Sanitation Data'!$H$11,0,10*ROW('Sanitation Data'!H180))),'Data Summary'!DH186="Yes"),OFFSET('Sanitation Data'!$H$11,0,10*ROW('Sanitation Data'!H180)),NA())</f>
        <v>#N/A</v>
      </c>
      <c r="AT186" s="91" t="e">
        <f ca="true">+IF(AND(ISNUMBER(OFFSET('Sanitation Data'!$H$12,0,10*ROW('Sanitation Data'!H180))),'Data Summary'!DI186="Yes"),OFFSET('Sanitation Data'!$H$12,0,10*ROW('Sanitation Data'!H180)),NA())</f>
        <v>#N/A</v>
      </c>
      <c r="AU186" s="91" t="e">
        <f ca="true">+IF(AND(ISNUMBER(OFFSET('Sanitation Data'!$I$4,0,10*ROW('Sanitation Data'!I180))),'Data Summary'!DJ186="Yes"),100-OFFSET('Sanitation Data'!$I$4,0,10*ROW('Sanitation Data'!I180)),NA())</f>
        <v>#N/A</v>
      </c>
      <c r="AV186" s="91" t="e">
        <f ca="true">+IF(AND(ISNUMBER(OFFSET('Sanitation Data'!$I$6,0,10*ROW('Sanitation Data'!I180))),'Data Summary'!DK186="Yes"),OFFSET('Sanitation Data'!$I$6,0,10*ROW('Sanitation Data'!I180)),NA())</f>
        <v>#N/A</v>
      </c>
      <c r="AW186" s="91" t="e">
        <f ca="true">+IF(AND(ISNUMBER(OFFSET('Sanitation Data'!$I$10,0,10*ROW('Sanitation Data'!I180))),'Data Summary'!DL186="Yes"),OFFSET('Sanitation Data'!$I$10,0,10*ROW('Sanitation Data'!I180)),NA())</f>
        <v>#N/A</v>
      </c>
      <c r="AX186" s="91" t="e">
        <f ca="true">+IF(AND(ISNUMBER(OFFSET('Sanitation Data'!$I$11,0,10*ROW('Sanitation Data'!I180))),'Data Summary'!DM186="Yes"),OFFSET('Sanitation Data'!$I$11,0,10*ROW('Sanitation Data'!I180)),NA())</f>
        <v>#N/A</v>
      </c>
      <c r="AY186" s="91" t="e">
        <f ca="true">+IF(AND(ISNUMBER(OFFSET('Sanitation Data'!$I$12,0,10*ROW('Sanitation Data'!I180))),'Data Summary'!DN186="Yes"),OFFSET('Sanitation Data'!$I$12,0,10*ROW('Sanitation Data'!I180)),NA())</f>
        <v>#N/A</v>
      </c>
      <c r="AZ186" s="92" t="e">
        <f ca="true">+IF(AND(ISNUMBER(OFFSET('Hygiene Data'!$D$5,0,10*ROW('Hygiene Data'!D180))),'Data Summary'!DO186="Yes"),OFFSET('Hygiene Data'!$D$5,0,10*ROW('Hygiene Data'!D180)),NA())</f>
        <v>#N/A</v>
      </c>
      <c r="BA186" s="92" t="e">
        <f ca="true">+IF(AND(ISNUMBER(OFFSET('Hygiene Data'!$D$7,0,10*ROW('Hygiene Data'!D180))),'Data Summary'!DP186="Yes"),OFFSET('Hygiene Data'!$D$7,0,10*ROW('Hygiene Data'!D180)),NA())</f>
        <v>#N/A</v>
      </c>
      <c r="BB186" s="92" t="e">
        <f ca="true">+IF(AND(ISNUMBER(OFFSET('Hygiene Data'!$D$9,0,10*ROW('Hygiene Data'!D180))),'Data Summary'!DQ186="Yes"),OFFSET('Hygiene Data'!$D$9,0,10*ROW('Hygiene Data'!D180)),NA())</f>
        <v>#N/A</v>
      </c>
      <c r="BC186" s="92" t="e">
        <f ca="true">+IF(AND(ISNUMBER(OFFSET('Hygiene Data'!$E$5,0,10*ROW('Hygiene Data'!E180))),'Data Summary'!DR186="Yes"),OFFSET('Hygiene Data'!$E$5,0,10*ROW('Hygiene Data'!E180)),NA())</f>
        <v>#N/A</v>
      </c>
      <c r="BD186" s="92" t="e">
        <f ca="true">+IF(AND(ISNUMBER(OFFSET('Hygiene Data'!$E$7,0,10*ROW('Hygiene Data'!E180))),'Data Summary'!DS186="Yes"),OFFSET('Hygiene Data'!$E$7,0,10*ROW('Hygiene Data'!E180)),NA())</f>
        <v>#N/A</v>
      </c>
      <c r="BE186" s="92" t="e">
        <f ca="true">+IF(AND(ISNUMBER(OFFSET('Hygiene Data'!$E$9,0,10*ROW('Hygiene Data'!E180))),'Data Summary'!DT186="Yes"),OFFSET('Hygiene Data'!$E$9,0,10*ROW('Hygiene Data'!E180)),NA())</f>
        <v>#N/A</v>
      </c>
      <c r="BF186" s="92" t="e">
        <f ca="true">+IF(AND(ISNUMBER(OFFSET('Hygiene Data'!$F$5,0,10*ROW('Hygiene Data'!F180))),'Data Summary'!DU186="Yes"),OFFSET('Hygiene Data'!$F$5,0,10*ROW('Hygiene Data'!F180)),NA())</f>
        <v>#N/A</v>
      </c>
      <c r="BG186" s="92" t="e">
        <f ca="true">+IF(AND(ISNUMBER(OFFSET('Hygiene Data'!$F$7,0,10*ROW('Hygiene Data'!F180))),'Data Summary'!DV186="Yes"),OFFSET('Hygiene Data'!$F$7,0,10*ROW('Hygiene Data'!F180)),NA())</f>
        <v>#N/A</v>
      </c>
      <c r="BH186" s="92" t="e">
        <f ca="true">+IF(AND(ISNUMBER(OFFSET('Hygiene Data'!$F$9,0,10*ROW('Hygiene Data'!F180))),'Data Summary'!DW186="Yes"),OFFSET('Hygiene Data'!$F$9,0,10*ROW('Hygiene Data'!F180)),NA())</f>
        <v>#N/A</v>
      </c>
      <c r="BI186" s="92" t="e">
        <f ca="true">+IF(AND(ISNUMBER(OFFSET('Hygiene Data'!$G$5,0,10*ROW('Hygiene Data'!G180))),'Data Summary'!DX186="Yes"),OFFSET('Hygiene Data'!$G$5,0,10*ROW('Hygiene Data'!G180)),NA())</f>
        <v>#N/A</v>
      </c>
      <c r="BJ186" s="92" t="e">
        <f ca="true">+IF(AND(ISNUMBER(OFFSET('Hygiene Data'!$G$7,0,10*ROW('Hygiene Data'!G180))),'Data Summary'!DY186="Yes"),OFFSET('Hygiene Data'!$G$7,0,10*ROW('Hygiene Data'!G180)),NA())</f>
        <v>#N/A</v>
      </c>
      <c r="BK186" s="92" t="e">
        <f ca="true">+IF(AND(ISNUMBER(OFFSET('Hygiene Data'!$G$9,0,10*ROW('Hygiene Data'!G180))),'Data Summary'!DZ186="Yes"),OFFSET('Hygiene Data'!$G$9,0,10*ROW('Hygiene Data'!G180)),NA())</f>
        <v>#N/A</v>
      </c>
      <c r="BL186" s="92" t="e">
        <f ca="true">+IF(AND(ISNUMBER(OFFSET('Hygiene Data'!$H$5,0,10*ROW('Hygiene Data'!H180))),'Data Summary'!EA186="Yes"),OFFSET('Hygiene Data'!$H$5,0,10*ROW('Hygiene Data'!H180)),NA())</f>
        <v>#N/A</v>
      </c>
      <c r="BM186" s="92" t="e">
        <f ca="true">+IF(AND(ISNUMBER(OFFSET('Hygiene Data'!$H$7,0,10*ROW('Hygiene Data'!H180))),'Data Summary'!EB186="Yes"),OFFSET('Hygiene Data'!$H$7,0,10*ROW('Hygiene Data'!H180)),NA())</f>
        <v>#N/A</v>
      </c>
      <c r="BN186" s="92" t="e">
        <f ca="true">+IF(AND(ISNUMBER(OFFSET('Hygiene Data'!$H$9,0,10*ROW('Hygiene Data'!H180))),'Data Summary'!EC186="Yes"),OFFSET('Hygiene Data'!$H$9,0,10*ROW('Hygiene Data'!H180)),NA())</f>
        <v>#N/A</v>
      </c>
      <c r="BO186" s="92" t="e">
        <f ca="true">+IF(AND(ISNUMBER(OFFSET('Hygiene Data'!$I$5,0,10*ROW('Hygiene Data'!I180))),'Data Summary'!ED186="Yes"),OFFSET('Hygiene Data'!$I$5,0,10*ROW('Hygiene Data'!I180)),NA())</f>
        <v>#N/A</v>
      </c>
      <c r="BP186" s="92" t="e">
        <f ca="true">+IF(AND(ISNUMBER(OFFSET('Hygiene Data'!$I$7,0,10*ROW('Hygiene Data'!I180))),'Data Summary'!EE186="Yes"),OFFSET('Hygiene Data'!$I$7,0,10*ROW('Hygiene Data'!I180)),NA())</f>
        <v>#N/A</v>
      </c>
      <c r="BQ186" s="92" t="e">
        <f ca="true">+IF(AND(ISNUMBER(OFFSET('Hygiene Data'!$I$9,0,10*ROW('Hygiene Data'!I180))),'Data Summary'!EF186="Yes"),OFFSET('Hygiene Data'!$I$9,0,10*ROW('Hygiene Data'!I180)),NA())</f>
        <v>#N/A</v>
      </c>
    </row>
    <row xmlns:x14ac="http://schemas.microsoft.com/office/spreadsheetml/2009/9/ac" r="187" x14ac:dyDescent="0.2">
      <c r="A187" s="340" t="e">
        <f ca="true">+RIGHT('Data Summary'!A187,LEN('Data Summary'!A187)-9)</f>
        <v>#VALUE!</v>
      </c>
      <c r="B187" s="34" t="str">
        <f ca="true">+IF(ISTEXT('Data Summary'!B187),'Data Summary'!B187,"")</f>
        <v/>
      </c>
      <c r="C187" s="339" t="e">
        <f ca="true">+VALUE('Data Summary'!C187)</f>
        <v>#VALUE!</v>
      </c>
      <c r="D187" s="90" t="e">
        <f ca="true">+IF(AND(ISNUMBER(OFFSET('Water Data'!$D$4,0,10*ROW('Water Data'!D181))),'Data Summary'!BS187="Yes"),100-OFFSET('Water Data'!$D$4,0,10*ROW('Water Data'!D181)),NA())</f>
        <v>#N/A</v>
      </c>
      <c r="E187" s="90" t="e">
        <f ca="true">+IF(AND(ISNUMBER(OFFSET('Water Data'!$D$6,0,10*ROW('Water Data'!D181))),'Data Summary'!BT187="Yes"),OFFSET('Water Data'!$D$6,0,10*ROW('Water Data'!D181)),NA())</f>
        <v>#N/A</v>
      </c>
      <c r="F187" s="90" t="e">
        <f ca="true">+IF(AND(ISNUMBER(OFFSET('Water Data'!$D$9,0,10*ROW('Water Data'!D181))),'Data Summary'!BU187="Yes"),OFFSET('Water Data'!$D$9,0,10*ROW('Water Data'!D181)),NA())</f>
        <v>#N/A</v>
      </c>
      <c r="G187" s="90" t="e">
        <f ca="true">+IF(AND(ISNUMBER(OFFSET('Water Data'!$E$4,0,10*ROW('Water Data'!E181))),'Data Summary'!BV187="Yes"),100-OFFSET('Water Data'!$E$4,0,10*ROW('Water Data'!E181)),NA())</f>
        <v>#N/A</v>
      </c>
      <c r="H187" s="90" t="e">
        <f ca="true">+IF(AND(ISNUMBER(OFFSET('Water Data'!$E$6,0,10*ROW('Water Data'!E181))),'Data Summary'!BW187="Yes"),OFFSET('Water Data'!$E$6,0,10*ROW('Water Data'!E181)),NA())</f>
        <v>#N/A</v>
      </c>
      <c r="I187" s="90" t="e">
        <f ca="true">+IF(AND(ISNUMBER(OFFSET('Water Data'!$E$9,0,10*ROW('Water Data'!E181))),'Data Summary'!BX187="Yes"),OFFSET('Water Data'!$E$9,0,10*ROW('Water Data'!E181)),NA())</f>
        <v>#N/A</v>
      </c>
      <c r="J187" s="90" t="e">
        <f ca="true">+IF(AND(ISNUMBER(OFFSET('Water Data'!$F$4,0,10*ROW('Water Data'!F181))),'Data Summary'!BY187="Yes"),100-OFFSET('Water Data'!$F$4,0,10*ROW('Water Data'!F181)),NA())</f>
        <v>#N/A</v>
      </c>
      <c r="K187" s="90" t="e">
        <f ca="true">+IF(AND(ISNUMBER(OFFSET('Water Data'!$F$6,0,10*ROW('Water Data'!F181))),'Data Summary'!BZ187="Yes"),OFFSET('Water Data'!$F$6,0,10*ROW('Water Data'!F181)),NA())</f>
        <v>#N/A</v>
      </c>
      <c r="L187" s="90" t="e">
        <f ca="true">+IF(AND(ISNUMBER(OFFSET('Water Data'!$F$9,0,10*ROW('Water Data'!F181))),'Data Summary'!CA187="Yes"),OFFSET('Water Data'!$F$9,0,10*ROW('Water Data'!F181)),NA())</f>
        <v>#N/A</v>
      </c>
      <c r="M187" s="90" t="e">
        <f ca="true">+IF(AND(ISNUMBER(OFFSET('Water Data'!$G$4,0,10*ROW('Water Data'!G181))),'Data Summary'!CB187="Yes"),100-OFFSET('Water Data'!$G$4,0,10*ROW('Water Data'!G181)),NA())</f>
        <v>#N/A</v>
      </c>
      <c r="N187" s="90" t="e">
        <f ca="true">+IF(AND(ISNUMBER(OFFSET('Water Data'!$G$6,0,10*ROW('Water Data'!G181))),'Data Summary'!CC187="Yes"),OFFSET('Water Data'!$G$6,0,10*ROW('Water Data'!G181)),NA())</f>
        <v>#N/A</v>
      </c>
      <c r="O187" s="90" t="e">
        <f ca="true">+IF(AND(ISNUMBER(OFFSET('Water Data'!$G$9,0,10*ROW('Water Data'!G181))),'Data Summary'!CD187="Yes"),OFFSET('Water Data'!$G$9,0,10*ROW('Water Data'!G181)),NA())</f>
        <v>#N/A</v>
      </c>
      <c r="P187" s="90" t="e">
        <f ca="true">+IF(AND(ISNUMBER(OFFSET('Water Data'!$H$4,0,10*ROW('Water Data'!H181))),'Data Summary'!CE187="Yes"),100-OFFSET('Water Data'!$H$4,0,10*ROW('Water Data'!H181)),NA())</f>
        <v>#N/A</v>
      </c>
      <c r="Q187" s="90" t="e">
        <f ca="true">+IF(AND(ISNUMBER(OFFSET('Water Data'!$H$6,0,10*ROW('Water Data'!H181))),'Data Summary'!CF187="Yes"),OFFSET('Water Data'!$H$6,0,10*ROW('Water Data'!H181)),NA())</f>
        <v>#N/A</v>
      </c>
      <c r="R187" s="90" t="e">
        <f ca="true">+IF(AND(ISNUMBER(OFFSET('Water Data'!$H$9,0,10*ROW('Water Data'!H181))),'Data Summary'!CG187="Yes"),OFFSET('Water Data'!$H$9,0,10*ROW('Water Data'!H181)),NA())</f>
        <v>#N/A</v>
      </c>
      <c r="S187" s="90" t="e">
        <f ca="true">+IF(AND(ISNUMBER(OFFSET('Water Data'!$I$4,0,10*ROW('Water Data'!I181))),'Data Summary'!CH187="Yes"),100-OFFSET('Water Data'!$I$4,0,10*ROW('Water Data'!I181)),NA())</f>
        <v>#N/A</v>
      </c>
      <c r="T187" s="90" t="e">
        <f ca="true">+IF(AND(ISNUMBER(OFFSET('Water Data'!$I$6,0,10*ROW('Water Data'!I181))),'Data Summary'!CI187="Yes"),OFFSET('Water Data'!$I$6,0,10*ROW('Water Data'!I181)),NA())</f>
        <v>#N/A</v>
      </c>
      <c r="U187" s="90" t="e">
        <f ca="true">+IF(AND(ISNUMBER(OFFSET('Water Data'!$I$9,0,10*ROW('Water Data'!I181))),'Data Summary'!CJ187="Yes"),OFFSET('Water Data'!$I$9,0,10*ROW('Water Data'!I181)),NA())</f>
        <v>#N/A</v>
      </c>
      <c r="V187" s="91" t="e">
        <f ca="true">+IF(AND(ISNUMBER(OFFSET('Sanitation Data'!$D$4,0,10*ROW('Sanitation Data'!D181))),'Data Summary'!CK187="Yes"),100-OFFSET('Sanitation Data'!$D$4,0,10*ROW('Sanitation Data'!D181)),NA())</f>
        <v>#N/A</v>
      </c>
      <c r="W187" s="91" t="e">
        <f ca="true">+IF(AND(ISNUMBER(OFFSET('Sanitation Data'!$D$6,0,10*ROW('Sanitation Data'!D181))),'Data Summary'!CL187="Yes"),OFFSET('Sanitation Data'!$D$6,0,10*ROW('Sanitation Data'!D181)),NA())</f>
        <v>#N/A</v>
      </c>
      <c r="X187" s="91" t="e">
        <f ca="true">+IF(AND(ISNUMBER(OFFSET('Sanitation Data'!$D$10,0,10*ROW('Sanitation Data'!D181))),'Data Summary'!CM187="Yes"),OFFSET('Sanitation Data'!$D$10,0,10*ROW('Sanitation Data'!D181)),NA())</f>
        <v>#N/A</v>
      </c>
      <c r="Y187" s="91" t="e">
        <f ca="true">+IF(AND(ISNUMBER(OFFSET('Sanitation Data'!$D$11,0,10*ROW('Sanitation Data'!D181))),'Data Summary'!CN187="Yes"),OFFSET('Sanitation Data'!$D$11,0,10*ROW('Sanitation Data'!D181)),NA())</f>
        <v>#N/A</v>
      </c>
      <c r="Z187" s="91" t="e">
        <f ca="true">+IF(AND(ISNUMBER(OFFSET('Sanitation Data'!$D$12,0,10*ROW('Sanitation Data'!D181))),'Data Summary'!CO187="Yes"),OFFSET('Sanitation Data'!$D$12,0,10*ROW('Sanitation Data'!D181)),NA())</f>
        <v>#N/A</v>
      </c>
      <c r="AA187" s="91" t="e">
        <f ca="true">+IF(AND(ISNUMBER(OFFSET('Sanitation Data'!$E$4,0,10*ROW('Sanitation Data'!E181))),'Data Summary'!CP187="Yes"),100-OFFSET('Sanitation Data'!$E$4,0,10*ROW('Sanitation Data'!E181)),NA())</f>
        <v>#N/A</v>
      </c>
      <c r="AB187" s="91" t="e">
        <f ca="true">+IF(AND(ISNUMBER(OFFSET('Sanitation Data'!$E$6,0,10*ROW('Sanitation Data'!E181))),'Data Summary'!CQ187="Yes"),OFFSET('Sanitation Data'!$E$6,0,10*ROW('Sanitation Data'!E181)),NA())</f>
        <v>#N/A</v>
      </c>
      <c r="AC187" s="91" t="e">
        <f ca="true">+IF(AND(ISNUMBER(OFFSET('Sanitation Data'!$E$10,0,10*ROW('Sanitation Data'!E181))),'Data Summary'!CR187="Yes"),OFFSET('Sanitation Data'!$E$10,0,10*ROW('Sanitation Data'!E181)),NA())</f>
        <v>#N/A</v>
      </c>
      <c r="AD187" s="91" t="e">
        <f ca="true">+IF(AND(ISNUMBER(OFFSET('Sanitation Data'!$E$11,0,10*ROW('Sanitation Data'!E181))),'Data Summary'!CS187="Yes"),OFFSET('Sanitation Data'!$E$11,0,10*ROW('Sanitation Data'!E181)),NA())</f>
        <v>#N/A</v>
      </c>
      <c r="AE187" s="91" t="e">
        <f ca="true">+IF(AND(ISNUMBER(OFFSET('Sanitation Data'!$E$12,0,10*ROW('Sanitation Data'!E181))),'Data Summary'!CT187="Yes"),OFFSET('Sanitation Data'!$E$12,0,10*ROW('Sanitation Data'!E181)),NA())</f>
        <v>#N/A</v>
      </c>
      <c r="AF187" s="91" t="e">
        <f ca="true">+IF(AND(ISNUMBER(OFFSET('Sanitation Data'!$F$4,0,10*ROW('Sanitation Data'!F181))),'Data Summary'!CU187="Yes"),100-OFFSET('Sanitation Data'!$F$4,0,10*ROW('Sanitation Data'!F181)),NA())</f>
        <v>#N/A</v>
      </c>
      <c r="AG187" s="91" t="e">
        <f ca="true">+IF(AND(ISNUMBER(OFFSET('Sanitation Data'!$F$6,0,10*ROW('Sanitation Data'!F181))),'Data Summary'!CV187="Yes"),OFFSET('Sanitation Data'!$F$6,0,10*ROW('Sanitation Data'!F181)),NA())</f>
        <v>#N/A</v>
      </c>
      <c r="AH187" s="91" t="e">
        <f ca="true">+IF(AND(ISNUMBER(OFFSET('Sanitation Data'!$F$10,0,10*ROW('Sanitation Data'!F181))),'Data Summary'!CW187="Yes"),OFFSET('Sanitation Data'!$F$10,0,10*ROW('Sanitation Data'!F181)),NA())</f>
        <v>#N/A</v>
      </c>
      <c r="AI187" s="91" t="e">
        <f ca="true">+IF(AND(ISNUMBER(OFFSET('Sanitation Data'!$F$11,0,10*ROW('Sanitation Data'!F181))),'Data Summary'!CX187="Yes"),OFFSET('Sanitation Data'!$F$11,0,10*ROW('Sanitation Data'!F181)),NA())</f>
        <v>#N/A</v>
      </c>
      <c r="AJ187" s="91" t="e">
        <f ca="true">+IF(AND(ISNUMBER(OFFSET('Sanitation Data'!$F$12,0,10*ROW('Sanitation Data'!F181))),'Data Summary'!CY187="Yes"),OFFSET('Sanitation Data'!$F$12,0,10*ROW('Sanitation Data'!F181)),NA())</f>
        <v>#N/A</v>
      </c>
      <c r="AK187" s="91" t="e">
        <f ca="true">+IF(AND(ISNUMBER(OFFSET('Sanitation Data'!$G$4,0,10*ROW('Sanitation Data'!G181))),'Data Summary'!CZ187="Yes"),100-OFFSET('Sanitation Data'!$G$4,0,10*ROW('Sanitation Data'!G181)),NA())</f>
        <v>#N/A</v>
      </c>
      <c r="AL187" s="91" t="e">
        <f ca="true">+IF(AND(ISNUMBER(OFFSET('Sanitation Data'!$G$6,0,10*ROW('Sanitation Data'!G181))),'Data Summary'!DA187="Yes"),OFFSET('Sanitation Data'!$G$6,0,10*ROW('Sanitation Data'!G181)),NA())</f>
        <v>#N/A</v>
      </c>
      <c r="AM187" s="91" t="e">
        <f ca="true">+IF(AND(ISNUMBER(OFFSET('Sanitation Data'!$G$10,0,10*ROW('Sanitation Data'!G181))),'Data Summary'!DB187="Yes"),OFFSET('Sanitation Data'!$G$10,0,10*ROW('Sanitation Data'!G181)),NA())</f>
        <v>#N/A</v>
      </c>
      <c r="AN187" s="91" t="e">
        <f ca="true">+IF(AND(ISNUMBER(OFFSET('Sanitation Data'!$G$11,0,10*ROW('Sanitation Data'!G181))),'Data Summary'!DC187="Yes"),OFFSET('Sanitation Data'!$G$11,0,10*ROW('Sanitation Data'!G181)),NA())</f>
        <v>#N/A</v>
      </c>
      <c r="AO187" s="91" t="e">
        <f ca="true">+IF(AND(ISNUMBER(OFFSET('Sanitation Data'!$G$12,0,10*ROW('Sanitation Data'!G181))),'Data Summary'!DD187="Yes"),OFFSET('Sanitation Data'!$G$12,0,10*ROW('Sanitation Data'!G181)),NA())</f>
        <v>#N/A</v>
      </c>
      <c r="AP187" s="91" t="e">
        <f ca="true">+IF(AND(ISNUMBER(OFFSET('Sanitation Data'!$H$4,0,10*ROW('Sanitation Data'!H181))),'Data Summary'!DE187="Yes"),100-OFFSET('Sanitation Data'!$H$4,0,10*ROW('Sanitation Data'!H181)),NA())</f>
        <v>#N/A</v>
      </c>
      <c r="AQ187" s="91" t="e">
        <f ca="true">+IF(AND(ISNUMBER(OFFSET('Sanitation Data'!$H$6,0,10*ROW('Sanitation Data'!H181))),'Data Summary'!DF187="Yes"),OFFSET('Sanitation Data'!$H$6,0,10*ROW('Sanitation Data'!H181)),NA())</f>
        <v>#N/A</v>
      </c>
      <c r="AR187" s="91" t="e">
        <f ca="true">+IF(AND(ISNUMBER(OFFSET('Sanitation Data'!$H$10,0,10*ROW('Sanitation Data'!H181))),'Data Summary'!DG187="Yes"),OFFSET('Sanitation Data'!$H$10,0,10*ROW('Sanitation Data'!H181)),NA())</f>
        <v>#N/A</v>
      </c>
      <c r="AS187" s="91" t="e">
        <f ca="true">+IF(AND(ISNUMBER(OFFSET('Sanitation Data'!$H$11,0,10*ROW('Sanitation Data'!H181))),'Data Summary'!DH187="Yes"),OFFSET('Sanitation Data'!$H$11,0,10*ROW('Sanitation Data'!H181)),NA())</f>
        <v>#N/A</v>
      </c>
      <c r="AT187" s="91" t="e">
        <f ca="true">+IF(AND(ISNUMBER(OFFSET('Sanitation Data'!$H$12,0,10*ROW('Sanitation Data'!H181))),'Data Summary'!DI187="Yes"),OFFSET('Sanitation Data'!$H$12,0,10*ROW('Sanitation Data'!H181)),NA())</f>
        <v>#N/A</v>
      </c>
      <c r="AU187" s="91" t="e">
        <f ca="true">+IF(AND(ISNUMBER(OFFSET('Sanitation Data'!$I$4,0,10*ROW('Sanitation Data'!I181))),'Data Summary'!DJ187="Yes"),100-OFFSET('Sanitation Data'!$I$4,0,10*ROW('Sanitation Data'!I181)),NA())</f>
        <v>#N/A</v>
      </c>
      <c r="AV187" s="91" t="e">
        <f ca="true">+IF(AND(ISNUMBER(OFFSET('Sanitation Data'!$I$6,0,10*ROW('Sanitation Data'!I181))),'Data Summary'!DK187="Yes"),OFFSET('Sanitation Data'!$I$6,0,10*ROW('Sanitation Data'!I181)),NA())</f>
        <v>#N/A</v>
      </c>
      <c r="AW187" s="91" t="e">
        <f ca="true">+IF(AND(ISNUMBER(OFFSET('Sanitation Data'!$I$10,0,10*ROW('Sanitation Data'!I181))),'Data Summary'!DL187="Yes"),OFFSET('Sanitation Data'!$I$10,0,10*ROW('Sanitation Data'!I181)),NA())</f>
        <v>#N/A</v>
      </c>
      <c r="AX187" s="91" t="e">
        <f ca="true">+IF(AND(ISNUMBER(OFFSET('Sanitation Data'!$I$11,0,10*ROW('Sanitation Data'!I181))),'Data Summary'!DM187="Yes"),OFFSET('Sanitation Data'!$I$11,0,10*ROW('Sanitation Data'!I181)),NA())</f>
        <v>#N/A</v>
      </c>
      <c r="AY187" s="91" t="e">
        <f ca="true">+IF(AND(ISNUMBER(OFFSET('Sanitation Data'!$I$12,0,10*ROW('Sanitation Data'!I181))),'Data Summary'!DN187="Yes"),OFFSET('Sanitation Data'!$I$12,0,10*ROW('Sanitation Data'!I181)),NA())</f>
        <v>#N/A</v>
      </c>
      <c r="AZ187" s="92" t="e">
        <f ca="true">+IF(AND(ISNUMBER(OFFSET('Hygiene Data'!$D$5,0,10*ROW('Hygiene Data'!D181))),'Data Summary'!DO187="Yes"),OFFSET('Hygiene Data'!$D$5,0,10*ROW('Hygiene Data'!D181)),NA())</f>
        <v>#N/A</v>
      </c>
      <c r="BA187" s="92" t="e">
        <f ca="true">+IF(AND(ISNUMBER(OFFSET('Hygiene Data'!$D$7,0,10*ROW('Hygiene Data'!D181))),'Data Summary'!DP187="Yes"),OFFSET('Hygiene Data'!$D$7,0,10*ROW('Hygiene Data'!D181)),NA())</f>
        <v>#N/A</v>
      </c>
      <c r="BB187" s="92" t="e">
        <f ca="true">+IF(AND(ISNUMBER(OFFSET('Hygiene Data'!$D$9,0,10*ROW('Hygiene Data'!D181))),'Data Summary'!DQ187="Yes"),OFFSET('Hygiene Data'!$D$9,0,10*ROW('Hygiene Data'!D181)),NA())</f>
        <v>#N/A</v>
      </c>
      <c r="BC187" s="92" t="e">
        <f ca="true">+IF(AND(ISNUMBER(OFFSET('Hygiene Data'!$E$5,0,10*ROW('Hygiene Data'!E181))),'Data Summary'!DR187="Yes"),OFFSET('Hygiene Data'!$E$5,0,10*ROW('Hygiene Data'!E181)),NA())</f>
        <v>#N/A</v>
      </c>
      <c r="BD187" s="92" t="e">
        <f ca="true">+IF(AND(ISNUMBER(OFFSET('Hygiene Data'!$E$7,0,10*ROW('Hygiene Data'!E181))),'Data Summary'!DS187="Yes"),OFFSET('Hygiene Data'!$E$7,0,10*ROW('Hygiene Data'!E181)),NA())</f>
        <v>#N/A</v>
      </c>
      <c r="BE187" s="92" t="e">
        <f ca="true">+IF(AND(ISNUMBER(OFFSET('Hygiene Data'!$E$9,0,10*ROW('Hygiene Data'!E181))),'Data Summary'!DT187="Yes"),OFFSET('Hygiene Data'!$E$9,0,10*ROW('Hygiene Data'!E181)),NA())</f>
        <v>#N/A</v>
      </c>
      <c r="BF187" s="92" t="e">
        <f ca="true">+IF(AND(ISNUMBER(OFFSET('Hygiene Data'!$F$5,0,10*ROW('Hygiene Data'!F181))),'Data Summary'!DU187="Yes"),OFFSET('Hygiene Data'!$F$5,0,10*ROW('Hygiene Data'!F181)),NA())</f>
        <v>#N/A</v>
      </c>
      <c r="BG187" s="92" t="e">
        <f ca="true">+IF(AND(ISNUMBER(OFFSET('Hygiene Data'!$F$7,0,10*ROW('Hygiene Data'!F181))),'Data Summary'!DV187="Yes"),OFFSET('Hygiene Data'!$F$7,0,10*ROW('Hygiene Data'!F181)),NA())</f>
        <v>#N/A</v>
      </c>
      <c r="BH187" s="92" t="e">
        <f ca="true">+IF(AND(ISNUMBER(OFFSET('Hygiene Data'!$F$9,0,10*ROW('Hygiene Data'!F181))),'Data Summary'!DW187="Yes"),OFFSET('Hygiene Data'!$F$9,0,10*ROW('Hygiene Data'!F181)),NA())</f>
        <v>#N/A</v>
      </c>
      <c r="BI187" s="92" t="e">
        <f ca="true">+IF(AND(ISNUMBER(OFFSET('Hygiene Data'!$G$5,0,10*ROW('Hygiene Data'!G181))),'Data Summary'!DX187="Yes"),OFFSET('Hygiene Data'!$G$5,0,10*ROW('Hygiene Data'!G181)),NA())</f>
        <v>#N/A</v>
      </c>
      <c r="BJ187" s="92" t="e">
        <f ca="true">+IF(AND(ISNUMBER(OFFSET('Hygiene Data'!$G$7,0,10*ROW('Hygiene Data'!G181))),'Data Summary'!DY187="Yes"),OFFSET('Hygiene Data'!$G$7,0,10*ROW('Hygiene Data'!G181)),NA())</f>
        <v>#N/A</v>
      </c>
      <c r="BK187" s="92" t="e">
        <f ca="true">+IF(AND(ISNUMBER(OFFSET('Hygiene Data'!$G$9,0,10*ROW('Hygiene Data'!G181))),'Data Summary'!DZ187="Yes"),OFFSET('Hygiene Data'!$G$9,0,10*ROW('Hygiene Data'!G181)),NA())</f>
        <v>#N/A</v>
      </c>
      <c r="BL187" s="92" t="e">
        <f ca="true">+IF(AND(ISNUMBER(OFFSET('Hygiene Data'!$H$5,0,10*ROW('Hygiene Data'!H181))),'Data Summary'!EA187="Yes"),OFFSET('Hygiene Data'!$H$5,0,10*ROW('Hygiene Data'!H181)),NA())</f>
        <v>#N/A</v>
      </c>
      <c r="BM187" s="92" t="e">
        <f ca="true">+IF(AND(ISNUMBER(OFFSET('Hygiene Data'!$H$7,0,10*ROW('Hygiene Data'!H181))),'Data Summary'!EB187="Yes"),OFFSET('Hygiene Data'!$H$7,0,10*ROW('Hygiene Data'!H181)),NA())</f>
        <v>#N/A</v>
      </c>
      <c r="BN187" s="92" t="e">
        <f ca="true">+IF(AND(ISNUMBER(OFFSET('Hygiene Data'!$H$9,0,10*ROW('Hygiene Data'!H181))),'Data Summary'!EC187="Yes"),OFFSET('Hygiene Data'!$H$9,0,10*ROW('Hygiene Data'!H181)),NA())</f>
        <v>#N/A</v>
      </c>
      <c r="BO187" s="92" t="e">
        <f ca="true">+IF(AND(ISNUMBER(OFFSET('Hygiene Data'!$I$5,0,10*ROW('Hygiene Data'!I181))),'Data Summary'!ED187="Yes"),OFFSET('Hygiene Data'!$I$5,0,10*ROW('Hygiene Data'!I181)),NA())</f>
        <v>#N/A</v>
      </c>
      <c r="BP187" s="92" t="e">
        <f ca="true">+IF(AND(ISNUMBER(OFFSET('Hygiene Data'!$I$7,0,10*ROW('Hygiene Data'!I181))),'Data Summary'!EE187="Yes"),OFFSET('Hygiene Data'!$I$7,0,10*ROW('Hygiene Data'!I181)),NA())</f>
        <v>#N/A</v>
      </c>
      <c r="BQ187" s="92" t="e">
        <f ca="true">+IF(AND(ISNUMBER(OFFSET('Hygiene Data'!$I$9,0,10*ROW('Hygiene Data'!I181))),'Data Summary'!EF187="Yes"),OFFSET('Hygiene Data'!$I$9,0,10*ROW('Hygiene Data'!I181)),NA())</f>
        <v>#N/A</v>
      </c>
    </row>
    <row xmlns:x14ac="http://schemas.microsoft.com/office/spreadsheetml/2009/9/ac" r="188" x14ac:dyDescent="0.2">
      <c r="A188" s="340" t="e">
        <f ca="true">+RIGHT('Data Summary'!A188,LEN('Data Summary'!A188)-9)</f>
        <v>#VALUE!</v>
      </c>
      <c r="B188" s="34" t="str">
        <f ca="true">+IF(ISTEXT('Data Summary'!B188),'Data Summary'!B188,"")</f>
        <v/>
      </c>
      <c r="C188" s="339" t="e">
        <f ca="true">+VALUE('Data Summary'!C188)</f>
        <v>#VALUE!</v>
      </c>
      <c r="D188" s="90" t="e">
        <f ca="true">+IF(AND(ISNUMBER(OFFSET('Water Data'!$D$4,0,10*ROW('Water Data'!D182))),'Data Summary'!BS188="Yes"),100-OFFSET('Water Data'!$D$4,0,10*ROW('Water Data'!D182)),NA())</f>
        <v>#N/A</v>
      </c>
      <c r="E188" s="90" t="e">
        <f ca="true">+IF(AND(ISNUMBER(OFFSET('Water Data'!$D$6,0,10*ROW('Water Data'!D182))),'Data Summary'!BT188="Yes"),OFFSET('Water Data'!$D$6,0,10*ROW('Water Data'!D182)),NA())</f>
        <v>#N/A</v>
      </c>
      <c r="F188" s="90" t="e">
        <f ca="true">+IF(AND(ISNUMBER(OFFSET('Water Data'!$D$9,0,10*ROW('Water Data'!D182))),'Data Summary'!BU188="Yes"),OFFSET('Water Data'!$D$9,0,10*ROW('Water Data'!D182)),NA())</f>
        <v>#N/A</v>
      </c>
      <c r="G188" s="90" t="e">
        <f ca="true">+IF(AND(ISNUMBER(OFFSET('Water Data'!$E$4,0,10*ROW('Water Data'!E182))),'Data Summary'!BV188="Yes"),100-OFFSET('Water Data'!$E$4,0,10*ROW('Water Data'!E182)),NA())</f>
        <v>#N/A</v>
      </c>
      <c r="H188" s="90" t="e">
        <f ca="true">+IF(AND(ISNUMBER(OFFSET('Water Data'!$E$6,0,10*ROW('Water Data'!E182))),'Data Summary'!BW188="Yes"),OFFSET('Water Data'!$E$6,0,10*ROW('Water Data'!E182)),NA())</f>
        <v>#N/A</v>
      </c>
      <c r="I188" s="90" t="e">
        <f ca="true">+IF(AND(ISNUMBER(OFFSET('Water Data'!$E$9,0,10*ROW('Water Data'!E182))),'Data Summary'!BX188="Yes"),OFFSET('Water Data'!$E$9,0,10*ROW('Water Data'!E182)),NA())</f>
        <v>#N/A</v>
      </c>
      <c r="J188" s="90" t="e">
        <f ca="true">+IF(AND(ISNUMBER(OFFSET('Water Data'!$F$4,0,10*ROW('Water Data'!F182))),'Data Summary'!BY188="Yes"),100-OFFSET('Water Data'!$F$4,0,10*ROW('Water Data'!F182)),NA())</f>
        <v>#N/A</v>
      </c>
      <c r="K188" s="90" t="e">
        <f ca="true">+IF(AND(ISNUMBER(OFFSET('Water Data'!$F$6,0,10*ROW('Water Data'!F182))),'Data Summary'!BZ188="Yes"),OFFSET('Water Data'!$F$6,0,10*ROW('Water Data'!F182)),NA())</f>
        <v>#N/A</v>
      </c>
      <c r="L188" s="90" t="e">
        <f ca="true">+IF(AND(ISNUMBER(OFFSET('Water Data'!$F$9,0,10*ROW('Water Data'!F182))),'Data Summary'!CA188="Yes"),OFFSET('Water Data'!$F$9,0,10*ROW('Water Data'!F182)),NA())</f>
        <v>#N/A</v>
      </c>
      <c r="M188" s="90" t="e">
        <f ca="true">+IF(AND(ISNUMBER(OFFSET('Water Data'!$G$4,0,10*ROW('Water Data'!G182))),'Data Summary'!CB188="Yes"),100-OFFSET('Water Data'!$G$4,0,10*ROW('Water Data'!G182)),NA())</f>
        <v>#N/A</v>
      </c>
      <c r="N188" s="90" t="e">
        <f ca="true">+IF(AND(ISNUMBER(OFFSET('Water Data'!$G$6,0,10*ROW('Water Data'!G182))),'Data Summary'!CC188="Yes"),OFFSET('Water Data'!$G$6,0,10*ROW('Water Data'!G182)),NA())</f>
        <v>#N/A</v>
      </c>
      <c r="O188" s="90" t="e">
        <f ca="true">+IF(AND(ISNUMBER(OFFSET('Water Data'!$G$9,0,10*ROW('Water Data'!G182))),'Data Summary'!CD188="Yes"),OFFSET('Water Data'!$G$9,0,10*ROW('Water Data'!G182)),NA())</f>
        <v>#N/A</v>
      </c>
      <c r="P188" s="90" t="e">
        <f ca="true">+IF(AND(ISNUMBER(OFFSET('Water Data'!$H$4,0,10*ROW('Water Data'!H182))),'Data Summary'!CE188="Yes"),100-OFFSET('Water Data'!$H$4,0,10*ROW('Water Data'!H182)),NA())</f>
        <v>#N/A</v>
      </c>
      <c r="Q188" s="90" t="e">
        <f ca="true">+IF(AND(ISNUMBER(OFFSET('Water Data'!$H$6,0,10*ROW('Water Data'!H182))),'Data Summary'!CF188="Yes"),OFFSET('Water Data'!$H$6,0,10*ROW('Water Data'!H182)),NA())</f>
        <v>#N/A</v>
      </c>
      <c r="R188" s="90" t="e">
        <f ca="true">+IF(AND(ISNUMBER(OFFSET('Water Data'!$H$9,0,10*ROW('Water Data'!H182))),'Data Summary'!CG188="Yes"),OFFSET('Water Data'!$H$9,0,10*ROW('Water Data'!H182)),NA())</f>
        <v>#N/A</v>
      </c>
      <c r="S188" s="90" t="e">
        <f ca="true">+IF(AND(ISNUMBER(OFFSET('Water Data'!$I$4,0,10*ROW('Water Data'!I182))),'Data Summary'!CH188="Yes"),100-OFFSET('Water Data'!$I$4,0,10*ROW('Water Data'!I182)),NA())</f>
        <v>#N/A</v>
      </c>
      <c r="T188" s="90" t="e">
        <f ca="true">+IF(AND(ISNUMBER(OFFSET('Water Data'!$I$6,0,10*ROW('Water Data'!I182))),'Data Summary'!CI188="Yes"),OFFSET('Water Data'!$I$6,0,10*ROW('Water Data'!I182)),NA())</f>
        <v>#N/A</v>
      </c>
      <c r="U188" s="90" t="e">
        <f ca="true">+IF(AND(ISNUMBER(OFFSET('Water Data'!$I$9,0,10*ROW('Water Data'!I182))),'Data Summary'!CJ188="Yes"),OFFSET('Water Data'!$I$9,0,10*ROW('Water Data'!I182)),NA())</f>
        <v>#N/A</v>
      </c>
      <c r="V188" s="91" t="e">
        <f ca="true">+IF(AND(ISNUMBER(OFFSET('Sanitation Data'!$D$4,0,10*ROW('Sanitation Data'!D182))),'Data Summary'!CK188="Yes"),100-OFFSET('Sanitation Data'!$D$4,0,10*ROW('Sanitation Data'!D182)),NA())</f>
        <v>#N/A</v>
      </c>
      <c r="W188" s="91" t="e">
        <f ca="true">+IF(AND(ISNUMBER(OFFSET('Sanitation Data'!$D$6,0,10*ROW('Sanitation Data'!D182))),'Data Summary'!CL188="Yes"),OFFSET('Sanitation Data'!$D$6,0,10*ROW('Sanitation Data'!D182)),NA())</f>
        <v>#N/A</v>
      </c>
      <c r="X188" s="91" t="e">
        <f ca="true">+IF(AND(ISNUMBER(OFFSET('Sanitation Data'!$D$10,0,10*ROW('Sanitation Data'!D182))),'Data Summary'!CM188="Yes"),OFFSET('Sanitation Data'!$D$10,0,10*ROW('Sanitation Data'!D182)),NA())</f>
        <v>#N/A</v>
      </c>
      <c r="Y188" s="91" t="e">
        <f ca="true">+IF(AND(ISNUMBER(OFFSET('Sanitation Data'!$D$11,0,10*ROW('Sanitation Data'!D182))),'Data Summary'!CN188="Yes"),OFFSET('Sanitation Data'!$D$11,0,10*ROW('Sanitation Data'!D182)),NA())</f>
        <v>#N/A</v>
      </c>
      <c r="Z188" s="91" t="e">
        <f ca="true">+IF(AND(ISNUMBER(OFFSET('Sanitation Data'!$D$12,0,10*ROW('Sanitation Data'!D182))),'Data Summary'!CO188="Yes"),OFFSET('Sanitation Data'!$D$12,0,10*ROW('Sanitation Data'!D182)),NA())</f>
        <v>#N/A</v>
      </c>
      <c r="AA188" s="91" t="e">
        <f ca="true">+IF(AND(ISNUMBER(OFFSET('Sanitation Data'!$E$4,0,10*ROW('Sanitation Data'!E182))),'Data Summary'!CP188="Yes"),100-OFFSET('Sanitation Data'!$E$4,0,10*ROW('Sanitation Data'!E182)),NA())</f>
        <v>#N/A</v>
      </c>
      <c r="AB188" s="91" t="e">
        <f ca="true">+IF(AND(ISNUMBER(OFFSET('Sanitation Data'!$E$6,0,10*ROW('Sanitation Data'!E182))),'Data Summary'!CQ188="Yes"),OFFSET('Sanitation Data'!$E$6,0,10*ROW('Sanitation Data'!E182)),NA())</f>
        <v>#N/A</v>
      </c>
      <c r="AC188" s="91" t="e">
        <f ca="true">+IF(AND(ISNUMBER(OFFSET('Sanitation Data'!$E$10,0,10*ROW('Sanitation Data'!E182))),'Data Summary'!CR188="Yes"),OFFSET('Sanitation Data'!$E$10,0,10*ROW('Sanitation Data'!E182)),NA())</f>
        <v>#N/A</v>
      </c>
      <c r="AD188" s="91" t="e">
        <f ca="true">+IF(AND(ISNUMBER(OFFSET('Sanitation Data'!$E$11,0,10*ROW('Sanitation Data'!E182))),'Data Summary'!CS188="Yes"),OFFSET('Sanitation Data'!$E$11,0,10*ROW('Sanitation Data'!E182)),NA())</f>
        <v>#N/A</v>
      </c>
      <c r="AE188" s="91" t="e">
        <f ca="true">+IF(AND(ISNUMBER(OFFSET('Sanitation Data'!$E$12,0,10*ROW('Sanitation Data'!E182))),'Data Summary'!CT188="Yes"),OFFSET('Sanitation Data'!$E$12,0,10*ROW('Sanitation Data'!E182)),NA())</f>
        <v>#N/A</v>
      </c>
      <c r="AF188" s="91" t="e">
        <f ca="true">+IF(AND(ISNUMBER(OFFSET('Sanitation Data'!$F$4,0,10*ROW('Sanitation Data'!F182))),'Data Summary'!CU188="Yes"),100-OFFSET('Sanitation Data'!$F$4,0,10*ROW('Sanitation Data'!F182)),NA())</f>
        <v>#N/A</v>
      </c>
      <c r="AG188" s="91" t="e">
        <f ca="true">+IF(AND(ISNUMBER(OFFSET('Sanitation Data'!$F$6,0,10*ROW('Sanitation Data'!F182))),'Data Summary'!CV188="Yes"),OFFSET('Sanitation Data'!$F$6,0,10*ROW('Sanitation Data'!F182)),NA())</f>
        <v>#N/A</v>
      </c>
      <c r="AH188" s="91" t="e">
        <f ca="true">+IF(AND(ISNUMBER(OFFSET('Sanitation Data'!$F$10,0,10*ROW('Sanitation Data'!F182))),'Data Summary'!CW188="Yes"),OFFSET('Sanitation Data'!$F$10,0,10*ROW('Sanitation Data'!F182)),NA())</f>
        <v>#N/A</v>
      </c>
      <c r="AI188" s="91" t="e">
        <f ca="true">+IF(AND(ISNUMBER(OFFSET('Sanitation Data'!$F$11,0,10*ROW('Sanitation Data'!F182))),'Data Summary'!CX188="Yes"),OFFSET('Sanitation Data'!$F$11,0,10*ROW('Sanitation Data'!F182)),NA())</f>
        <v>#N/A</v>
      </c>
      <c r="AJ188" s="91" t="e">
        <f ca="true">+IF(AND(ISNUMBER(OFFSET('Sanitation Data'!$F$12,0,10*ROW('Sanitation Data'!F182))),'Data Summary'!CY188="Yes"),OFFSET('Sanitation Data'!$F$12,0,10*ROW('Sanitation Data'!F182)),NA())</f>
        <v>#N/A</v>
      </c>
      <c r="AK188" s="91" t="e">
        <f ca="true">+IF(AND(ISNUMBER(OFFSET('Sanitation Data'!$G$4,0,10*ROW('Sanitation Data'!G182))),'Data Summary'!CZ188="Yes"),100-OFFSET('Sanitation Data'!$G$4,0,10*ROW('Sanitation Data'!G182)),NA())</f>
        <v>#N/A</v>
      </c>
      <c r="AL188" s="91" t="e">
        <f ca="true">+IF(AND(ISNUMBER(OFFSET('Sanitation Data'!$G$6,0,10*ROW('Sanitation Data'!G182))),'Data Summary'!DA188="Yes"),OFFSET('Sanitation Data'!$G$6,0,10*ROW('Sanitation Data'!G182)),NA())</f>
        <v>#N/A</v>
      </c>
      <c r="AM188" s="91" t="e">
        <f ca="true">+IF(AND(ISNUMBER(OFFSET('Sanitation Data'!$G$10,0,10*ROW('Sanitation Data'!G182))),'Data Summary'!DB188="Yes"),OFFSET('Sanitation Data'!$G$10,0,10*ROW('Sanitation Data'!G182)),NA())</f>
        <v>#N/A</v>
      </c>
      <c r="AN188" s="91" t="e">
        <f ca="true">+IF(AND(ISNUMBER(OFFSET('Sanitation Data'!$G$11,0,10*ROW('Sanitation Data'!G182))),'Data Summary'!DC188="Yes"),OFFSET('Sanitation Data'!$G$11,0,10*ROW('Sanitation Data'!G182)),NA())</f>
        <v>#N/A</v>
      </c>
      <c r="AO188" s="91" t="e">
        <f ca="true">+IF(AND(ISNUMBER(OFFSET('Sanitation Data'!$G$12,0,10*ROW('Sanitation Data'!G182))),'Data Summary'!DD188="Yes"),OFFSET('Sanitation Data'!$G$12,0,10*ROW('Sanitation Data'!G182)),NA())</f>
        <v>#N/A</v>
      </c>
      <c r="AP188" s="91" t="e">
        <f ca="true">+IF(AND(ISNUMBER(OFFSET('Sanitation Data'!$H$4,0,10*ROW('Sanitation Data'!H182))),'Data Summary'!DE188="Yes"),100-OFFSET('Sanitation Data'!$H$4,0,10*ROW('Sanitation Data'!H182)),NA())</f>
        <v>#N/A</v>
      </c>
      <c r="AQ188" s="91" t="e">
        <f ca="true">+IF(AND(ISNUMBER(OFFSET('Sanitation Data'!$H$6,0,10*ROW('Sanitation Data'!H182))),'Data Summary'!DF188="Yes"),OFFSET('Sanitation Data'!$H$6,0,10*ROW('Sanitation Data'!H182)),NA())</f>
        <v>#N/A</v>
      </c>
      <c r="AR188" s="91" t="e">
        <f ca="true">+IF(AND(ISNUMBER(OFFSET('Sanitation Data'!$H$10,0,10*ROW('Sanitation Data'!H182))),'Data Summary'!DG188="Yes"),OFFSET('Sanitation Data'!$H$10,0,10*ROW('Sanitation Data'!H182)),NA())</f>
        <v>#N/A</v>
      </c>
      <c r="AS188" s="91" t="e">
        <f ca="true">+IF(AND(ISNUMBER(OFFSET('Sanitation Data'!$H$11,0,10*ROW('Sanitation Data'!H182))),'Data Summary'!DH188="Yes"),OFFSET('Sanitation Data'!$H$11,0,10*ROW('Sanitation Data'!H182)),NA())</f>
        <v>#N/A</v>
      </c>
      <c r="AT188" s="91" t="e">
        <f ca="true">+IF(AND(ISNUMBER(OFFSET('Sanitation Data'!$H$12,0,10*ROW('Sanitation Data'!H182))),'Data Summary'!DI188="Yes"),OFFSET('Sanitation Data'!$H$12,0,10*ROW('Sanitation Data'!H182)),NA())</f>
        <v>#N/A</v>
      </c>
      <c r="AU188" s="91" t="e">
        <f ca="true">+IF(AND(ISNUMBER(OFFSET('Sanitation Data'!$I$4,0,10*ROW('Sanitation Data'!I182))),'Data Summary'!DJ188="Yes"),100-OFFSET('Sanitation Data'!$I$4,0,10*ROW('Sanitation Data'!I182)),NA())</f>
        <v>#N/A</v>
      </c>
      <c r="AV188" s="91" t="e">
        <f ca="true">+IF(AND(ISNUMBER(OFFSET('Sanitation Data'!$I$6,0,10*ROW('Sanitation Data'!I182))),'Data Summary'!DK188="Yes"),OFFSET('Sanitation Data'!$I$6,0,10*ROW('Sanitation Data'!I182)),NA())</f>
        <v>#N/A</v>
      </c>
      <c r="AW188" s="91" t="e">
        <f ca="true">+IF(AND(ISNUMBER(OFFSET('Sanitation Data'!$I$10,0,10*ROW('Sanitation Data'!I182))),'Data Summary'!DL188="Yes"),OFFSET('Sanitation Data'!$I$10,0,10*ROW('Sanitation Data'!I182)),NA())</f>
        <v>#N/A</v>
      </c>
      <c r="AX188" s="91" t="e">
        <f ca="true">+IF(AND(ISNUMBER(OFFSET('Sanitation Data'!$I$11,0,10*ROW('Sanitation Data'!I182))),'Data Summary'!DM188="Yes"),OFFSET('Sanitation Data'!$I$11,0,10*ROW('Sanitation Data'!I182)),NA())</f>
        <v>#N/A</v>
      </c>
      <c r="AY188" s="91" t="e">
        <f ca="true">+IF(AND(ISNUMBER(OFFSET('Sanitation Data'!$I$12,0,10*ROW('Sanitation Data'!I182))),'Data Summary'!DN188="Yes"),OFFSET('Sanitation Data'!$I$12,0,10*ROW('Sanitation Data'!I182)),NA())</f>
        <v>#N/A</v>
      </c>
      <c r="AZ188" s="92" t="e">
        <f ca="true">+IF(AND(ISNUMBER(OFFSET('Hygiene Data'!$D$5,0,10*ROW('Hygiene Data'!D182))),'Data Summary'!DO188="Yes"),OFFSET('Hygiene Data'!$D$5,0,10*ROW('Hygiene Data'!D182)),NA())</f>
        <v>#N/A</v>
      </c>
      <c r="BA188" s="92" t="e">
        <f ca="true">+IF(AND(ISNUMBER(OFFSET('Hygiene Data'!$D$7,0,10*ROW('Hygiene Data'!D182))),'Data Summary'!DP188="Yes"),OFFSET('Hygiene Data'!$D$7,0,10*ROW('Hygiene Data'!D182)),NA())</f>
        <v>#N/A</v>
      </c>
      <c r="BB188" s="92" t="e">
        <f ca="true">+IF(AND(ISNUMBER(OFFSET('Hygiene Data'!$D$9,0,10*ROW('Hygiene Data'!D182))),'Data Summary'!DQ188="Yes"),OFFSET('Hygiene Data'!$D$9,0,10*ROW('Hygiene Data'!D182)),NA())</f>
        <v>#N/A</v>
      </c>
      <c r="BC188" s="92" t="e">
        <f ca="true">+IF(AND(ISNUMBER(OFFSET('Hygiene Data'!$E$5,0,10*ROW('Hygiene Data'!E182))),'Data Summary'!DR188="Yes"),OFFSET('Hygiene Data'!$E$5,0,10*ROW('Hygiene Data'!E182)),NA())</f>
        <v>#N/A</v>
      </c>
      <c r="BD188" s="92" t="e">
        <f ca="true">+IF(AND(ISNUMBER(OFFSET('Hygiene Data'!$E$7,0,10*ROW('Hygiene Data'!E182))),'Data Summary'!DS188="Yes"),OFFSET('Hygiene Data'!$E$7,0,10*ROW('Hygiene Data'!E182)),NA())</f>
        <v>#N/A</v>
      </c>
      <c r="BE188" s="92" t="e">
        <f ca="true">+IF(AND(ISNUMBER(OFFSET('Hygiene Data'!$E$9,0,10*ROW('Hygiene Data'!E182))),'Data Summary'!DT188="Yes"),OFFSET('Hygiene Data'!$E$9,0,10*ROW('Hygiene Data'!E182)),NA())</f>
        <v>#N/A</v>
      </c>
      <c r="BF188" s="92" t="e">
        <f ca="true">+IF(AND(ISNUMBER(OFFSET('Hygiene Data'!$F$5,0,10*ROW('Hygiene Data'!F182))),'Data Summary'!DU188="Yes"),OFFSET('Hygiene Data'!$F$5,0,10*ROW('Hygiene Data'!F182)),NA())</f>
        <v>#N/A</v>
      </c>
      <c r="BG188" s="92" t="e">
        <f ca="true">+IF(AND(ISNUMBER(OFFSET('Hygiene Data'!$F$7,0,10*ROW('Hygiene Data'!F182))),'Data Summary'!DV188="Yes"),OFFSET('Hygiene Data'!$F$7,0,10*ROW('Hygiene Data'!F182)),NA())</f>
        <v>#N/A</v>
      </c>
      <c r="BH188" s="92" t="e">
        <f ca="true">+IF(AND(ISNUMBER(OFFSET('Hygiene Data'!$F$9,0,10*ROW('Hygiene Data'!F182))),'Data Summary'!DW188="Yes"),OFFSET('Hygiene Data'!$F$9,0,10*ROW('Hygiene Data'!F182)),NA())</f>
        <v>#N/A</v>
      </c>
      <c r="BI188" s="92" t="e">
        <f ca="true">+IF(AND(ISNUMBER(OFFSET('Hygiene Data'!$G$5,0,10*ROW('Hygiene Data'!G182))),'Data Summary'!DX188="Yes"),OFFSET('Hygiene Data'!$G$5,0,10*ROW('Hygiene Data'!G182)),NA())</f>
        <v>#N/A</v>
      </c>
      <c r="BJ188" s="92" t="e">
        <f ca="true">+IF(AND(ISNUMBER(OFFSET('Hygiene Data'!$G$7,0,10*ROW('Hygiene Data'!G182))),'Data Summary'!DY188="Yes"),OFFSET('Hygiene Data'!$G$7,0,10*ROW('Hygiene Data'!G182)),NA())</f>
        <v>#N/A</v>
      </c>
      <c r="BK188" s="92" t="e">
        <f ca="true">+IF(AND(ISNUMBER(OFFSET('Hygiene Data'!$G$9,0,10*ROW('Hygiene Data'!G182))),'Data Summary'!DZ188="Yes"),OFFSET('Hygiene Data'!$G$9,0,10*ROW('Hygiene Data'!G182)),NA())</f>
        <v>#N/A</v>
      </c>
      <c r="BL188" s="92" t="e">
        <f ca="true">+IF(AND(ISNUMBER(OFFSET('Hygiene Data'!$H$5,0,10*ROW('Hygiene Data'!H182))),'Data Summary'!EA188="Yes"),OFFSET('Hygiene Data'!$H$5,0,10*ROW('Hygiene Data'!H182)),NA())</f>
        <v>#N/A</v>
      </c>
      <c r="BM188" s="92" t="e">
        <f ca="true">+IF(AND(ISNUMBER(OFFSET('Hygiene Data'!$H$7,0,10*ROW('Hygiene Data'!H182))),'Data Summary'!EB188="Yes"),OFFSET('Hygiene Data'!$H$7,0,10*ROW('Hygiene Data'!H182)),NA())</f>
        <v>#N/A</v>
      </c>
      <c r="BN188" s="92" t="e">
        <f ca="true">+IF(AND(ISNUMBER(OFFSET('Hygiene Data'!$H$9,0,10*ROW('Hygiene Data'!H182))),'Data Summary'!EC188="Yes"),OFFSET('Hygiene Data'!$H$9,0,10*ROW('Hygiene Data'!H182)),NA())</f>
        <v>#N/A</v>
      </c>
      <c r="BO188" s="92" t="e">
        <f ca="true">+IF(AND(ISNUMBER(OFFSET('Hygiene Data'!$I$5,0,10*ROW('Hygiene Data'!I182))),'Data Summary'!ED188="Yes"),OFFSET('Hygiene Data'!$I$5,0,10*ROW('Hygiene Data'!I182)),NA())</f>
        <v>#N/A</v>
      </c>
      <c r="BP188" s="92" t="e">
        <f ca="true">+IF(AND(ISNUMBER(OFFSET('Hygiene Data'!$I$7,0,10*ROW('Hygiene Data'!I182))),'Data Summary'!EE188="Yes"),OFFSET('Hygiene Data'!$I$7,0,10*ROW('Hygiene Data'!I182)),NA())</f>
        <v>#N/A</v>
      </c>
      <c r="BQ188" s="92" t="e">
        <f ca="true">+IF(AND(ISNUMBER(OFFSET('Hygiene Data'!$I$9,0,10*ROW('Hygiene Data'!I182))),'Data Summary'!EF188="Yes"),OFFSET('Hygiene Data'!$I$9,0,10*ROW('Hygiene Data'!I182)),NA())</f>
        <v>#N/A</v>
      </c>
    </row>
    <row xmlns:x14ac="http://schemas.microsoft.com/office/spreadsheetml/2009/9/ac" r="189" x14ac:dyDescent="0.2">
      <c r="A189" s="340" t="e">
        <f ca="true">+RIGHT('Data Summary'!A189,LEN('Data Summary'!A189)-9)</f>
        <v>#VALUE!</v>
      </c>
      <c r="B189" s="34" t="str">
        <f ca="true">+IF(ISTEXT('Data Summary'!B189),'Data Summary'!B189,"")</f>
        <v/>
      </c>
      <c r="C189" s="339" t="e">
        <f ca="true">+VALUE('Data Summary'!C189)</f>
        <v>#VALUE!</v>
      </c>
      <c r="D189" s="90" t="e">
        <f ca="true">+IF(AND(ISNUMBER(OFFSET('Water Data'!$D$4,0,10*ROW('Water Data'!D183))),'Data Summary'!BS189="Yes"),100-OFFSET('Water Data'!$D$4,0,10*ROW('Water Data'!D183)),NA())</f>
        <v>#N/A</v>
      </c>
      <c r="E189" s="90" t="e">
        <f ca="true">+IF(AND(ISNUMBER(OFFSET('Water Data'!$D$6,0,10*ROW('Water Data'!D183))),'Data Summary'!BT189="Yes"),OFFSET('Water Data'!$D$6,0,10*ROW('Water Data'!D183)),NA())</f>
        <v>#N/A</v>
      </c>
      <c r="F189" s="90" t="e">
        <f ca="true">+IF(AND(ISNUMBER(OFFSET('Water Data'!$D$9,0,10*ROW('Water Data'!D183))),'Data Summary'!BU189="Yes"),OFFSET('Water Data'!$D$9,0,10*ROW('Water Data'!D183)),NA())</f>
        <v>#N/A</v>
      </c>
      <c r="G189" s="90" t="e">
        <f ca="true">+IF(AND(ISNUMBER(OFFSET('Water Data'!$E$4,0,10*ROW('Water Data'!E183))),'Data Summary'!BV189="Yes"),100-OFFSET('Water Data'!$E$4,0,10*ROW('Water Data'!E183)),NA())</f>
        <v>#N/A</v>
      </c>
      <c r="H189" s="90" t="e">
        <f ca="true">+IF(AND(ISNUMBER(OFFSET('Water Data'!$E$6,0,10*ROW('Water Data'!E183))),'Data Summary'!BW189="Yes"),OFFSET('Water Data'!$E$6,0,10*ROW('Water Data'!E183)),NA())</f>
        <v>#N/A</v>
      </c>
      <c r="I189" s="90" t="e">
        <f ca="true">+IF(AND(ISNUMBER(OFFSET('Water Data'!$E$9,0,10*ROW('Water Data'!E183))),'Data Summary'!BX189="Yes"),OFFSET('Water Data'!$E$9,0,10*ROW('Water Data'!E183)),NA())</f>
        <v>#N/A</v>
      </c>
      <c r="J189" s="90" t="e">
        <f ca="true">+IF(AND(ISNUMBER(OFFSET('Water Data'!$F$4,0,10*ROW('Water Data'!F183))),'Data Summary'!BY189="Yes"),100-OFFSET('Water Data'!$F$4,0,10*ROW('Water Data'!F183)),NA())</f>
        <v>#N/A</v>
      </c>
      <c r="K189" s="90" t="e">
        <f ca="true">+IF(AND(ISNUMBER(OFFSET('Water Data'!$F$6,0,10*ROW('Water Data'!F183))),'Data Summary'!BZ189="Yes"),OFFSET('Water Data'!$F$6,0,10*ROW('Water Data'!F183)),NA())</f>
        <v>#N/A</v>
      </c>
      <c r="L189" s="90" t="e">
        <f ca="true">+IF(AND(ISNUMBER(OFFSET('Water Data'!$F$9,0,10*ROW('Water Data'!F183))),'Data Summary'!CA189="Yes"),OFFSET('Water Data'!$F$9,0,10*ROW('Water Data'!F183)),NA())</f>
        <v>#N/A</v>
      </c>
      <c r="M189" s="90" t="e">
        <f ca="true">+IF(AND(ISNUMBER(OFFSET('Water Data'!$G$4,0,10*ROW('Water Data'!G183))),'Data Summary'!CB189="Yes"),100-OFFSET('Water Data'!$G$4,0,10*ROW('Water Data'!G183)),NA())</f>
        <v>#N/A</v>
      </c>
      <c r="N189" s="90" t="e">
        <f ca="true">+IF(AND(ISNUMBER(OFFSET('Water Data'!$G$6,0,10*ROW('Water Data'!G183))),'Data Summary'!CC189="Yes"),OFFSET('Water Data'!$G$6,0,10*ROW('Water Data'!G183)),NA())</f>
        <v>#N/A</v>
      </c>
      <c r="O189" s="90" t="e">
        <f ca="true">+IF(AND(ISNUMBER(OFFSET('Water Data'!$G$9,0,10*ROW('Water Data'!G183))),'Data Summary'!CD189="Yes"),OFFSET('Water Data'!$G$9,0,10*ROW('Water Data'!G183)),NA())</f>
        <v>#N/A</v>
      </c>
      <c r="P189" s="90" t="e">
        <f ca="true">+IF(AND(ISNUMBER(OFFSET('Water Data'!$H$4,0,10*ROW('Water Data'!H183))),'Data Summary'!CE189="Yes"),100-OFFSET('Water Data'!$H$4,0,10*ROW('Water Data'!H183)),NA())</f>
        <v>#N/A</v>
      </c>
      <c r="Q189" s="90" t="e">
        <f ca="true">+IF(AND(ISNUMBER(OFFSET('Water Data'!$H$6,0,10*ROW('Water Data'!H183))),'Data Summary'!CF189="Yes"),OFFSET('Water Data'!$H$6,0,10*ROW('Water Data'!H183)),NA())</f>
        <v>#N/A</v>
      </c>
      <c r="R189" s="90" t="e">
        <f ca="true">+IF(AND(ISNUMBER(OFFSET('Water Data'!$H$9,0,10*ROW('Water Data'!H183))),'Data Summary'!CG189="Yes"),OFFSET('Water Data'!$H$9,0,10*ROW('Water Data'!H183)),NA())</f>
        <v>#N/A</v>
      </c>
      <c r="S189" s="90" t="e">
        <f ca="true">+IF(AND(ISNUMBER(OFFSET('Water Data'!$I$4,0,10*ROW('Water Data'!I183))),'Data Summary'!CH189="Yes"),100-OFFSET('Water Data'!$I$4,0,10*ROW('Water Data'!I183)),NA())</f>
        <v>#N/A</v>
      </c>
      <c r="T189" s="90" t="e">
        <f ca="true">+IF(AND(ISNUMBER(OFFSET('Water Data'!$I$6,0,10*ROW('Water Data'!I183))),'Data Summary'!CI189="Yes"),OFFSET('Water Data'!$I$6,0,10*ROW('Water Data'!I183)),NA())</f>
        <v>#N/A</v>
      </c>
      <c r="U189" s="90" t="e">
        <f ca="true">+IF(AND(ISNUMBER(OFFSET('Water Data'!$I$9,0,10*ROW('Water Data'!I183))),'Data Summary'!CJ189="Yes"),OFFSET('Water Data'!$I$9,0,10*ROW('Water Data'!I183)),NA())</f>
        <v>#N/A</v>
      </c>
      <c r="V189" s="91" t="e">
        <f ca="true">+IF(AND(ISNUMBER(OFFSET('Sanitation Data'!$D$4,0,10*ROW('Sanitation Data'!D183))),'Data Summary'!CK189="Yes"),100-OFFSET('Sanitation Data'!$D$4,0,10*ROW('Sanitation Data'!D183)),NA())</f>
        <v>#N/A</v>
      </c>
      <c r="W189" s="91" t="e">
        <f ca="true">+IF(AND(ISNUMBER(OFFSET('Sanitation Data'!$D$6,0,10*ROW('Sanitation Data'!D183))),'Data Summary'!CL189="Yes"),OFFSET('Sanitation Data'!$D$6,0,10*ROW('Sanitation Data'!D183)),NA())</f>
        <v>#N/A</v>
      </c>
      <c r="X189" s="91" t="e">
        <f ca="true">+IF(AND(ISNUMBER(OFFSET('Sanitation Data'!$D$10,0,10*ROW('Sanitation Data'!D183))),'Data Summary'!CM189="Yes"),OFFSET('Sanitation Data'!$D$10,0,10*ROW('Sanitation Data'!D183)),NA())</f>
        <v>#N/A</v>
      </c>
      <c r="Y189" s="91" t="e">
        <f ca="true">+IF(AND(ISNUMBER(OFFSET('Sanitation Data'!$D$11,0,10*ROW('Sanitation Data'!D183))),'Data Summary'!CN189="Yes"),OFFSET('Sanitation Data'!$D$11,0,10*ROW('Sanitation Data'!D183)),NA())</f>
        <v>#N/A</v>
      </c>
      <c r="Z189" s="91" t="e">
        <f ca="true">+IF(AND(ISNUMBER(OFFSET('Sanitation Data'!$D$12,0,10*ROW('Sanitation Data'!D183))),'Data Summary'!CO189="Yes"),OFFSET('Sanitation Data'!$D$12,0,10*ROW('Sanitation Data'!D183)),NA())</f>
        <v>#N/A</v>
      </c>
      <c r="AA189" s="91" t="e">
        <f ca="true">+IF(AND(ISNUMBER(OFFSET('Sanitation Data'!$E$4,0,10*ROW('Sanitation Data'!E183))),'Data Summary'!CP189="Yes"),100-OFFSET('Sanitation Data'!$E$4,0,10*ROW('Sanitation Data'!E183)),NA())</f>
        <v>#N/A</v>
      </c>
      <c r="AB189" s="91" t="e">
        <f ca="true">+IF(AND(ISNUMBER(OFFSET('Sanitation Data'!$E$6,0,10*ROW('Sanitation Data'!E183))),'Data Summary'!CQ189="Yes"),OFFSET('Sanitation Data'!$E$6,0,10*ROW('Sanitation Data'!E183)),NA())</f>
        <v>#N/A</v>
      </c>
      <c r="AC189" s="91" t="e">
        <f ca="true">+IF(AND(ISNUMBER(OFFSET('Sanitation Data'!$E$10,0,10*ROW('Sanitation Data'!E183))),'Data Summary'!CR189="Yes"),OFFSET('Sanitation Data'!$E$10,0,10*ROW('Sanitation Data'!E183)),NA())</f>
        <v>#N/A</v>
      </c>
      <c r="AD189" s="91" t="e">
        <f ca="true">+IF(AND(ISNUMBER(OFFSET('Sanitation Data'!$E$11,0,10*ROW('Sanitation Data'!E183))),'Data Summary'!CS189="Yes"),OFFSET('Sanitation Data'!$E$11,0,10*ROW('Sanitation Data'!E183)),NA())</f>
        <v>#N/A</v>
      </c>
      <c r="AE189" s="91" t="e">
        <f ca="true">+IF(AND(ISNUMBER(OFFSET('Sanitation Data'!$E$12,0,10*ROW('Sanitation Data'!E183))),'Data Summary'!CT189="Yes"),OFFSET('Sanitation Data'!$E$12,0,10*ROW('Sanitation Data'!E183)),NA())</f>
        <v>#N/A</v>
      </c>
      <c r="AF189" s="91" t="e">
        <f ca="true">+IF(AND(ISNUMBER(OFFSET('Sanitation Data'!$F$4,0,10*ROW('Sanitation Data'!F183))),'Data Summary'!CU189="Yes"),100-OFFSET('Sanitation Data'!$F$4,0,10*ROW('Sanitation Data'!F183)),NA())</f>
        <v>#N/A</v>
      </c>
      <c r="AG189" s="91" t="e">
        <f ca="true">+IF(AND(ISNUMBER(OFFSET('Sanitation Data'!$F$6,0,10*ROW('Sanitation Data'!F183))),'Data Summary'!CV189="Yes"),OFFSET('Sanitation Data'!$F$6,0,10*ROW('Sanitation Data'!F183)),NA())</f>
        <v>#N/A</v>
      </c>
      <c r="AH189" s="91" t="e">
        <f ca="true">+IF(AND(ISNUMBER(OFFSET('Sanitation Data'!$F$10,0,10*ROW('Sanitation Data'!F183))),'Data Summary'!CW189="Yes"),OFFSET('Sanitation Data'!$F$10,0,10*ROW('Sanitation Data'!F183)),NA())</f>
        <v>#N/A</v>
      </c>
      <c r="AI189" s="91" t="e">
        <f ca="true">+IF(AND(ISNUMBER(OFFSET('Sanitation Data'!$F$11,0,10*ROW('Sanitation Data'!F183))),'Data Summary'!CX189="Yes"),OFFSET('Sanitation Data'!$F$11,0,10*ROW('Sanitation Data'!F183)),NA())</f>
        <v>#N/A</v>
      </c>
      <c r="AJ189" s="91" t="e">
        <f ca="true">+IF(AND(ISNUMBER(OFFSET('Sanitation Data'!$F$12,0,10*ROW('Sanitation Data'!F183))),'Data Summary'!CY189="Yes"),OFFSET('Sanitation Data'!$F$12,0,10*ROW('Sanitation Data'!F183)),NA())</f>
        <v>#N/A</v>
      </c>
      <c r="AK189" s="91" t="e">
        <f ca="true">+IF(AND(ISNUMBER(OFFSET('Sanitation Data'!$G$4,0,10*ROW('Sanitation Data'!G183))),'Data Summary'!CZ189="Yes"),100-OFFSET('Sanitation Data'!$G$4,0,10*ROW('Sanitation Data'!G183)),NA())</f>
        <v>#N/A</v>
      </c>
      <c r="AL189" s="91" t="e">
        <f ca="true">+IF(AND(ISNUMBER(OFFSET('Sanitation Data'!$G$6,0,10*ROW('Sanitation Data'!G183))),'Data Summary'!DA189="Yes"),OFFSET('Sanitation Data'!$G$6,0,10*ROW('Sanitation Data'!G183)),NA())</f>
        <v>#N/A</v>
      </c>
      <c r="AM189" s="91" t="e">
        <f ca="true">+IF(AND(ISNUMBER(OFFSET('Sanitation Data'!$G$10,0,10*ROW('Sanitation Data'!G183))),'Data Summary'!DB189="Yes"),OFFSET('Sanitation Data'!$G$10,0,10*ROW('Sanitation Data'!G183)),NA())</f>
        <v>#N/A</v>
      </c>
      <c r="AN189" s="91" t="e">
        <f ca="true">+IF(AND(ISNUMBER(OFFSET('Sanitation Data'!$G$11,0,10*ROW('Sanitation Data'!G183))),'Data Summary'!DC189="Yes"),OFFSET('Sanitation Data'!$G$11,0,10*ROW('Sanitation Data'!G183)),NA())</f>
        <v>#N/A</v>
      </c>
      <c r="AO189" s="91" t="e">
        <f ca="true">+IF(AND(ISNUMBER(OFFSET('Sanitation Data'!$G$12,0,10*ROW('Sanitation Data'!G183))),'Data Summary'!DD189="Yes"),OFFSET('Sanitation Data'!$G$12,0,10*ROW('Sanitation Data'!G183)),NA())</f>
        <v>#N/A</v>
      </c>
      <c r="AP189" s="91" t="e">
        <f ca="true">+IF(AND(ISNUMBER(OFFSET('Sanitation Data'!$H$4,0,10*ROW('Sanitation Data'!H183))),'Data Summary'!DE189="Yes"),100-OFFSET('Sanitation Data'!$H$4,0,10*ROW('Sanitation Data'!H183)),NA())</f>
        <v>#N/A</v>
      </c>
      <c r="AQ189" s="91" t="e">
        <f ca="true">+IF(AND(ISNUMBER(OFFSET('Sanitation Data'!$H$6,0,10*ROW('Sanitation Data'!H183))),'Data Summary'!DF189="Yes"),OFFSET('Sanitation Data'!$H$6,0,10*ROW('Sanitation Data'!H183)),NA())</f>
        <v>#N/A</v>
      </c>
      <c r="AR189" s="91" t="e">
        <f ca="true">+IF(AND(ISNUMBER(OFFSET('Sanitation Data'!$H$10,0,10*ROW('Sanitation Data'!H183))),'Data Summary'!DG189="Yes"),OFFSET('Sanitation Data'!$H$10,0,10*ROW('Sanitation Data'!H183)),NA())</f>
        <v>#N/A</v>
      </c>
      <c r="AS189" s="91" t="e">
        <f ca="true">+IF(AND(ISNUMBER(OFFSET('Sanitation Data'!$H$11,0,10*ROW('Sanitation Data'!H183))),'Data Summary'!DH189="Yes"),OFFSET('Sanitation Data'!$H$11,0,10*ROW('Sanitation Data'!H183)),NA())</f>
        <v>#N/A</v>
      </c>
      <c r="AT189" s="91" t="e">
        <f ca="true">+IF(AND(ISNUMBER(OFFSET('Sanitation Data'!$H$12,0,10*ROW('Sanitation Data'!H183))),'Data Summary'!DI189="Yes"),OFFSET('Sanitation Data'!$H$12,0,10*ROW('Sanitation Data'!H183)),NA())</f>
        <v>#N/A</v>
      </c>
      <c r="AU189" s="91" t="e">
        <f ca="true">+IF(AND(ISNUMBER(OFFSET('Sanitation Data'!$I$4,0,10*ROW('Sanitation Data'!I183))),'Data Summary'!DJ189="Yes"),100-OFFSET('Sanitation Data'!$I$4,0,10*ROW('Sanitation Data'!I183)),NA())</f>
        <v>#N/A</v>
      </c>
      <c r="AV189" s="91" t="e">
        <f ca="true">+IF(AND(ISNUMBER(OFFSET('Sanitation Data'!$I$6,0,10*ROW('Sanitation Data'!I183))),'Data Summary'!DK189="Yes"),OFFSET('Sanitation Data'!$I$6,0,10*ROW('Sanitation Data'!I183)),NA())</f>
        <v>#N/A</v>
      </c>
      <c r="AW189" s="91" t="e">
        <f ca="true">+IF(AND(ISNUMBER(OFFSET('Sanitation Data'!$I$10,0,10*ROW('Sanitation Data'!I183))),'Data Summary'!DL189="Yes"),OFFSET('Sanitation Data'!$I$10,0,10*ROW('Sanitation Data'!I183)),NA())</f>
        <v>#N/A</v>
      </c>
      <c r="AX189" s="91" t="e">
        <f ca="true">+IF(AND(ISNUMBER(OFFSET('Sanitation Data'!$I$11,0,10*ROW('Sanitation Data'!I183))),'Data Summary'!DM189="Yes"),OFFSET('Sanitation Data'!$I$11,0,10*ROW('Sanitation Data'!I183)),NA())</f>
        <v>#N/A</v>
      </c>
      <c r="AY189" s="91" t="e">
        <f ca="true">+IF(AND(ISNUMBER(OFFSET('Sanitation Data'!$I$12,0,10*ROW('Sanitation Data'!I183))),'Data Summary'!DN189="Yes"),OFFSET('Sanitation Data'!$I$12,0,10*ROW('Sanitation Data'!I183)),NA())</f>
        <v>#N/A</v>
      </c>
      <c r="AZ189" s="92" t="e">
        <f ca="true">+IF(AND(ISNUMBER(OFFSET('Hygiene Data'!$D$5,0,10*ROW('Hygiene Data'!D183))),'Data Summary'!DO189="Yes"),OFFSET('Hygiene Data'!$D$5,0,10*ROW('Hygiene Data'!D183)),NA())</f>
        <v>#N/A</v>
      </c>
      <c r="BA189" s="92" t="e">
        <f ca="true">+IF(AND(ISNUMBER(OFFSET('Hygiene Data'!$D$7,0,10*ROW('Hygiene Data'!D183))),'Data Summary'!DP189="Yes"),OFFSET('Hygiene Data'!$D$7,0,10*ROW('Hygiene Data'!D183)),NA())</f>
        <v>#N/A</v>
      </c>
      <c r="BB189" s="92" t="e">
        <f ca="true">+IF(AND(ISNUMBER(OFFSET('Hygiene Data'!$D$9,0,10*ROW('Hygiene Data'!D183))),'Data Summary'!DQ189="Yes"),OFFSET('Hygiene Data'!$D$9,0,10*ROW('Hygiene Data'!D183)),NA())</f>
        <v>#N/A</v>
      </c>
      <c r="BC189" s="92" t="e">
        <f ca="true">+IF(AND(ISNUMBER(OFFSET('Hygiene Data'!$E$5,0,10*ROW('Hygiene Data'!E183))),'Data Summary'!DR189="Yes"),OFFSET('Hygiene Data'!$E$5,0,10*ROW('Hygiene Data'!E183)),NA())</f>
        <v>#N/A</v>
      </c>
      <c r="BD189" s="92" t="e">
        <f ca="true">+IF(AND(ISNUMBER(OFFSET('Hygiene Data'!$E$7,0,10*ROW('Hygiene Data'!E183))),'Data Summary'!DS189="Yes"),OFFSET('Hygiene Data'!$E$7,0,10*ROW('Hygiene Data'!E183)),NA())</f>
        <v>#N/A</v>
      </c>
      <c r="BE189" s="92" t="e">
        <f ca="true">+IF(AND(ISNUMBER(OFFSET('Hygiene Data'!$E$9,0,10*ROW('Hygiene Data'!E183))),'Data Summary'!DT189="Yes"),OFFSET('Hygiene Data'!$E$9,0,10*ROW('Hygiene Data'!E183)),NA())</f>
        <v>#N/A</v>
      </c>
      <c r="BF189" s="92" t="e">
        <f ca="true">+IF(AND(ISNUMBER(OFFSET('Hygiene Data'!$F$5,0,10*ROW('Hygiene Data'!F183))),'Data Summary'!DU189="Yes"),OFFSET('Hygiene Data'!$F$5,0,10*ROW('Hygiene Data'!F183)),NA())</f>
        <v>#N/A</v>
      </c>
      <c r="BG189" s="92" t="e">
        <f ca="true">+IF(AND(ISNUMBER(OFFSET('Hygiene Data'!$F$7,0,10*ROW('Hygiene Data'!F183))),'Data Summary'!DV189="Yes"),OFFSET('Hygiene Data'!$F$7,0,10*ROW('Hygiene Data'!F183)),NA())</f>
        <v>#N/A</v>
      </c>
      <c r="BH189" s="92" t="e">
        <f ca="true">+IF(AND(ISNUMBER(OFFSET('Hygiene Data'!$F$9,0,10*ROW('Hygiene Data'!F183))),'Data Summary'!DW189="Yes"),OFFSET('Hygiene Data'!$F$9,0,10*ROW('Hygiene Data'!F183)),NA())</f>
        <v>#N/A</v>
      </c>
      <c r="BI189" s="92" t="e">
        <f ca="true">+IF(AND(ISNUMBER(OFFSET('Hygiene Data'!$G$5,0,10*ROW('Hygiene Data'!G183))),'Data Summary'!DX189="Yes"),OFFSET('Hygiene Data'!$G$5,0,10*ROW('Hygiene Data'!G183)),NA())</f>
        <v>#N/A</v>
      </c>
      <c r="BJ189" s="92" t="e">
        <f ca="true">+IF(AND(ISNUMBER(OFFSET('Hygiene Data'!$G$7,0,10*ROW('Hygiene Data'!G183))),'Data Summary'!DY189="Yes"),OFFSET('Hygiene Data'!$G$7,0,10*ROW('Hygiene Data'!G183)),NA())</f>
        <v>#N/A</v>
      </c>
      <c r="BK189" s="92" t="e">
        <f ca="true">+IF(AND(ISNUMBER(OFFSET('Hygiene Data'!$G$9,0,10*ROW('Hygiene Data'!G183))),'Data Summary'!DZ189="Yes"),OFFSET('Hygiene Data'!$G$9,0,10*ROW('Hygiene Data'!G183)),NA())</f>
        <v>#N/A</v>
      </c>
      <c r="BL189" s="92" t="e">
        <f ca="true">+IF(AND(ISNUMBER(OFFSET('Hygiene Data'!$H$5,0,10*ROW('Hygiene Data'!H183))),'Data Summary'!EA189="Yes"),OFFSET('Hygiene Data'!$H$5,0,10*ROW('Hygiene Data'!H183)),NA())</f>
        <v>#N/A</v>
      </c>
      <c r="BM189" s="92" t="e">
        <f ca="true">+IF(AND(ISNUMBER(OFFSET('Hygiene Data'!$H$7,0,10*ROW('Hygiene Data'!H183))),'Data Summary'!EB189="Yes"),OFFSET('Hygiene Data'!$H$7,0,10*ROW('Hygiene Data'!H183)),NA())</f>
        <v>#N/A</v>
      </c>
      <c r="BN189" s="92" t="e">
        <f ca="true">+IF(AND(ISNUMBER(OFFSET('Hygiene Data'!$H$9,0,10*ROW('Hygiene Data'!H183))),'Data Summary'!EC189="Yes"),OFFSET('Hygiene Data'!$H$9,0,10*ROW('Hygiene Data'!H183)),NA())</f>
        <v>#N/A</v>
      </c>
      <c r="BO189" s="92" t="e">
        <f ca="true">+IF(AND(ISNUMBER(OFFSET('Hygiene Data'!$I$5,0,10*ROW('Hygiene Data'!I183))),'Data Summary'!ED189="Yes"),OFFSET('Hygiene Data'!$I$5,0,10*ROW('Hygiene Data'!I183)),NA())</f>
        <v>#N/A</v>
      </c>
      <c r="BP189" s="92" t="e">
        <f ca="true">+IF(AND(ISNUMBER(OFFSET('Hygiene Data'!$I$7,0,10*ROW('Hygiene Data'!I183))),'Data Summary'!EE189="Yes"),OFFSET('Hygiene Data'!$I$7,0,10*ROW('Hygiene Data'!I183)),NA())</f>
        <v>#N/A</v>
      </c>
      <c r="BQ189" s="92" t="e">
        <f ca="true">+IF(AND(ISNUMBER(OFFSET('Hygiene Data'!$I$9,0,10*ROW('Hygiene Data'!I183))),'Data Summary'!EF189="Yes"),OFFSET('Hygiene Data'!$I$9,0,10*ROW('Hygiene Data'!I183)),NA())</f>
        <v>#N/A</v>
      </c>
    </row>
    <row xmlns:x14ac="http://schemas.microsoft.com/office/spreadsheetml/2009/9/ac" r="190" x14ac:dyDescent="0.2">
      <c r="A190" s="340" t="e">
        <f ca="true">+RIGHT('Data Summary'!A190,LEN('Data Summary'!A190)-9)</f>
        <v>#VALUE!</v>
      </c>
      <c r="B190" s="34" t="str">
        <f ca="true">+IF(ISTEXT('Data Summary'!B190),'Data Summary'!B190,"")</f>
        <v/>
      </c>
      <c r="C190" s="339" t="e">
        <f ca="true">+VALUE('Data Summary'!C190)</f>
        <v>#VALUE!</v>
      </c>
      <c r="D190" s="90" t="e">
        <f ca="true">+IF(AND(ISNUMBER(OFFSET('Water Data'!$D$4,0,10*ROW('Water Data'!D184))),'Data Summary'!BS190="Yes"),100-OFFSET('Water Data'!$D$4,0,10*ROW('Water Data'!D184)),NA())</f>
        <v>#N/A</v>
      </c>
      <c r="E190" s="90" t="e">
        <f ca="true">+IF(AND(ISNUMBER(OFFSET('Water Data'!$D$6,0,10*ROW('Water Data'!D184))),'Data Summary'!BT190="Yes"),OFFSET('Water Data'!$D$6,0,10*ROW('Water Data'!D184)),NA())</f>
        <v>#N/A</v>
      </c>
      <c r="F190" s="90" t="e">
        <f ca="true">+IF(AND(ISNUMBER(OFFSET('Water Data'!$D$9,0,10*ROW('Water Data'!D184))),'Data Summary'!BU190="Yes"),OFFSET('Water Data'!$D$9,0,10*ROW('Water Data'!D184)),NA())</f>
        <v>#N/A</v>
      </c>
      <c r="G190" s="90" t="e">
        <f ca="true">+IF(AND(ISNUMBER(OFFSET('Water Data'!$E$4,0,10*ROW('Water Data'!E184))),'Data Summary'!BV190="Yes"),100-OFFSET('Water Data'!$E$4,0,10*ROW('Water Data'!E184)),NA())</f>
        <v>#N/A</v>
      </c>
      <c r="H190" s="90" t="e">
        <f ca="true">+IF(AND(ISNUMBER(OFFSET('Water Data'!$E$6,0,10*ROW('Water Data'!E184))),'Data Summary'!BW190="Yes"),OFFSET('Water Data'!$E$6,0,10*ROW('Water Data'!E184)),NA())</f>
        <v>#N/A</v>
      </c>
      <c r="I190" s="90" t="e">
        <f ca="true">+IF(AND(ISNUMBER(OFFSET('Water Data'!$E$9,0,10*ROW('Water Data'!E184))),'Data Summary'!BX190="Yes"),OFFSET('Water Data'!$E$9,0,10*ROW('Water Data'!E184)),NA())</f>
        <v>#N/A</v>
      </c>
      <c r="J190" s="90" t="e">
        <f ca="true">+IF(AND(ISNUMBER(OFFSET('Water Data'!$F$4,0,10*ROW('Water Data'!F184))),'Data Summary'!BY190="Yes"),100-OFFSET('Water Data'!$F$4,0,10*ROW('Water Data'!F184)),NA())</f>
        <v>#N/A</v>
      </c>
      <c r="K190" s="90" t="e">
        <f ca="true">+IF(AND(ISNUMBER(OFFSET('Water Data'!$F$6,0,10*ROW('Water Data'!F184))),'Data Summary'!BZ190="Yes"),OFFSET('Water Data'!$F$6,0,10*ROW('Water Data'!F184)),NA())</f>
        <v>#N/A</v>
      </c>
      <c r="L190" s="90" t="e">
        <f ca="true">+IF(AND(ISNUMBER(OFFSET('Water Data'!$F$9,0,10*ROW('Water Data'!F184))),'Data Summary'!CA190="Yes"),OFFSET('Water Data'!$F$9,0,10*ROW('Water Data'!F184)),NA())</f>
        <v>#N/A</v>
      </c>
      <c r="M190" s="90" t="e">
        <f ca="true">+IF(AND(ISNUMBER(OFFSET('Water Data'!$G$4,0,10*ROW('Water Data'!G184))),'Data Summary'!CB190="Yes"),100-OFFSET('Water Data'!$G$4,0,10*ROW('Water Data'!G184)),NA())</f>
        <v>#N/A</v>
      </c>
      <c r="N190" s="90" t="e">
        <f ca="true">+IF(AND(ISNUMBER(OFFSET('Water Data'!$G$6,0,10*ROW('Water Data'!G184))),'Data Summary'!CC190="Yes"),OFFSET('Water Data'!$G$6,0,10*ROW('Water Data'!G184)),NA())</f>
        <v>#N/A</v>
      </c>
      <c r="O190" s="90" t="e">
        <f ca="true">+IF(AND(ISNUMBER(OFFSET('Water Data'!$G$9,0,10*ROW('Water Data'!G184))),'Data Summary'!CD190="Yes"),OFFSET('Water Data'!$G$9,0,10*ROW('Water Data'!G184)),NA())</f>
        <v>#N/A</v>
      </c>
      <c r="P190" s="90" t="e">
        <f ca="true">+IF(AND(ISNUMBER(OFFSET('Water Data'!$H$4,0,10*ROW('Water Data'!H184))),'Data Summary'!CE190="Yes"),100-OFFSET('Water Data'!$H$4,0,10*ROW('Water Data'!H184)),NA())</f>
        <v>#N/A</v>
      </c>
      <c r="Q190" s="90" t="e">
        <f ca="true">+IF(AND(ISNUMBER(OFFSET('Water Data'!$H$6,0,10*ROW('Water Data'!H184))),'Data Summary'!CF190="Yes"),OFFSET('Water Data'!$H$6,0,10*ROW('Water Data'!H184)),NA())</f>
        <v>#N/A</v>
      </c>
      <c r="R190" s="90" t="e">
        <f ca="true">+IF(AND(ISNUMBER(OFFSET('Water Data'!$H$9,0,10*ROW('Water Data'!H184))),'Data Summary'!CG190="Yes"),OFFSET('Water Data'!$H$9,0,10*ROW('Water Data'!H184)),NA())</f>
        <v>#N/A</v>
      </c>
      <c r="S190" s="90" t="e">
        <f ca="true">+IF(AND(ISNUMBER(OFFSET('Water Data'!$I$4,0,10*ROW('Water Data'!I184))),'Data Summary'!CH190="Yes"),100-OFFSET('Water Data'!$I$4,0,10*ROW('Water Data'!I184)),NA())</f>
        <v>#N/A</v>
      </c>
      <c r="T190" s="90" t="e">
        <f ca="true">+IF(AND(ISNUMBER(OFFSET('Water Data'!$I$6,0,10*ROW('Water Data'!I184))),'Data Summary'!CI190="Yes"),OFFSET('Water Data'!$I$6,0,10*ROW('Water Data'!I184)),NA())</f>
        <v>#N/A</v>
      </c>
      <c r="U190" s="90" t="e">
        <f ca="true">+IF(AND(ISNUMBER(OFFSET('Water Data'!$I$9,0,10*ROW('Water Data'!I184))),'Data Summary'!CJ190="Yes"),OFFSET('Water Data'!$I$9,0,10*ROW('Water Data'!I184)),NA())</f>
        <v>#N/A</v>
      </c>
      <c r="V190" s="91" t="e">
        <f ca="true">+IF(AND(ISNUMBER(OFFSET('Sanitation Data'!$D$4,0,10*ROW('Sanitation Data'!D184))),'Data Summary'!CK190="Yes"),100-OFFSET('Sanitation Data'!$D$4,0,10*ROW('Sanitation Data'!D184)),NA())</f>
        <v>#N/A</v>
      </c>
      <c r="W190" s="91" t="e">
        <f ca="true">+IF(AND(ISNUMBER(OFFSET('Sanitation Data'!$D$6,0,10*ROW('Sanitation Data'!D184))),'Data Summary'!CL190="Yes"),OFFSET('Sanitation Data'!$D$6,0,10*ROW('Sanitation Data'!D184)),NA())</f>
        <v>#N/A</v>
      </c>
      <c r="X190" s="91" t="e">
        <f ca="true">+IF(AND(ISNUMBER(OFFSET('Sanitation Data'!$D$10,0,10*ROW('Sanitation Data'!D184))),'Data Summary'!CM190="Yes"),OFFSET('Sanitation Data'!$D$10,0,10*ROW('Sanitation Data'!D184)),NA())</f>
        <v>#N/A</v>
      </c>
      <c r="Y190" s="91" t="e">
        <f ca="true">+IF(AND(ISNUMBER(OFFSET('Sanitation Data'!$D$11,0,10*ROW('Sanitation Data'!D184))),'Data Summary'!CN190="Yes"),OFFSET('Sanitation Data'!$D$11,0,10*ROW('Sanitation Data'!D184)),NA())</f>
        <v>#N/A</v>
      </c>
      <c r="Z190" s="91" t="e">
        <f ca="true">+IF(AND(ISNUMBER(OFFSET('Sanitation Data'!$D$12,0,10*ROW('Sanitation Data'!D184))),'Data Summary'!CO190="Yes"),OFFSET('Sanitation Data'!$D$12,0,10*ROW('Sanitation Data'!D184)),NA())</f>
        <v>#N/A</v>
      </c>
      <c r="AA190" s="91" t="e">
        <f ca="true">+IF(AND(ISNUMBER(OFFSET('Sanitation Data'!$E$4,0,10*ROW('Sanitation Data'!E184))),'Data Summary'!CP190="Yes"),100-OFFSET('Sanitation Data'!$E$4,0,10*ROW('Sanitation Data'!E184)),NA())</f>
        <v>#N/A</v>
      </c>
      <c r="AB190" s="91" t="e">
        <f ca="true">+IF(AND(ISNUMBER(OFFSET('Sanitation Data'!$E$6,0,10*ROW('Sanitation Data'!E184))),'Data Summary'!CQ190="Yes"),OFFSET('Sanitation Data'!$E$6,0,10*ROW('Sanitation Data'!E184)),NA())</f>
        <v>#N/A</v>
      </c>
      <c r="AC190" s="91" t="e">
        <f ca="true">+IF(AND(ISNUMBER(OFFSET('Sanitation Data'!$E$10,0,10*ROW('Sanitation Data'!E184))),'Data Summary'!CR190="Yes"),OFFSET('Sanitation Data'!$E$10,0,10*ROW('Sanitation Data'!E184)),NA())</f>
        <v>#N/A</v>
      </c>
      <c r="AD190" s="91" t="e">
        <f ca="true">+IF(AND(ISNUMBER(OFFSET('Sanitation Data'!$E$11,0,10*ROW('Sanitation Data'!E184))),'Data Summary'!CS190="Yes"),OFFSET('Sanitation Data'!$E$11,0,10*ROW('Sanitation Data'!E184)),NA())</f>
        <v>#N/A</v>
      </c>
      <c r="AE190" s="91" t="e">
        <f ca="true">+IF(AND(ISNUMBER(OFFSET('Sanitation Data'!$E$12,0,10*ROW('Sanitation Data'!E184))),'Data Summary'!CT190="Yes"),OFFSET('Sanitation Data'!$E$12,0,10*ROW('Sanitation Data'!E184)),NA())</f>
        <v>#N/A</v>
      </c>
      <c r="AF190" s="91" t="e">
        <f ca="true">+IF(AND(ISNUMBER(OFFSET('Sanitation Data'!$F$4,0,10*ROW('Sanitation Data'!F184))),'Data Summary'!CU190="Yes"),100-OFFSET('Sanitation Data'!$F$4,0,10*ROW('Sanitation Data'!F184)),NA())</f>
        <v>#N/A</v>
      </c>
      <c r="AG190" s="91" t="e">
        <f ca="true">+IF(AND(ISNUMBER(OFFSET('Sanitation Data'!$F$6,0,10*ROW('Sanitation Data'!F184))),'Data Summary'!CV190="Yes"),OFFSET('Sanitation Data'!$F$6,0,10*ROW('Sanitation Data'!F184)),NA())</f>
        <v>#N/A</v>
      </c>
      <c r="AH190" s="91" t="e">
        <f ca="true">+IF(AND(ISNUMBER(OFFSET('Sanitation Data'!$F$10,0,10*ROW('Sanitation Data'!F184))),'Data Summary'!CW190="Yes"),OFFSET('Sanitation Data'!$F$10,0,10*ROW('Sanitation Data'!F184)),NA())</f>
        <v>#N/A</v>
      </c>
      <c r="AI190" s="91" t="e">
        <f ca="true">+IF(AND(ISNUMBER(OFFSET('Sanitation Data'!$F$11,0,10*ROW('Sanitation Data'!F184))),'Data Summary'!CX190="Yes"),OFFSET('Sanitation Data'!$F$11,0,10*ROW('Sanitation Data'!F184)),NA())</f>
        <v>#N/A</v>
      </c>
      <c r="AJ190" s="91" t="e">
        <f ca="true">+IF(AND(ISNUMBER(OFFSET('Sanitation Data'!$F$12,0,10*ROW('Sanitation Data'!F184))),'Data Summary'!CY190="Yes"),OFFSET('Sanitation Data'!$F$12,0,10*ROW('Sanitation Data'!F184)),NA())</f>
        <v>#N/A</v>
      </c>
      <c r="AK190" s="91" t="e">
        <f ca="true">+IF(AND(ISNUMBER(OFFSET('Sanitation Data'!$G$4,0,10*ROW('Sanitation Data'!G184))),'Data Summary'!CZ190="Yes"),100-OFFSET('Sanitation Data'!$G$4,0,10*ROW('Sanitation Data'!G184)),NA())</f>
        <v>#N/A</v>
      </c>
      <c r="AL190" s="91" t="e">
        <f ca="true">+IF(AND(ISNUMBER(OFFSET('Sanitation Data'!$G$6,0,10*ROW('Sanitation Data'!G184))),'Data Summary'!DA190="Yes"),OFFSET('Sanitation Data'!$G$6,0,10*ROW('Sanitation Data'!G184)),NA())</f>
        <v>#N/A</v>
      </c>
      <c r="AM190" s="91" t="e">
        <f ca="true">+IF(AND(ISNUMBER(OFFSET('Sanitation Data'!$G$10,0,10*ROW('Sanitation Data'!G184))),'Data Summary'!DB190="Yes"),OFFSET('Sanitation Data'!$G$10,0,10*ROW('Sanitation Data'!G184)),NA())</f>
        <v>#N/A</v>
      </c>
      <c r="AN190" s="91" t="e">
        <f ca="true">+IF(AND(ISNUMBER(OFFSET('Sanitation Data'!$G$11,0,10*ROW('Sanitation Data'!G184))),'Data Summary'!DC190="Yes"),OFFSET('Sanitation Data'!$G$11,0,10*ROW('Sanitation Data'!G184)),NA())</f>
        <v>#N/A</v>
      </c>
      <c r="AO190" s="91" t="e">
        <f ca="true">+IF(AND(ISNUMBER(OFFSET('Sanitation Data'!$G$12,0,10*ROW('Sanitation Data'!G184))),'Data Summary'!DD190="Yes"),OFFSET('Sanitation Data'!$G$12,0,10*ROW('Sanitation Data'!G184)),NA())</f>
        <v>#N/A</v>
      </c>
      <c r="AP190" s="91" t="e">
        <f ca="true">+IF(AND(ISNUMBER(OFFSET('Sanitation Data'!$H$4,0,10*ROW('Sanitation Data'!H184))),'Data Summary'!DE190="Yes"),100-OFFSET('Sanitation Data'!$H$4,0,10*ROW('Sanitation Data'!H184)),NA())</f>
        <v>#N/A</v>
      </c>
      <c r="AQ190" s="91" t="e">
        <f ca="true">+IF(AND(ISNUMBER(OFFSET('Sanitation Data'!$H$6,0,10*ROW('Sanitation Data'!H184))),'Data Summary'!DF190="Yes"),OFFSET('Sanitation Data'!$H$6,0,10*ROW('Sanitation Data'!H184)),NA())</f>
        <v>#N/A</v>
      </c>
      <c r="AR190" s="91" t="e">
        <f ca="true">+IF(AND(ISNUMBER(OFFSET('Sanitation Data'!$H$10,0,10*ROW('Sanitation Data'!H184))),'Data Summary'!DG190="Yes"),OFFSET('Sanitation Data'!$H$10,0,10*ROW('Sanitation Data'!H184)),NA())</f>
        <v>#N/A</v>
      </c>
      <c r="AS190" s="91" t="e">
        <f ca="true">+IF(AND(ISNUMBER(OFFSET('Sanitation Data'!$H$11,0,10*ROW('Sanitation Data'!H184))),'Data Summary'!DH190="Yes"),OFFSET('Sanitation Data'!$H$11,0,10*ROW('Sanitation Data'!H184)),NA())</f>
        <v>#N/A</v>
      </c>
      <c r="AT190" s="91" t="e">
        <f ca="true">+IF(AND(ISNUMBER(OFFSET('Sanitation Data'!$H$12,0,10*ROW('Sanitation Data'!H184))),'Data Summary'!DI190="Yes"),OFFSET('Sanitation Data'!$H$12,0,10*ROW('Sanitation Data'!H184)),NA())</f>
        <v>#N/A</v>
      </c>
      <c r="AU190" s="91" t="e">
        <f ca="true">+IF(AND(ISNUMBER(OFFSET('Sanitation Data'!$I$4,0,10*ROW('Sanitation Data'!I184))),'Data Summary'!DJ190="Yes"),100-OFFSET('Sanitation Data'!$I$4,0,10*ROW('Sanitation Data'!I184)),NA())</f>
        <v>#N/A</v>
      </c>
      <c r="AV190" s="91" t="e">
        <f ca="true">+IF(AND(ISNUMBER(OFFSET('Sanitation Data'!$I$6,0,10*ROW('Sanitation Data'!I184))),'Data Summary'!DK190="Yes"),OFFSET('Sanitation Data'!$I$6,0,10*ROW('Sanitation Data'!I184)),NA())</f>
        <v>#N/A</v>
      </c>
      <c r="AW190" s="91" t="e">
        <f ca="true">+IF(AND(ISNUMBER(OFFSET('Sanitation Data'!$I$10,0,10*ROW('Sanitation Data'!I184))),'Data Summary'!DL190="Yes"),OFFSET('Sanitation Data'!$I$10,0,10*ROW('Sanitation Data'!I184)),NA())</f>
        <v>#N/A</v>
      </c>
      <c r="AX190" s="91" t="e">
        <f ca="true">+IF(AND(ISNUMBER(OFFSET('Sanitation Data'!$I$11,0,10*ROW('Sanitation Data'!I184))),'Data Summary'!DM190="Yes"),OFFSET('Sanitation Data'!$I$11,0,10*ROW('Sanitation Data'!I184)),NA())</f>
        <v>#N/A</v>
      </c>
      <c r="AY190" s="91" t="e">
        <f ca="true">+IF(AND(ISNUMBER(OFFSET('Sanitation Data'!$I$12,0,10*ROW('Sanitation Data'!I184))),'Data Summary'!DN190="Yes"),OFFSET('Sanitation Data'!$I$12,0,10*ROW('Sanitation Data'!I184)),NA())</f>
        <v>#N/A</v>
      </c>
      <c r="AZ190" s="92" t="e">
        <f ca="true">+IF(AND(ISNUMBER(OFFSET('Hygiene Data'!$D$5,0,10*ROW('Hygiene Data'!D184))),'Data Summary'!DO190="Yes"),OFFSET('Hygiene Data'!$D$5,0,10*ROW('Hygiene Data'!D184)),NA())</f>
        <v>#N/A</v>
      </c>
      <c r="BA190" s="92" t="e">
        <f ca="true">+IF(AND(ISNUMBER(OFFSET('Hygiene Data'!$D$7,0,10*ROW('Hygiene Data'!D184))),'Data Summary'!DP190="Yes"),OFFSET('Hygiene Data'!$D$7,0,10*ROW('Hygiene Data'!D184)),NA())</f>
        <v>#N/A</v>
      </c>
      <c r="BB190" s="92" t="e">
        <f ca="true">+IF(AND(ISNUMBER(OFFSET('Hygiene Data'!$D$9,0,10*ROW('Hygiene Data'!D184))),'Data Summary'!DQ190="Yes"),OFFSET('Hygiene Data'!$D$9,0,10*ROW('Hygiene Data'!D184)),NA())</f>
        <v>#N/A</v>
      </c>
      <c r="BC190" s="92" t="e">
        <f ca="true">+IF(AND(ISNUMBER(OFFSET('Hygiene Data'!$E$5,0,10*ROW('Hygiene Data'!E184))),'Data Summary'!DR190="Yes"),OFFSET('Hygiene Data'!$E$5,0,10*ROW('Hygiene Data'!E184)),NA())</f>
        <v>#N/A</v>
      </c>
      <c r="BD190" s="92" t="e">
        <f ca="true">+IF(AND(ISNUMBER(OFFSET('Hygiene Data'!$E$7,0,10*ROW('Hygiene Data'!E184))),'Data Summary'!DS190="Yes"),OFFSET('Hygiene Data'!$E$7,0,10*ROW('Hygiene Data'!E184)),NA())</f>
        <v>#N/A</v>
      </c>
      <c r="BE190" s="92" t="e">
        <f ca="true">+IF(AND(ISNUMBER(OFFSET('Hygiene Data'!$E$9,0,10*ROW('Hygiene Data'!E184))),'Data Summary'!DT190="Yes"),OFFSET('Hygiene Data'!$E$9,0,10*ROW('Hygiene Data'!E184)),NA())</f>
        <v>#N/A</v>
      </c>
      <c r="BF190" s="92" t="e">
        <f ca="true">+IF(AND(ISNUMBER(OFFSET('Hygiene Data'!$F$5,0,10*ROW('Hygiene Data'!F184))),'Data Summary'!DU190="Yes"),OFFSET('Hygiene Data'!$F$5,0,10*ROW('Hygiene Data'!F184)),NA())</f>
        <v>#N/A</v>
      </c>
      <c r="BG190" s="92" t="e">
        <f ca="true">+IF(AND(ISNUMBER(OFFSET('Hygiene Data'!$F$7,0,10*ROW('Hygiene Data'!F184))),'Data Summary'!DV190="Yes"),OFFSET('Hygiene Data'!$F$7,0,10*ROW('Hygiene Data'!F184)),NA())</f>
        <v>#N/A</v>
      </c>
      <c r="BH190" s="92" t="e">
        <f ca="true">+IF(AND(ISNUMBER(OFFSET('Hygiene Data'!$F$9,0,10*ROW('Hygiene Data'!F184))),'Data Summary'!DW190="Yes"),OFFSET('Hygiene Data'!$F$9,0,10*ROW('Hygiene Data'!F184)),NA())</f>
        <v>#N/A</v>
      </c>
      <c r="BI190" s="92" t="e">
        <f ca="true">+IF(AND(ISNUMBER(OFFSET('Hygiene Data'!$G$5,0,10*ROW('Hygiene Data'!G184))),'Data Summary'!DX190="Yes"),OFFSET('Hygiene Data'!$G$5,0,10*ROW('Hygiene Data'!G184)),NA())</f>
        <v>#N/A</v>
      </c>
      <c r="BJ190" s="92" t="e">
        <f ca="true">+IF(AND(ISNUMBER(OFFSET('Hygiene Data'!$G$7,0,10*ROW('Hygiene Data'!G184))),'Data Summary'!DY190="Yes"),OFFSET('Hygiene Data'!$G$7,0,10*ROW('Hygiene Data'!G184)),NA())</f>
        <v>#N/A</v>
      </c>
      <c r="BK190" s="92" t="e">
        <f ca="true">+IF(AND(ISNUMBER(OFFSET('Hygiene Data'!$G$9,0,10*ROW('Hygiene Data'!G184))),'Data Summary'!DZ190="Yes"),OFFSET('Hygiene Data'!$G$9,0,10*ROW('Hygiene Data'!G184)),NA())</f>
        <v>#N/A</v>
      </c>
      <c r="BL190" s="92" t="e">
        <f ca="true">+IF(AND(ISNUMBER(OFFSET('Hygiene Data'!$H$5,0,10*ROW('Hygiene Data'!H184))),'Data Summary'!EA190="Yes"),OFFSET('Hygiene Data'!$H$5,0,10*ROW('Hygiene Data'!H184)),NA())</f>
        <v>#N/A</v>
      </c>
      <c r="BM190" s="92" t="e">
        <f ca="true">+IF(AND(ISNUMBER(OFFSET('Hygiene Data'!$H$7,0,10*ROW('Hygiene Data'!H184))),'Data Summary'!EB190="Yes"),OFFSET('Hygiene Data'!$H$7,0,10*ROW('Hygiene Data'!H184)),NA())</f>
        <v>#N/A</v>
      </c>
      <c r="BN190" s="92" t="e">
        <f ca="true">+IF(AND(ISNUMBER(OFFSET('Hygiene Data'!$H$9,0,10*ROW('Hygiene Data'!H184))),'Data Summary'!EC190="Yes"),OFFSET('Hygiene Data'!$H$9,0,10*ROW('Hygiene Data'!H184)),NA())</f>
        <v>#N/A</v>
      </c>
      <c r="BO190" s="92" t="e">
        <f ca="true">+IF(AND(ISNUMBER(OFFSET('Hygiene Data'!$I$5,0,10*ROW('Hygiene Data'!I184))),'Data Summary'!ED190="Yes"),OFFSET('Hygiene Data'!$I$5,0,10*ROW('Hygiene Data'!I184)),NA())</f>
        <v>#N/A</v>
      </c>
      <c r="BP190" s="92" t="e">
        <f ca="true">+IF(AND(ISNUMBER(OFFSET('Hygiene Data'!$I$7,0,10*ROW('Hygiene Data'!I184))),'Data Summary'!EE190="Yes"),OFFSET('Hygiene Data'!$I$7,0,10*ROW('Hygiene Data'!I184)),NA())</f>
        <v>#N/A</v>
      </c>
      <c r="BQ190" s="92" t="e">
        <f ca="true">+IF(AND(ISNUMBER(OFFSET('Hygiene Data'!$I$9,0,10*ROW('Hygiene Data'!I184))),'Data Summary'!EF190="Yes"),OFFSET('Hygiene Data'!$I$9,0,10*ROW('Hygiene Data'!I184)),NA())</f>
        <v>#N/A</v>
      </c>
    </row>
    <row xmlns:x14ac="http://schemas.microsoft.com/office/spreadsheetml/2009/9/ac" r="191" x14ac:dyDescent="0.2">
      <c r="A191" s="340" t="e">
        <f ca="true">+RIGHT('Data Summary'!A191,LEN('Data Summary'!A191)-9)</f>
        <v>#VALUE!</v>
      </c>
      <c r="B191" s="34" t="str">
        <f ca="true">+IF(ISTEXT('Data Summary'!B191),'Data Summary'!B191,"")</f>
        <v/>
      </c>
      <c r="C191" s="339" t="e">
        <f ca="true">+VALUE('Data Summary'!C191)</f>
        <v>#VALUE!</v>
      </c>
      <c r="D191" s="90" t="e">
        <f ca="true">+IF(AND(ISNUMBER(OFFSET('Water Data'!$D$4,0,10*ROW('Water Data'!D185))),'Data Summary'!BS191="Yes"),100-OFFSET('Water Data'!$D$4,0,10*ROW('Water Data'!D185)),NA())</f>
        <v>#N/A</v>
      </c>
      <c r="E191" s="90" t="e">
        <f ca="true">+IF(AND(ISNUMBER(OFFSET('Water Data'!$D$6,0,10*ROW('Water Data'!D185))),'Data Summary'!BT191="Yes"),OFFSET('Water Data'!$D$6,0,10*ROW('Water Data'!D185)),NA())</f>
        <v>#N/A</v>
      </c>
      <c r="F191" s="90" t="e">
        <f ca="true">+IF(AND(ISNUMBER(OFFSET('Water Data'!$D$9,0,10*ROW('Water Data'!D185))),'Data Summary'!BU191="Yes"),OFFSET('Water Data'!$D$9,0,10*ROW('Water Data'!D185)),NA())</f>
        <v>#N/A</v>
      </c>
      <c r="G191" s="90" t="e">
        <f ca="true">+IF(AND(ISNUMBER(OFFSET('Water Data'!$E$4,0,10*ROW('Water Data'!E185))),'Data Summary'!BV191="Yes"),100-OFFSET('Water Data'!$E$4,0,10*ROW('Water Data'!E185)),NA())</f>
        <v>#N/A</v>
      </c>
      <c r="H191" s="90" t="e">
        <f ca="true">+IF(AND(ISNUMBER(OFFSET('Water Data'!$E$6,0,10*ROW('Water Data'!E185))),'Data Summary'!BW191="Yes"),OFFSET('Water Data'!$E$6,0,10*ROW('Water Data'!E185)),NA())</f>
        <v>#N/A</v>
      </c>
      <c r="I191" s="90" t="e">
        <f ca="true">+IF(AND(ISNUMBER(OFFSET('Water Data'!$E$9,0,10*ROW('Water Data'!E185))),'Data Summary'!BX191="Yes"),OFFSET('Water Data'!$E$9,0,10*ROW('Water Data'!E185)),NA())</f>
        <v>#N/A</v>
      </c>
      <c r="J191" s="90" t="e">
        <f ca="true">+IF(AND(ISNUMBER(OFFSET('Water Data'!$F$4,0,10*ROW('Water Data'!F185))),'Data Summary'!BY191="Yes"),100-OFFSET('Water Data'!$F$4,0,10*ROW('Water Data'!F185)),NA())</f>
        <v>#N/A</v>
      </c>
      <c r="K191" s="90" t="e">
        <f ca="true">+IF(AND(ISNUMBER(OFFSET('Water Data'!$F$6,0,10*ROW('Water Data'!F185))),'Data Summary'!BZ191="Yes"),OFFSET('Water Data'!$F$6,0,10*ROW('Water Data'!F185)),NA())</f>
        <v>#N/A</v>
      </c>
      <c r="L191" s="90" t="e">
        <f ca="true">+IF(AND(ISNUMBER(OFFSET('Water Data'!$F$9,0,10*ROW('Water Data'!F185))),'Data Summary'!CA191="Yes"),OFFSET('Water Data'!$F$9,0,10*ROW('Water Data'!F185)),NA())</f>
        <v>#N/A</v>
      </c>
      <c r="M191" s="90" t="e">
        <f ca="true">+IF(AND(ISNUMBER(OFFSET('Water Data'!$G$4,0,10*ROW('Water Data'!G185))),'Data Summary'!CB191="Yes"),100-OFFSET('Water Data'!$G$4,0,10*ROW('Water Data'!G185)),NA())</f>
        <v>#N/A</v>
      </c>
      <c r="N191" s="90" t="e">
        <f ca="true">+IF(AND(ISNUMBER(OFFSET('Water Data'!$G$6,0,10*ROW('Water Data'!G185))),'Data Summary'!CC191="Yes"),OFFSET('Water Data'!$G$6,0,10*ROW('Water Data'!G185)),NA())</f>
        <v>#N/A</v>
      </c>
      <c r="O191" s="90" t="e">
        <f ca="true">+IF(AND(ISNUMBER(OFFSET('Water Data'!$G$9,0,10*ROW('Water Data'!G185))),'Data Summary'!CD191="Yes"),OFFSET('Water Data'!$G$9,0,10*ROW('Water Data'!G185)),NA())</f>
        <v>#N/A</v>
      </c>
      <c r="P191" s="90" t="e">
        <f ca="true">+IF(AND(ISNUMBER(OFFSET('Water Data'!$H$4,0,10*ROW('Water Data'!H185))),'Data Summary'!CE191="Yes"),100-OFFSET('Water Data'!$H$4,0,10*ROW('Water Data'!H185)),NA())</f>
        <v>#N/A</v>
      </c>
      <c r="Q191" s="90" t="e">
        <f ca="true">+IF(AND(ISNUMBER(OFFSET('Water Data'!$H$6,0,10*ROW('Water Data'!H185))),'Data Summary'!CF191="Yes"),OFFSET('Water Data'!$H$6,0,10*ROW('Water Data'!H185)),NA())</f>
        <v>#N/A</v>
      </c>
      <c r="R191" s="90" t="e">
        <f ca="true">+IF(AND(ISNUMBER(OFFSET('Water Data'!$H$9,0,10*ROW('Water Data'!H185))),'Data Summary'!CG191="Yes"),OFFSET('Water Data'!$H$9,0,10*ROW('Water Data'!H185)),NA())</f>
        <v>#N/A</v>
      </c>
      <c r="S191" s="90" t="e">
        <f ca="true">+IF(AND(ISNUMBER(OFFSET('Water Data'!$I$4,0,10*ROW('Water Data'!I185))),'Data Summary'!CH191="Yes"),100-OFFSET('Water Data'!$I$4,0,10*ROW('Water Data'!I185)),NA())</f>
        <v>#N/A</v>
      </c>
      <c r="T191" s="90" t="e">
        <f ca="true">+IF(AND(ISNUMBER(OFFSET('Water Data'!$I$6,0,10*ROW('Water Data'!I185))),'Data Summary'!CI191="Yes"),OFFSET('Water Data'!$I$6,0,10*ROW('Water Data'!I185)),NA())</f>
        <v>#N/A</v>
      </c>
      <c r="U191" s="90" t="e">
        <f ca="true">+IF(AND(ISNUMBER(OFFSET('Water Data'!$I$9,0,10*ROW('Water Data'!I185))),'Data Summary'!CJ191="Yes"),OFFSET('Water Data'!$I$9,0,10*ROW('Water Data'!I185)),NA())</f>
        <v>#N/A</v>
      </c>
      <c r="V191" s="91" t="e">
        <f ca="true">+IF(AND(ISNUMBER(OFFSET('Sanitation Data'!$D$4,0,10*ROW('Sanitation Data'!D185))),'Data Summary'!CK191="Yes"),100-OFFSET('Sanitation Data'!$D$4,0,10*ROW('Sanitation Data'!D185)),NA())</f>
        <v>#N/A</v>
      </c>
      <c r="W191" s="91" t="e">
        <f ca="true">+IF(AND(ISNUMBER(OFFSET('Sanitation Data'!$D$6,0,10*ROW('Sanitation Data'!D185))),'Data Summary'!CL191="Yes"),OFFSET('Sanitation Data'!$D$6,0,10*ROW('Sanitation Data'!D185)),NA())</f>
        <v>#N/A</v>
      </c>
      <c r="X191" s="91" t="e">
        <f ca="true">+IF(AND(ISNUMBER(OFFSET('Sanitation Data'!$D$10,0,10*ROW('Sanitation Data'!D185))),'Data Summary'!CM191="Yes"),OFFSET('Sanitation Data'!$D$10,0,10*ROW('Sanitation Data'!D185)),NA())</f>
        <v>#N/A</v>
      </c>
      <c r="Y191" s="91" t="e">
        <f ca="true">+IF(AND(ISNUMBER(OFFSET('Sanitation Data'!$D$11,0,10*ROW('Sanitation Data'!D185))),'Data Summary'!CN191="Yes"),OFFSET('Sanitation Data'!$D$11,0,10*ROW('Sanitation Data'!D185)),NA())</f>
        <v>#N/A</v>
      </c>
      <c r="Z191" s="91" t="e">
        <f ca="true">+IF(AND(ISNUMBER(OFFSET('Sanitation Data'!$D$12,0,10*ROW('Sanitation Data'!D185))),'Data Summary'!CO191="Yes"),OFFSET('Sanitation Data'!$D$12,0,10*ROW('Sanitation Data'!D185)),NA())</f>
        <v>#N/A</v>
      </c>
      <c r="AA191" s="91" t="e">
        <f ca="true">+IF(AND(ISNUMBER(OFFSET('Sanitation Data'!$E$4,0,10*ROW('Sanitation Data'!E185))),'Data Summary'!CP191="Yes"),100-OFFSET('Sanitation Data'!$E$4,0,10*ROW('Sanitation Data'!E185)),NA())</f>
        <v>#N/A</v>
      </c>
      <c r="AB191" s="91" t="e">
        <f ca="true">+IF(AND(ISNUMBER(OFFSET('Sanitation Data'!$E$6,0,10*ROW('Sanitation Data'!E185))),'Data Summary'!CQ191="Yes"),OFFSET('Sanitation Data'!$E$6,0,10*ROW('Sanitation Data'!E185)),NA())</f>
        <v>#N/A</v>
      </c>
      <c r="AC191" s="91" t="e">
        <f ca="true">+IF(AND(ISNUMBER(OFFSET('Sanitation Data'!$E$10,0,10*ROW('Sanitation Data'!E185))),'Data Summary'!CR191="Yes"),OFFSET('Sanitation Data'!$E$10,0,10*ROW('Sanitation Data'!E185)),NA())</f>
        <v>#N/A</v>
      </c>
      <c r="AD191" s="91" t="e">
        <f ca="true">+IF(AND(ISNUMBER(OFFSET('Sanitation Data'!$E$11,0,10*ROW('Sanitation Data'!E185))),'Data Summary'!CS191="Yes"),OFFSET('Sanitation Data'!$E$11,0,10*ROW('Sanitation Data'!E185)),NA())</f>
        <v>#N/A</v>
      </c>
      <c r="AE191" s="91" t="e">
        <f ca="true">+IF(AND(ISNUMBER(OFFSET('Sanitation Data'!$E$12,0,10*ROW('Sanitation Data'!E185))),'Data Summary'!CT191="Yes"),OFFSET('Sanitation Data'!$E$12,0,10*ROW('Sanitation Data'!E185)),NA())</f>
        <v>#N/A</v>
      </c>
      <c r="AF191" s="91" t="e">
        <f ca="true">+IF(AND(ISNUMBER(OFFSET('Sanitation Data'!$F$4,0,10*ROW('Sanitation Data'!F185))),'Data Summary'!CU191="Yes"),100-OFFSET('Sanitation Data'!$F$4,0,10*ROW('Sanitation Data'!F185)),NA())</f>
        <v>#N/A</v>
      </c>
      <c r="AG191" s="91" t="e">
        <f ca="true">+IF(AND(ISNUMBER(OFFSET('Sanitation Data'!$F$6,0,10*ROW('Sanitation Data'!F185))),'Data Summary'!CV191="Yes"),OFFSET('Sanitation Data'!$F$6,0,10*ROW('Sanitation Data'!F185)),NA())</f>
        <v>#N/A</v>
      </c>
      <c r="AH191" s="91" t="e">
        <f ca="true">+IF(AND(ISNUMBER(OFFSET('Sanitation Data'!$F$10,0,10*ROW('Sanitation Data'!F185))),'Data Summary'!CW191="Yes"),OFFSET('Sanitation Data'!$F$10,0,10*ROW('Sanitation Data'!F185)),NA())</f>
        <v>#N/A</v>
      </c>
      <c r="AI191" s="91" t="e">
        <f ca="true">+IF(AND(ISNUMBER(OFFSET('Sanitation Data'!$F$11,0,10*ROW('Sanitation Data'!F185))),'Data Summary'!CX191="Yes"),OFFSET('Sanitation Data'!$F$11,0,10*ROW('Sanitation Data'!F185)),NA())</f>
        <v>#N/A</v>
      </c>
      <c r="AJ191" s="91" t="e">
        <f ca="true">+IF(AND(ISNUMBER(OFFSET('Sanitation Data'!$F$12,0,10*ROW('Sanitation Data'!F185))),'Data Summary'!CY191="Yes"),OFFSET('Sanitation Data'!$F$12,0,10*ROW('Sanitation Data'!F185)),NA())</f>
        <v>#N/A</v>
      </c>
      <c r="AK191" s="91" t="e">
        <f ca="true">+IF(AND(ISNUMBER(OFFSET('Sanitation Data'!$G$4,0,10*ROW('Sanitation Data'!G185))),'Data Summary'!CZ191="Yes"),100-OFFSET('Sanitation Data'!$G$4,0,10*ROW('Sanitation Data'!G185)),NA())</f>
        <v>#N/A</v>
      </c>
      <c r="AL191" s="91" t="e">
        <f ca="true">+IF(AND(ISNUMBER(OFFSET('Sanitation Data'!$G$6,0,10*ROW('Sanitation Data'!G185))),'Data Summary'!DA191="Yes"),OFFSET('Sanitation Data'!$G$6,0,10*ROW('Sanitation Data'!G185)),NA())</f>
        <v>#N/A</v>
      </c>
      <c r="AM191" s="91" t="e">
        <f ca="true">+IF(AND(ISNUMBER(OFFSET('Sanitation Data'!$G$10,0,10*ROW('Sanitation Data'!G185))),'Data Summary'!DB191="Yes"),OFFSET('Sanitation Data'!$G$10,0,10*ROW('Sanitation Data'!G185)),NA())</f>
        <v>#N/A</v>
      </c>
      <c r="AN191" s="91" t="e">
        <f ca="true">+IF(AND(ISNUMBER(OFFSET('Sanitation Data'!$G$11,0,10*ROW('Sanitation Data'!G185))),'Data Summary'!DC191="Yes"),OFFSET('Sanitation Data'!$G$11,0,10*ROW('Sanitation Data'!G185)),NA())</f>
        <v>#N/A</v>
      </c>
      <c r="AO191" s="91" t="e">
        <f ca="true">+IF(AND(ISNUMBER(OFFSET('Sanitation Data'!$G$12,0,10*ROW('Sanitation Data'!G185))),'Data Summary'!DD191="Yes"),OFFSET('Sanitation Data'!$G$12,0,10*ROW('Sanitation Data'!G185)),NA())</f>
        <v>#N/A</v>
      </c>
      <c r="AP191" s="91" t="e">
        <f ca="true">+IF(AND(ISNUMBER(OFFSET('Sanitation Data'!$H$4,0,10*ROW('Sanitation Data'!H185))),'Data Summary'!DE191="Yes"),100-OFFSET('Sanitation Data'!$H$4,0,10*ROW('Sanitation Data'!H185)),NA())</f>
        <v>#N/A</v>
      </c>
      <c r="AQ191" s="91" t="e">
        <f ca="true">+IF(AND(ISNUMBER(OFFSET('Sanitation Data'!$H$6,0,10*ROW('Sanitation Data'!H185))),'Data Summary'!DF191="Yes"),OFFSET('Sanitation Data'!$H$6,0,10*ROW('Sanitation Data'!H185)),NA())</f>
        <v>#N/A</v>
      </c>
      <c r="AR191" s="91" t="e">
        <f ca="true">+IF(AND(ISNUMBER(OFFSET('Sanitation Data'!$H$10,0,10*ROW('Sanitation Data'!H185))),'Data Summary'!DG191="Yes"),OFFSET('Sanitation Data'!$H$10,0,10*ROW('Sanitation Data'!H185)),NA())</f>
        <v>#N/A</v>
      </c>
      <c r="AS191" s="91" t="e">
        <f ca="true">+IF(AND(ISNUMBER(OFFSET('Sanitation Data'!$H$11,0,10*ROW('Sanitation Data'!H185))),'Data Summary'!DH191="Yes"),OFFSET('Sanitation Data'!$H$11,0,10*ROW('Sanitation Data'!H185)),NA())</f>
        <v>#N/A</v>
      </c>
      <c r="AT191" s="91" t="e">
        <f ca="true">+IF(AND(ISNUMBER(OFFSET('Sanitation Data'!$H$12,0,10*ROW('Sanitation Data'!H185))),'Data Summary'!DI191="Yes"),OFFSET('Sanitation Data'!$H$12,0,10*ROW('Sanitation Data'!H185)),NA())</f>
        <v>#N/A</v>
      </c>
      <c r="AU191" s="91" t="e">
        <f ca="true">+IF(AND(ISNUMBER(OFFSET('Sanitation Data'!$I$4,0,10*ROW('Sanitation Data'!I185))),'Data Summary'!DJ191="Yes"),100-OFFSET('Sanitation Data'!$I$4,0,10*ROW('Sanitation Data'!I185)),NA())</f>
        <v>#N/A</v>
      </c>
      <c r="AV191" s="91" t="e">
        <f ca="true">+IF(AND(ISNUMBER(OFFSET('Sanitation Data'!$I$6,0,10*ROW('Sanitation Data'!I185))),'Data Summary'!DK191="Yes"),OFFSET('Sanitation Data'!$I$6,0,10*ROW('Sanitation Data'!I185)),NA())</f>
        <v>#N/A</v>
      </c>
      <c r="AW191" s="91" t="e">
        <f ca="true">+IF(AND(ISNUMBER(OFFSET('Sanitation Data'!$I$10,0,10*ROW('Sanitation Data'!I185))),'Data Summary'!DL191="Yes"),OFFSET('Sanitation Data'!$I$10,0,10*ROW('Sanitation Data'!I185)),NA())</f>
        <v>#N/A</v>
      </c>
      <c r="AX191" s="91" t="e">
        <f ca="true">+IF(AND(ISNUMBER(OFFSET('Sanitation Data'!$I$11,0,10*ROW('Sanitation Data'!I185))),'Data Summary'!DM191="Yes"),OFFSET('Sanitation Data'!$I$11,0,10*ROW('Sanitation Data'!I185)),NA())</f>
        <v>#N/A</v>
      </c>
      <c r="AY191" s="91" t="e">
        <f ca="true">+IF(AND(ISNUMBER(OFFSET('Sanitation Data'!$I$12,0,10*ROW('Sanitation Data'!I185))),'Data Summary'!DN191="Yes"),OFFSET('Sanitation Data'!$I$12,0,10*ROW('Sanitation Data'!I185)),NA())</f>
        <v>#N/A</v>
      </c>
      <c r="AZ191" s="92" t="e">
        <f ca="true">+IF(AND(ISNUMBER(OFFSET('Hygiene Data'!$D$5,0,10*ROW('Hygiene Data'!D185))),'Data Summary'!DO191="Yes"),OFFSET('Hygiene Data'!$D$5,0,10*ROW('Hygiene Data'!D185)),NA())</f>
        <v>#N/A</v>
      </c>
      <c r="BA191" s="92" t="e">
        <f ca="true">+IF(AND(ISNUMBER(OFFSET('Hygiene Data'!$D$7,0,10*ROW('Hygiene Data'!D185))),'Data Summary'!DP191="Yes"),OFFSET('Hygiene Data'!$D$7,0,10*ROW('Hygiene Data'!D185)),NA())</f>
        <v>#N/A</v>
      </c>
      <c r="BB191" s="92" t="e">
        <f ca="true">+IF(AND(ISNUMBER(OFFSET('Hygiene Data'!$D$9,0,10*ROW('Hygiene Data'!D185))),'Data Summary'!DQ191="Yes"),OFFSET('Hygiene Data'!$D$9,0,10*ROW('Hygiene Data'!D185)),NA())</f>
        <v>#N/A</v>
      </c>
      <c r="BC191" s="92" t="e">
        <f ca="true">+IF(AND(ISNUMBER(OFFSET('Hygiene Data'!$E$5,0,10*ROW('Hygiene Data'!E185))),'Data Summary'!DR191="Yes"),OFFSET('Hygiene Data'!$E$5,0,10*ROW('Hygiene Data'!E185)),NA())</f>
        <v>#N/A</v>
      </c>
      <c r="BD191" s="92" t="e">
        <f ca="true">+IF(AND(ISNUMBER(OFFSET('Hygiene Data'!$E$7,0,10*ROW('Hygiene Data'!E185))),'Data Summary'!DS191="Yes"),OFFSET('Hygiene Data'!$E$7,0,10*ROW('Hygiene Data'!E185)),NA())</f>
        <v>#N/A</v>
      </c>
      <c r="BE191" s="92" t="e">
        <f ca="true">+IF(AND(ISNUMBER(OFFSET('Hygiene Data'!$E$9,0,10*ROW('Hygiene Data'!E185))),'Data Summary'!DT191="Yes"),OFFSET('Hygiene Data'!$E$9,0,10*ROW('Hygiene Data'!E185)),NA())</f>
        <v>#N/A</v>
      </c>
      <c r="BF191" s="92" t="e">
        <f ca="true">+IF(AND(ISNUMBER(OFFSET('Hygiene Data'!$F$5,0,10*ROW('Hygiene Data'!F185))),'Data Summary'!DU191="Yes"),OFFSET('Hygiene Data'!$F$5,0,10*ROW('Hygiene Data'!F185)),NA())</f>
        <v>#N/A</v>
      </c>
      <c r="BG191" s="92" t="e">
        <f ca="true">+IF(AND(ISNUMBER(OFFSET('Hygiene Data'!$F$7,0,10*ROW('Hygiene Data'!F185))),'Data Summary'!DV191="Yes"),OFFSET('Hygiene Data'!$F$7,0,10*ROW('Hygiene Data'!F185)),NA())</f>
        <v>#N/A</v>
      </c>
      <c r="BH191" s="92" t="e">
        <f ca="true">+IF(AND(ISNUMBER(OFFSET('Hygiene Data'!$F$9,0,10*ROW('Hygiene Data'!F185))),'Data Summary'!DW191="Yes"),OFFSET('Hygiene Data'!$F$9,0,10*ROW('Hygiene Data'!F185)),NA())</f>
        <v>#N/A</v>
      </c>
      <c r="BI191" s="92" t="e">
        <f ca="true">+IF(AND(ISNUMBER(OFFSET('Hygiene Data'!$G$5,0,10*ROW('Hygiene Data'!G185))),'Data Summary'!DX191="Yes"),OFFSET('Hygiene Data'!$G$5,0,10*ROW('Hygiene Data'!G185)),NA())</f>
        <v>#N/A</v>
      </c>
      <c r="BJ191" s="92" t="e">
        <f ca="true">+IF(AND(ISNUMBER(OFFSET('Hygiene Data'!$G$7,0,10*ROW('Hygiene Data'!G185))),'Data Summary'!DY191="Yes"),OFFSET('Hygiene Data'!$G$7,0,10*ROW('Hygiene Data'!G185)),NA())</f>
        <v>#N/A</v>
      </c>
      <c r="BK191" s="92" t="e">
        <f ca="true">+IF(AND(ISNUMBER(OFFSET('Hygiene Data'!$G$9,0,10*ROW('Hygiene Data'!G185))),'Data Summary'!DZ191="Yes"),OFFSET('Hygiene Data'!$G$9,0,10*ROW('Hygiene Data'!G185)),NA())</f>
        <v>#N/A</v>
      </c>
      <c r="BL191" s="92" t="e">
        <f ca="true">+IF(AND(ISNUMBER(OFFSET('Hygiene Data'!$H$5,0,10*ROW('Hygiene Data'!H185))),'Data Summary'!EA191="Yes"),OFFSET('Hygiene Data'!$H$5,0,10*ROW('Hygiene Data'!H185)),NA())</f>
        <v>#N/A</v>
      </c>
      <c r="BM191" s="92" t="e">
        <f ca="true">+IF(AND(ISNUMBER(OFFSET('Hygiene Data'!$H$7,0,10*ROW('Hygiene Data'!H185))),'Data Summary'!EB191="Yes"),OFFSET('Hygiene Data'!$H$7,0,10*ROW('Hygiene Data'!H185)),NA())</f>
        <v>#N/A</v>
      </c>
      <c r="BN191" s="92" t="e">
        <f ca="true">+IF(AND(ISNUMBER(OFFSET('Hygiene Data'!$H$9,0,10*ROW('Hygiene Data'!H185))),'Data Summary'!EC191="Yes"),OFFSET('Hygiene Data'!$H$9,0,10*ROW('Hygiene Data'!H185)),NA())</f>
        <v>#N/A</v>
      </c>
      <c r="BO191" s="92" t="e">
        <f ca="true">+IF(AND(ISNUMBER(OFFSET('Hygiene Data'!$I$5,0,10*ROW('Hygiene Data'!I185))),'Data Summary'!ED191="Yes"),OFFSET('Hygiene Data'!$I$5,0,10*ROW('Hygiene Data'!I185)),NA())</f>
        <v>#N/A</v>
      </c>
      <c r="BP191" s="92" t="e">
        <f ca="true">+IF(AND(ISNUMBER(OFFSET('Hygiene Data'!$I$7,0,10*ROW('Hygiene Data'!I185))),'Data Summary'!EE191="Yes"),OFFSET('Hygiene Data'!$I$7,0,10*ROW('Hygiene Data'!I185)),NA())</f>
        <v>#N/A</v>
      </c>
      <c r="BQ191" s="92" t="e">
        <f ca="true">+IF(AND(ISNUMBER(OFFSET('Hygiene Data'!$I$9,0,10*ROW('Hygiene Data'!I185))),'Data Summary'!EF191="Yes"),OFFSET('Hygiene Data'!$I$9,0,10*ROW('Hygiene Data'!I185)),NA())</f>
        <v>#N/A</v>
      </c>
    </row>
    <row xmlns:x14ac="http://schemas.microsoft.com/office/spreadsheetml/2009/9/ac" r="192" x14ac:dyDescent="0.2">
      <c r="A192" s="340" t="e">
        <f ca="true">+RIGHT('Data Summary'!A192,LEN('Data Summary'!A192)-9)</f>
        <v>#VALUE!</v>
      </c>
      <c r="B192" s="34" t="str">
        <f ca="true">+IF(ISTEXT('Data Summary'!B192),'Data Summary'!B192,"")</f>
        <v/>
      </c>
      <c r="C192" s="339" t="e">
        <f ca="true">+VALUE('Data Summary'!C192)</f>
        <v>#VALUE!</v>
      </c>
      <c r="D192" s="90" t="e">
        <f ca="true">+IF(AND(ISNUMBER(OFFSET('Water Data'!$D$4,0,10*ROW('Water Data'!D186))),'Data Summary'!BS192="Yes"),100-OFFSET('Water Data'!$D$4,0,10*ROW('Water Data'!D186)),NA())</f>
        <v>#N/A</v>
      </c>
      <c r="E192" s="90" t="e">
        <f ca="true">+IF(AND(ISNUMBER(OFFSET('Water Data'!$D$6,0,10*ROW('Water Data'!D186))),'Data Summary'!BT192="Yes"),OFFSET('Water Data'!$D$6,0,10*ROW('Water Data'!D186)),NA())</f>
        <v>#N/A</v>
      </c>
      <c r="F192" s="90" t="e">
        <f ca="true">+IF(AND(ISNUMBER(OFFSET('Water Data'!$D$9,0,10*ROW('Water Data'!D186))),'Data Summary'!BU192="Yes"),OFFSET('Water Data'!$D$9,0,10*ROW('Water Data'!D186)),NA())</f>
        <v>#N/A</v>
      </c>
      <c r="G192" s="90" t="e">
        <f ca="true">+IF(AND(ISNUMBER(OFFSET('Water Data'!$E$4,0,10*ROW('Water Data'!E186))),'Data Summary'!BV192="Yes"),100-OFFSET('Water Data'!$E$4,0,10*ROW('Water Data'!E186)),NA())</f>
        <v>#N/A</v>
      </c>
      <c r="H192" s="90" t="e">
        <f ca="true">+IF(AND(ISNUMBER(OFFSET('Water Data'!$E$6,0,10*ROW('Water Data'!E186))),'Data Summary'!BW192="Yes"),OFFSET('Water Data'!$E$6,0,10*ROW('Water Data'!E186)),NA())</f>
        <v>#N/A</v>
      </c>
      <c r="I192" s="90" t="e">
        <f ca="true">+IF(AND(ISNUMBER(OFFSET('Water Data'!$E$9,0,10*ROW('Water Data'!E186))),'Data Summary'!BX192="Yes"),OFFSET('Water Data'!$E$9,0,10*ROW('Water Data'!E186)),NA())</f>
        <v>#N/A</v>
      </c>
      <c r="J192" s="90" t="e">
        <f ca="true">+IF(AND(ISNUMBER(OFFSET('Water Data'!$F$4,0,10*ROW('Water Data'!F186))),'Data Summary'!BY192="Yes"),100-OFFSET('Water Data'!$F$4,0,10*ROW('Water Data'!F186)),NA())</f>
        <v>#N/A</v>
      </c>
      <c r="K192" s="90" t="e">
        <f ca="true">+IF(AND(ISNUMBER(OFFSET('Water Data'!$F$6,0,10*ROW('Water Data'!F186))),'Data Summary'!BZ192="Yes"),OFFSET('Water Data'!$F$6,0,10*ROW('Water Data'!F186)),NA())</f>
        <v>#N/A</v>
      </c>
      <c r="L192" s="90" t="e">
        <f ca="true">+IF(AND(ISNUMBER(OFFSET('Water Data'!$F$9,0,10*ROW('Water Data'!F186))),'Data Summary'!CA192="Yes"),OFFSET('Water Data'!$F$9,0,10*ROW('Water Data'!F186)),NA())</f>
        <v>#N/A</v>
      </c>
      <c r="M192" s="90" t="e">
        <f ca="true">+IF(AND(ISNUMBER(OFFSET('Water Data'!$G$4,0,10*ROW('Water Data'!G186))),'Data Summary'!CB192="Yes"),100-OFFSET('Water Data'!$G$4,0,10*ROW('Water Data'!G186)),NA())</f>
        <v>#N/A</v>
      </c>
      <c r="N192" s="90" t="e">
        <f ca="true">+IF(AND(ISNUMBER(OFFSET('Water Data'!$G$6,0,10*ROW('Water Data'!G186))),'Data Summary'!CC192="Yes"),OFFSET('Water Data'!$G$6,0,10*ROW('Water Data'!G186)),NA())</f>
        <v>#N/A</v>
      </c>
      <c r="O192" s="90" t="e">
        <f ca="true">+IF(AND(ISNUMBER(OFFSET('Water Data'!$G$9,0,10*ROW('Water Data'!G186))),'Data Summary'!CD192="Yes"),OFFSET('Water Data'!$G$9,0,10*ROW('Water Data'!G186)),NA())</f>
        <v>#N/A</v>
      </c>
      <c r="P192" s="90" t="e">
        <f ca="true">+IF(AND(ISNUMBER(OFFSET('Water Data'!$H$4,0,10*ROW('Water Data'!H186))),'Data Summary'!CE192="Yes"),100-OFFSET('Water Data'!$H$4,0,10*ROW('Water Data'!H186)),NA())</f>
        <v>#N/A</v>
      </c>
      <c r="Q192" s="90" t="e">
        <f ca="true">+IF(AND(ISNUMBER(OFFSET('Water Data'!$H$6,0,10*ROW('Water Data'!H186))),'Data Summary'!CF192="Yes"),OFFSET('Water Data'!$H$6,0,10*ROW('Water Data'!H186)),NA())</f>
        <v>#N/A</v>
      </c>
      <c r="R192" s="90" t="e">
        <f ca="true">+IF(AND(ISNUMBER(OFFSET('Water Data'!$H$9,0,10*ROW('Water Data'!H186))),'Data Summary'!CG192="Yes"),OFFSET('Water Data'!$H$9,0,10*ROW('Water Data'!H186)),NA())</f>
        <v>#N/A</v>
      </c>
      <c r="S192" s="90" t="e">
        <f ca="true">+IF(AND(ISNUMBER(OFFSET('Water Data'!$I$4,0,10*ROW('Water Data'!I186))),'Data Summary'!CH192="Yes"),100-OFFSET('Water Data'!$I$4,0,10*ROW('Water Data'!I186)),NA())</f>
        <v>#N/A</v>
      </c>
      <c r="T192" s="90" t="e">
        <f ca="true">+IF(AND(ISNUMBER(OFFSET('Water Data'!$I$6,0,10*ROW('Water Data'!I186))),'Data Summary'!CI192="Yes"),OFFSET('Water Data'!$I$6,0,10*ROW('Water Data'!I186)),NA())</f>
        <v>#N/A</v>
      </c>
      <c r="U192" s="90" t="e">
        <f ca="true">+IF(AND(ISNUMBER(OFFSET('Water Data'!$I$9,0,10*ROW('Water Data'!I186))),'Data Summary'!CJ192="Yes"),OFFSET('Water Data'!$I$9,0,10*ROW('Water Data'!I186)),NA())</f>
        <v>#N/A</v>
      </c>
      <c r="V192" s="91" t="e">
        <f ca="true">+IF(AND(ISNUMBER(OFFSET('Sanitation Data'!$D$4,0,10*ROW('Sanitation Data'!D186))),'Data Summary'!CK192="Yes"),100-OFFSET('Sanitation Data'!$D$4,0,10*ROW('Sanitation Data'!D186)),NA())</f>
        <v>#N/A</v>
      </c>
      <c r="W192" s="91" t="e">
        <f ca="true">+IF(AND(ISNUMBER(OFFSET('Sanitation Data'!$D$6,0,10*ROW('Sanitation Data'!D186))),'Data Summary'!CL192="Yes"),OFFSET('Sanitation Data'!$D$6,0,10*ROW('Sanitation Data'!D186)),NA())</f>
        <v>#N/A</v>
      </c>
      <c r="X192" s="91" t="e">
        <f ca="true">+IF(AND(ISNUMBER(OFFSET('Sanitation Data'!$D$10,0,10*ROW('Sanitation Data'!D186))),'Data Summary'!CM192="Yes"),OFFSET('Sanitation Data'!$D$10,0,10*ROW('Sanitation Data'!D186)),NA())</f>
        <v>#N/A</v>
      </c>
      <c r="Y192" s="91" t="e">
        <f ca="true">+IF(AND(ISNUMBER(OFFSET('Sanitation Data'!$D$11,0,10*ROW('Sanitation Data'!D186))),'Data Summary'!CN192="Yes"),OFFSET('Sanitation Data'!$D$11,0,10*ROW('Sanitation Data'!D186)),NA())</f>
        <v>#N/A</v>
      </c>
      <c r="Z192" s="91" t="e">
        <f ca="true">+IF(AND(ISNUMBER(OFFSET('Sanitation Data'!$D$12,0,10*ROW('Sanitation Data'!D186))),'Data Summary'!CO192="Yes"),OFFSET('Sanitation Data'!$D$12,0,10*ROW('Sanitation Data'!D186)),NA())</f>
        <v>#N/A</v>
      </c>
      <c r="AA192" s="91" t="e">
        <f ca="true">+IF(AND(ISNUMBER(OFFSET('Sanitation Data'!$E$4,0,10*ROW('Sanitation Data'!E186))),'Data Summary'!CP192="Yes"),100-OFFSET('Sanitation Data'!$E$4,0,10*ROW('Sanitation Data'!E186)),NA())</f>
        <v>#N/A</v>
      </c>
      <c r="AB192" s="91" t="e">
        <f ca="true">+IF(AND(ISNUMBER(OFFSET('Sanitation Data'!$E$6,0,10*ROW('Sanitation Data'!E186))),'Data Summary'!CQ192="Yes"),OFFSET('Sanitation Data'!$E$6,0,10*ROW('Sanitation Data'!E186)),NA())</f>
        <v>#N/A</v>
      </c>
      <c r="AC192" s="91" t="e">
        <f ca="true">+IF(AND(ISNUMBER(OFFSET('Sanitation Data'!$E$10,0,10*ROW('Sanitation Data'!E186))),'Data Summary'!CR192="Yes"),OFFSET('Sanitation Data'!$E$10,0,10*ROW('Sanitation Data'!E186)),NA())</f>
        <v>#N/A</v>
      </c>
      <c r="AD192" s="91" t="e">
        <f ca="true">+IF(AND(ISNUMBER(OFFSET('Sanitation Data'!$E$11,0,10*ROW('Sanitation Data'!E186))),'Data Summary'!CS192="Yes"),OFFSET('Sanitation Data'!$E$11,0,10*ROW('Sanitation Data'!E186)),NA())</f>
        <v>#N/A</v>
      </c>
      <c r="AE192" s="91" t="e">
        <f ca="true">+IF(AND(ISNUMBER(OFFSET('Sanitation Data'!$E$12,0,10*ROW('Sanitation Data'!E186))),'Data Summary'!CT192="Yes"),OFFSET('Sanitation Data'!$E$12,0,10*ROW('Sanitation Data'!E186)),NA())</f>
        <v>#N/A</v>
      </c>
      <c r="AF192" s="91" t="e">
        <f ca="true">+IF(AND(ISNUMBER(OFFSET('Sanitation Data'!$F$4,0,10*ROW('Sanitation Data'!F186))),'Data Summary'!CU192="Yes"),100-OFFSET('Sanitation Data'!$F$4,0,10*ROW('Sanitation Data'!F186)),NA())</f>
        <v>#N/A</v>
      </c>
      <c r="AG192" s="91" t="e">
        <f ca="true">+IF(AND(ISNUMBER(OFFSET('Sanitation Data'!$F$6,0,10*ROW('Sanitation Data'!F186))),'Data Summary'!CV192="Yes"),OFFSET('Sanitation Data'!$F$6,0,10*ROW('Sanitation Data'!F186)),NA())</f>
        <v>#N/A</v>
      </c>
      <c r="AH192" s="91" t="e">
        <f ca="true">+IF(AND(ISNUMBER(OFFSET('Sanitation Data'!$F$10,0,10*ROW('Sanitation Data'!F186))),'Data Summary'!CW192="Yes"),OFFSET('Sanitation Data'!$F$10,0,10*ROW('Sanitation Data'!F186)),NA())</f>
        <v>#N/A</v>
      </c>
      <c r="AI192" s="91" t="e">
        <f ca="true">+IF(AND(ISNUMBER(OFFSET('Sanitation Data'!$F$11,0,10*ROW('Sanitation Data'!F186))),'Data Summary'!CX192="Yes"),OFFSET('Sanitation Data'!$F$11,0,10*ROW('Sanitation Data'!F186)),NA())</f>
        <v>#N/A</v>
      </c>
      <c r="AJ192" s="91" t="e">
        <f ca="true">+IF(AND(ISNUMBER(OFFSET('Sanitation Data'!$F$12,0,10*ROW('Sanitation Data'!F186))),'Data Summary'!CY192="Yes"),OFFSET('Sanitation Data'!$F$12,0,10*ROW('Sanitation Data'!F186)),NA())</f>
        <v>#N/A</v>
      </c>
      <c r="AK192" s="91" t="e">
        <f ca="true">+IF(AND(ISNUMBER(OFFSET('Sanitation Data'!$G$4,0,10*ROW('Sanitation Data'!G186))),'Data Summary'!CZ192="Yes"),100-OFFSET('Sanitation Data'!$G$4,0,10*ROW('Sanitation Data'!G186)),NA())</f>
        <v>#N/A</v>
      </c>
      <c r="AL192" s="91" t="e">
        <f ca="true">+IF(AND(ISNUMBER(OFFSET('Sanitation Data'!$G$6,0,10*ROW('Sanitation Data'!G186))),'Data Summary'!DA192="Yes"),OFFSET('Sanitation Data'!$G$6,0,10*ROW('Sanitation Data'!G186)),NA())</f>
        <v>#N/A</v>
      </c>
      <c r="AM192" s="91" t="e">
        <f ca="true">+IF(AND(ISNUMBER(OFFSET('Sanitation Data'!$G$10,0,10*ROW('Sanitation Data'!G186))),'Data Summary'!DB192="Yes"),OFFSET('Sanitation Data'!$G$10,0,10*ROW('Sanitation Data'!G186)),NA())</f>
        <v>#N/A</v>
      </c>
      <c r="AN192" s="91" t="e">
        <f ca="true">+IF(AND(ISNUMBER(OFFSET('Sanitation Data'!$G$11,0,10*ROW('Sanitation Data'!G186))),'Data Summary'!DC192="Yes"),OFFSET('Sanitation Data'!$G$11,0,10*ROW('Sanitation Data'!G186)),NA())</f>
        <v>#N/A</v>
      </c>
      <c r="AO192" s="91" t="e">
        <f ca="true">+IF(AND(ISNUMBER(OFFSET('Sanitation Data'!$G$12,0,10*ROW('Sanitation Data'!G186))),'Data Summary'!DD192="Yes"),OFFSET('Sanitation Data'!$G$12,0,10*ROW('Sanitation Data'!G186)),NA())</f>
        <v>#N/A</v>
      </c>
      <c r="AP192" s="91" t="e">
        <f ca="true">+IF(AND(ISNUMBER(OFFSET('Sanitation Data'!$H$4,0,10*ROW('Sanitation Data'!H186))),'Data Summary'!DE192="Yes"),100-OFFSET('Sanitation Data'!$H$4,0,10*ROW('Sanitation Data'!H186)),NA())</f>
        <v>#N/A</v>
      </c>
      <c r="AQ192" s="91" t="e">
        <f ca="true">+IF(AND(ISNUMBER(OFFSET('Sanitation Data'!$H$6,0,10*ROW('Sanitation Data'!H186))),'Data Summary'!DF192="Yes"),OFFSET('Sanitation Data'!$H$6,0,10*ROW('Sanitation Data'!H186)),NA())</f>
        <v>#N/A</v>
      </c>
      <c r="AR192" s="91" t="e">
        <f ca="true">+IF(AND(ISNUMBER(OFFSET('Sanitation Data'!$H$10,0,10*ROW('Sanitation Data'!H186))),'Data Summary'!DG192="Yes"),OFFSET('Sanitation Data'!$H$10,0,10*ROW('Sanitation Data'!H186)),NA())</f>
        <v>#N/A</v>
      </c>
      <c r="AS192" s="91" t="e">
        <f ca="true">+IF(AND(ISNUMBER(OFFSET('Sanitation Data'!$H$11,0,10*ROW('Sanitation Data'!H186))),'Data Summary'!DH192="Yes"),OFFSET('Sanitation Data'!$H$11,0,10*ROW('Sanitation Data'!H186)),NA())</f>
        <v>#N/A</v>
      </c>
      <c r="AT192" s="91" t="e">
        <f ca="true">+IF(AND(ISNUMBER(OFFSET('Sanitation Data'!$H$12,0,10*ROW('Sanitation Data'!H186))),'Data Summary'!DI192="Yes"),OFFSET('Sanitation Data'!$H$12,0,10*ROW('Sanitation Data'!H186)),NA())</f>
        <v>#N/A</v>
      </c>
      <c r="AU192" s="91" t="e">
        <f ca="true">+IF(AND(ISNUMBER(OFFSET('Sanitation Data'!$I$4,0,10*ROW('Sanitation Data'!I186))),'Data Summary'!DJ192="Yes"),100-OFFSET('Sanitation Data'!$I$4,0,10*ROW('Sanitation Data'!I186)),NA())</f>
        <v>#N/A</v>
      </c>
      <c r="AV192" s="91" t="e">
        <f ca="true">+IF(AND(ISNUMBER(OFFSET('Sanitation Data'!$I$6,0,10*ROW('Sanitation Data'!I186))),'Data Summary'!DK192="Yes"),OFFSET('Sanitation Data'!$I$6,0,10*ROW('Sanitation Data'!I186)),NA())</f>
        <v>#N/A</v>
      </c>
      <c r="AW192" s="91" t="e">
        <f ca="true">+IF(AND(ISNUMBER(OFFSET('Sanitation Data'!$I$10,0,10*ROW('Sanitation Data'!I186))),'Data Summary'!DL192="Yes"),OFFSET('Sanitation Data'!$I$10,0,10*ROW('Sanitation Data'!I186)),NA())</f>
        <v>#N/A</v>
      </c>
      <c r="AX192" s="91" t="e">
        <f ca="true">+IF(AND(ISNUMBER(OFFSET('Sanitation Data'!$I$11,0,10*ROW('Sanitation Data'!I186))),'Data Summary'!DM192="Yes"),OFFSET('Sanitation Data'!$I$11,0,10*ROW('Sanitation Data'!I186)),NA())</f>
        <v>#N/A</v>
      </c>
      <c r="AY192" s="91" t="e">
        <f ca="true">+IF(AND(ISNUMBER(OFFSET('Sanitation Data'!$I$12,0,10*ROW('Sanitation Data'!I186))),'Data Summary'!DN192="Yes"),OFFSET('Sanitation Data'!$I$12,0,10*ROW('Sanitation Data'!I186)),NA())</f>
        <v>#N/A</v>
      </c>
      <c r="AZ192" s="92" t="e">
        <f ca="true">+IF(AND(ISNUMBER(OFFSET('Hygiene Data'!$D$5,0,10*ROW('Hygiene Data'!D186))),'Data Summary'!DO192="Yes"),OFFSET('Hygiene Data'!$D$5,0,10*ROW('Hygiene Data'!D186)),NA())</f>
        <v>#N/A</v>
      </c>
      <c r="BA192" s="92" t="e">
        <f ca="true">+IF(AND(ISNUMBER(OFFSET('Hygiene Data'!$D$7,0,10*ROW('Hygiene Data'!D186))),'Data Summary'!DP192="Yes"),OFFSET('Hygiene Data'!$D$7,0,10*ROW('Hygiene Data'!D186)),NA())</f>
        <v>#N/A</v>
      </c>
      <c r="BB192" s="92" t="e">
        <f ca="true">+IF(AND(ISNUMBER(OFFSET('Hygiene Data'!$D$9,0,10*ROW('Hygiene Data'!D186))),'Data Summary'!DQ192="Yes"),OFFSET('Hygiene Data'!$D$9,0,10*ROW('Hygiene Data'!D186)),NA())</f>
        <v>#N/A</v>
      </c>
      <c r="BC192" s="92" t="e">
        <f ca="true">+IF(AND(ISNUMBER(OFFSET('Hygiene Data'!$E$5,0,10*ROW('Hygiene Data'!E186))),'Data Summary'!DR192="Yes"),OFFSET('Hygiene Data'!$E$5,0,10*ROW('Hygiene Data'!E186)),NA())</f>
        <v>#N/A</v>
      </c>
      <c r="BD192" s="92" t="e">
        <f ca="true">+IF(AND(ISNUMBER(OFFSET('Hygiene Data'!$E$7,0,10*ROW('Hygiene Data'!E186))),'Data Summary'!DS192="Yes"),OFFSET('Hygiene Data'!$E$7,0,10*ROW('Hygiene Data'!E186)),NA())</f>
        <v>#N/A</v>
      </c>
      <c r="BE192" s="92" t="e">
        <f ca="true">+IF(AND(ISNUMBER(OFFSET('Hygiene Data'!$E$9,0,10*ROW('Hygiene Data'!E186))),'Data Summary'!DT192="Yes"),OFFSET('Hygiene Data'!$E$9,0,10*ROW('Hygiene Data'!E186)),NA())</f>
        <v>#N/A</v>
      </c>
      <c r="BF192" s="92" t="e">
        <f ca="true">+IF(AND(ISNUMBER(OFFSET('Hygiene Data'!$F$5,0,10*ROW('Hygiene Data'!F186))),'Data Summary'!DU192="Yes"),OFFSET('Hygiene Data'!$F$5,0,10*ROW('Hygiene Data'!F186)),NA())</f>
        <v>#N/A</v>
      </c>
      <c r="BG192" s="92" t="e">
        <f ca="true">+IF(AND(ISNUMBER(OFFSET('Hygiene Data'!$F$7,0,10*ROW('Hygiene Data'!F186))),'Data Summary'!DV192="Yes"),OFFSET('Hygiene Data'!$F$7,0,10*ROW('Hygiene Data'!F186)),NA())</f>
        <v>#N/A</v>
      </c>
      <c r="BH192" s="92" t="e">
        <f ca="true">+IF(AND(ISNUMBER(OFFSET('Hygiene Data'!$F$9,0,10*ROW('Hygiene Data'!F186))),'Data Summary'!DW192="Yes"),OFFSET('Hygiene Data'!$F$9,0,10*ROW('Hygiene Data'!F186)),NA())</f>
        <v>#N/A</v>
      </c>
      <c r="BI192" s="92" t="e">
        <f ca="true">+IF(AND(ISNUMBER(OFFSET('Hygiene Data'!$G$5,0,10*ROW('Hygiene Data'!G186))),'Data Summary'!DX192="Yes"),OFFSET('Hygiene Data'!$G$5,0,10*ROW('Hygiene Data'!G186)),NA())</f>
        <v>#N/A</v>
      </c>
      <c r="BJ192" s="92" t="e">
        <f ca="true">+IF(AND(ISNUMBER(OFFSET('Hygiene Data'!$G$7,0,10*ROW('Hygiene Data'!G186))),'Data Summary'!DY192="Yes"),OFFSET('Hygiene Data'!$G$7,0,10*ROW('Hygiene Data'!G186)),NA())</f>
        <v>#N/A</v>
      </c>
      <c r="BK192" s="92" t="e">
        <f ca="true">+IF(AND(ISNUMBER(OFFSET('Hygiene Data'!$G$9,0,10*ROW('Hygiene Data'!G186))),'Data Summary'!DZ192="Yes"),OFFSET('Hygiene Data'!$G$9,0,10*ROW('Hygiene Data'!G186)),NA())</f>
        <v>#N/A</v>
      </c>
      <c r="BL192" s="92" t="e">
        <f ca="true">+IF(AND(ISNUMBER(OFFSET('Hygiene Data'!$H$5,0,10*ROW('Hygiene Data'!H186))),'Data Summary'!EA192="Yes"),OFFSET('Hygiene Data'!$H$5,0,10*ROW('Hygiene Data'!H186)),NA())</f>
        <v>#N/A</v>
      </c>
      <c r="BM192" s="92" t="e">
        <f ca="true">+IF(AND(ISNUMBER(OFFSET('Hygiene Data'!$H$7,0,10*ROW('Hygiene Data'!H186))),'Data Summary'!EB192="Yes"),OFFSET('Hygiene Data'!$H$7,0,10*ROW('Hygiene Data'!H186)),NA())</f>
        <v>#N/A</v>
      </c>
      <c r="BN192" s="92" t="e">
        <f ca="true">+IF(AND(ISNUMBER(OFFSET('Hygiene Data'!$H$9,0,10*ROW('Hygiene Data'!H186))),'Data Summary'!EC192="Yes"),OFFSET('Hygiene Data'!$H$9,0,10*ROW('Hygiene Data'!H186)),NA())</f>
        <v>#N/A</v>
      </c>
      <c r="BO192" s="92" t="e">
        <f ca="true">+IF(AND(ISNUMBER(OFFSET('Hygiene Data'!$I$5,0,10*ROW('Hygiene Data'!I186))),'Data Summary'!ED192="Yes"),OFFSET('Hygiene Data'!$I$5,0,10*ROW('Hygiene Data'!I186)),NA())</f>
        <v>#N/A</v>
      </c>
      <c r="BP192" s="92" t="e">
        <f ca="true">+IF(AND(ISNUMBER(OFFSET('Hygiene Data'!$I$7,0,10*ROW('Hygiene Data'!I186))),'Data Summary'!EE192="Yes"),OFFSET('Hygiene Data'!$I$7,0,10*ROW('Hygiene Data'!I186)),NA())</f>
        <v>#N/A</v>
      </c>
      <c r="BQ192" s="92" t="e">
        <f ca="true">+IF(AND(ISNUMBER(OFFSET('Hygiene Data'!$I$9,0,10*ROW('Hygiene Data'!I186))),'Data Summary'!EF192="Yes"),OFFSET('Hygiene Data'!$I$9,0,10*ROW('Hygiene Data'!I186)),NA())</f>
        <v>#N/A</v>
      </c>
    </row>
    <row xmlns:x14ac="http://schemas.microsoft.com/office/spreadsheetml/2009/9/ac" r="193" x14ac:dyDescent="0.2">
      <c r="A193" s="340" t="e">
        <f ca="true">+RIGHT('Data Summary'!A193,LEN('Data Summary'!A193)-9)</f>
        <v>#VALUE!</v>
      </c>
      <c r="B193" s="34" t="str">
        <f ca="true">+IF(ISTEXT('Data Summary'!B193),'Data Summary'!B193,"")</f>
        <v/>
      </c>
      <c r="C193" s="339" t="e">
        <f ca="true">+VALUE('Data Summary'!C193)</f>
        <v>#VALUE!</v>
      </c>
      <c r="D193" s="90" t="e">
        <f ca="true">+IF(AND(ISNUMBER(OFFSET('Water Data'!$D$4,0,10*ROW('Water Data'!D187))),'Data Summary'!BS193="Yes"),100-OFFSET('Water Data'!$D$4,0,10*ROW('Water Data'!D187)),NA())</f>
        <v>#N/A</v>
      </c>
      <c r="E193" s="90" t="e">
        <f ca="true">+IF(AND(ISNUMBER(OFFSET('Water Data'!$D$6,0,10*ROW('Water Data'!D187))),'Data Summary'!BT193="Yes"),OFFSET('Water Data'!$D$6,0,10*ROW('Water Data'!D187)),NA())</f>
        <v>#N/A</v>
      </c>
      <c r="F193" s="90" t="e">
        <f ca="true">+IF(AND(ISNUMBER(OFFSET('Water Data'!$D$9,0,10*ROW('Water Data'!D187))),'Data Summary'!BU193="Yes"),OFFSET('Water Data'!$D$9,0,10*ROW('Water Data'!D187)),NA())</f>
        <v>#N/A</v>
      </c>
      <c r="G193" s="90" t="e">
        <f ca="true">+IF(AND(ISNUMBER(OFFSET('Water Data'!$E$4,0,10*ROW('Water Data'!E187))),'Data Summary'!BV193="Yes"),100-OFFSET('Water Data'!$E$4,0,10*ROW('Water Data'!E187)),NA())</f>
        <v>#N/A</v>
      </c>
      <c r="H193" s="90" t="e">
        <f ca="true">+IF(AND(ISNUMBER(OFFSET('Water Data'!$E$6,0,10*ROW('Water Data'!E187))),'Data Summary'!BW193="Yes"),OFFSET('Water Data'!$E$6,0,10*ROW('Water Data'!E187)),NA())</f>
        <v>#N/A</v>
      </c>
      <c r="I193" s="90" t="e">
        <f ca="true">+IF(AND(ISNUMBER(OFFSET('Water Data'!$E$9,0,10*ROW('Water Data'!E187))),'Data Summary'!BX193="Yes"),OFFSET('Water Data'!$E$9,0,10*ROW('Water Data'!E187)),NA())</f>
        <v>#N/A</v>
      </c>
      <c r="J193" s="90" t="e">
        <f ca="true">+IF(AND(ISNUMBER(OFFSET('Water Data'!$F$4,0,10*ROW('Water Data'!F187))),'Data Summary'!BY193="Yes"),100-OFFSET('Water Data'!$F$4,0,10*ROW('Water Data'!F187)),NA())</f>
        <v>#N/A</v>
      </c>
      <c r="K193" s="90" t="e">
        <f ca="true">+IF(AND(ISNUMBER(OFFSET('Water Data'!$F$6,0,10*ROW('Water Data'!F187))),'Data Summary'!BZ193="Yes"),OFFSET('Water Data'!$F$6,0,10*ROW('Water Data'!F187)),NA())</f>
        <v>#N/A</v>
      </c>
      <c r="L193" s="90" t="e">
        <f ca="true">+IF(AND(ISNUMBER(OFFSET('Water Data'!$F$9,0,10*ROW('Water Data'!F187))),'Data Summary'!CA193="Yes"),OFFSET('Water Data'!$F$9,0,10*ROW('Water Data'!F187)),NA())</f>
        <v>#N/A</v>
      </c>
      <c r="M193" s="90" t="e">
        <f ca="true">+IF(AND(ISNUMBER(OFFSET('Water Data'!$G$4,0,10*ROW('Water Data'!G187))),'Data Summary'!CB193="Yes"),100-OFFSET('Water Data'!$G$4,0,10*ROW('Water Data'!G187)),NA())</f>
        <v>#N/A</v>
      </c>
      <c r="N193" s="90" t="e">
        <f ca="true">+IF(AND(ISNUMBER(OFFSET('Water Data'!$G$6,0,10*ROW('Water Data'!G187))),'Data Summary'!CC193="Yes"),OFFSET('Water Data'!$G$6,0,10*ROW('Water Data'!G187)),NA())</f>
        <v>#N/A</v>
      </c>
      <c r="O193" s="90" t="e">
        <f ca="true">+IF(AND(ISNUMBER(OFFSET('Water Data'!$G$9,0,10*ROW('Water Data'!G187))),'Data Summary'!CD193="Yes"),OFFSET('Water Data'!$G$9,0,10*ROW('Water Data'!G187)),NA())</f>
        <v>#N/A</v>
      </c>
      <c r="P193" s="90" t="e">
        <f ca="true">+IF(AND(ISNUMBER(OFFSET('Water Data'!$H$4,0,10*ROW('Water Data'!H187))),'Data Summary'!CE193="Yes"),100-OFFSET('Water Data'!$H$4,0,10*ROW('Water Data'!H187)),NA())</f>
        <v>#N/A</v>
      </c>
      <c r="Q193" s="90" t="e">
        <f ca="true">+IF(AND(ISNUMBER(OFFSET('Water Data'!$H$6,0,10*ROW('Water Data'!H187))),'Data Summary'!CF193="Yes"),OFFSET('Water Data'!$H$6,0,10*ROW('Water Data'!H187)),NA())</f>
        <v>#N/A</v>
      </c>
      <c r="R193" s="90" t="e">
        <f ca="true">+IF(AND(ISNUMBER(OFFSET('Water Data'!$H$9,0,10*ROW('Water Data'!H187))),'Data Summary'!CG193="Yes"),OFFSET('Water Data'!$H$9,0,10*ROW('Water Data'!H187)),NA())</f>
        <v>#N/A</v>
      </c>
      <c r="S193" s="90" t="e">
        <f ca="true">+IF(AND(ISNUMBER(OFFSET('Water Data'!$I$4,0,10*ROW('Water Data'!I187))),'Data Summary'!CH193="Yes"),100-OFFSET('Water Data'!$I$4,0,10*ROW('Water Data'!I187)),NA())</f>
        <v>#N/A</v>
      </c>
      <c r="T193" s="90" t="e">
        <f ca="true">+IF(AND(ISNUMBER(OFFSET('Water Data'!$I$6,0,10*ROW('Water Data'!I187))),'Data Summary'!CI193="Yes"),OFFSET('Water Data'!$I$6,0,10*ROW('Water Data'!I187)),NA())</f>
        <v>#N/A</v>
      </c>
      <c r="U193" s="90" t="e">
        <f ca="true">+IF(AND(ISNUMBER(OFFSET('Water Data'!$I$9,0,10*ROW('Water Data'!I187))),'Data Summary'!CJ193="Yes"),OFFSET('Water Data'!$I$9,0,10*ROW('Water Data'!I187)),NA())</f>
        <v>#N/A</v>
      </c>
      <c r="V193" s="91" t="e">
        <f ca="true">+IF(AND(ISNUMBER(OFFSET('Sanitation Data'!$D$4,0,10*ROW('Sanitation Data'!D187))),'Data Summary'!CK193="Yes"),100-OFFSET('Sanitation Data'!$D$4,0,10*ROW('Sanitation Data'!D187)),NA())</f>
        <v>#N/A</v>
      </c>
      <c r="W193" s="91" t="e">
        <f ca="true">+IF(AND(ISNUMBER(OFFSET('Sanitation Data'!$D$6,0,10*ROW('Sanitation Data'!D187))),'Data Summary'!CL193="Yes"),OFFSET('Sanitation Data'!$D$6,0,10*ROW('Sanitation Data'!D187)),NA())</f>
        <v>#N/A</v>
      </c>
      <c r="X193" s="91" t="e">
        <f ca="true">+IF(AND(ISNUMBER(OFFSET('Sanitation Data'!$D$10,0,10*ROW('Sanitation Data'!D187))),'Data Summary'!CM193="Yes"),OFFSET('Sanitation Data'!$D$10,0,10*ROW('Sanitation Data'!D187)),NA())</f>
        <v>#N/A</v>
      </c>
      <c r="Y193" s="91" t="e">
        <f ca="true">+IF(AND(ISNUMBER(OFFSET('Sanitation Data'!$D$11,0,10*ROW('Sanitation Data'!D187))),'Data Summary'!CN193="Yes"),OFFSET('Sanitation Data'!$D$11,0,10*ROW('Sanitation Data'!D187)),NA())</f>
        <v>#N/A</v>
      </c>
      <c r="Z193" s="91" t="e">
        <f ca="true">+IF(AND(ISNUMBER(OFFSET('Sanitation Data'!$D$12,0,10*ROW('Sanitation Data'!D187))),'Data Summary'!CO193="Yes"),OFFSET('Sanitation Data'!$D$12,0,10*ROW('Sanitation Data'!D187)),NA())</f>
        <v>#N/A</v>
      </c>
      <c r="AA193" s="91" t="e">
        <f ca="true">+IF(AND(ISNUMBER(OFFSET('Sanitation Data'!$E$4,0,10*ROW('Sanitation Data'!E187))),'Data Summary'!CP193="Yes"),100-OFFSET('Sanitation Data'!$E$4,0,10*ROW('Sanitation Data'!E187)),NA())</f>
        <v>#N/A</v>
      </c>
      <c r="AB193" s="91" t="e">
        <f ca="true">+IF(AND(ISNUMBER(OFFSET('Sanitation Data'!$E$6,0,10*ROW('Sanitation Data'!E187))),'Data Summary'!CQ193="Yes"),OFFSET('Sanitation Data'!$E$6,0,10*ROW('Sanitation Data'!E187)),NA())</f>
        <v>#N/A</v>
      </c>
      <c r="AC193" s="91" t="e">
        <f ca="true">+IF(AND(ISNUMBER(OFFSET('Sanitation Data'!$E$10,0,10*ROW('Sanitation Data'!E187))),'Data Summary'!CR193="Yes"),OFFSET('Sanitation Data'!$E$10,0,10*ROW('Sanitation Data'!E187)),NA())</f>
        <v>#N/A</v>
      </c>
      <c r="AD193" s="91" t="e">
        <f ca="true">+IF(AND(ISNUMBER(OFFSET('Sanitation Data'!$E$11,0,10*ROW('Sanitation Data'!E187))),'Data Summary'!CS193="Yes"),OFFSET('Sanitation Data'!$E$11,0,10*ROW('Sanitation Data'!E187)),NA())</f>
        <v>#N/A</v>
      </c>
      <c r="AE193" s="91" t="e">
        <f ca="true">+IF(AND(ISNUMBER(OFFSET('Sanitation Data'!$E$12,0,10*ROW('Sanitation Data'!E187))),'Data Summary'!CT193="Yes"),OFFSET('Sanitation Data'!$E$12,0,10*ROW('Sanitation Data'!E187)),NA())</f>
        <v>#N/A</v>
      </c>
      <c r="AF193" s="91" t="e">
        <f ca="true">+IF(AND(ISNUMBER(OFFSET('Sanitation Data'!$F$4,0,10*ROW('Sanitation Data'!F187))),'Data Summary'!CU193="Yes"),100-OFFSET('Sanitation Data'!$F$4,0,10*ROW('Sanitation Data'!F187)),NA())</f>
        <v>#N/A</v>
      </c>
      <c r="AG193" s="91" t="e">
        <f ca="true">+IF(AND(ISNUMBER(OFFSET('Sanitation Data'!$F$6,0,10*ROW('Sanitation Data'!F187))),'Data Summary'!CV193="Yes"),OFFSET('Sanitation Data'!$F$6,0,10*ROW('Sanitation Data'!F187)),NA())</f>
        <v>#N/A</v>
      </c>
      <c r="AH193" s="91" t="e">
        <f ca="true">+IF(AND(ISNUMBER(OFFSET('Sanitation Data'!$F$10,0,10*ROW('Sanitation Data'!F187))),'Data Summary'!CW193="Yes"),OFFSET('Sanitation Data'!$F$10,0,10*ROW('Sanitation Data'!F187)),NA())</f>
        <v>#N/A</v>
      </c>
      <c r="AI193" s="91" t="e">
        <f ca="true">+IF(AND(ISNUMBER(OFFSET('Sanitation Data'!$F$11,0,10*ROW('Sanitation Data'!F187))),'Data Summary'!CX193="Yes"),OFFSET('Sanitation Data'!$F$11,0,10*ROW('Sanitation Data'!F187)),NA())</f>
        <v>#N/A</v>
      </c>
      <c r="AJ193" s="91" t="e">
        <f ca="true">+IF(AND(ISNUMBER(OFFSET('Sanitation Data'!$F$12,0,10*ROW('Sanitation Data'!F187))),'Data Summary'!CY193="Yes"),OFFSET('Sanitation Data'!$F$12,0,10*ROW('Sanitation Data'!F187)),NA())</f>
        <v>#N/A</v>
      </c>
      <c r="AK193" s="91" t="e">
        <f ca="true">+IF(AND(ISNUMBER(OFFSET('Sanitation Data'!$G$4,0,10*ROW('Sanitation Data'!G187))),'Data Summary'!CZ193="Yes"),100-OFFSET('Sanitation Data'!$G$4,0,10*ROW('Sanitation Data'!G187)),NA())</f>
        <v>#N/A</v>
      </c>
      <c r="AL193" s="91" t="e">
        <f ca="true">+IF(AND(ISNUMBER(OFFSET('Sanitation Data'!$G$6,0,10*ROW('Sanitation Data'!G187))),'Data Summary'!DA193="Yes"),OFFSET('Sanitation Data'!$G$6,0,10*ROW('Sanitation Data'!G187)),NA())</f>
        <v>#N/A</v>
      </c>
      <c r="AM193" s="91" t="e">
        <f ca="true">+IF(AND(ISNUMBER(OFFSET('Sanitation Data'!$G$10,0,10*ROW('Sanitation Data'!G187))),'Data Summary'!DB193="Yes"),OFFSET('Sanitation Data'!$G$10,0,10*ROW('Sanitation Data'!G187)),NA())</f>
        <v>#N/A</v>
      </c>
      <c r="AN193" s="91" t="e">
        <f ca="true">+IF(AND(ISNUMBER(OFFSET('Sanitation Data'!$G$11,0,10*ROW('Sanitation Data'!G187))),'Data Summary'!DC193="Yes"),OFFSET('Sanitation Data'!$G$11,0,10*ROW('Sanitation Data'!G187)),NA())</f>
        <v>#N/A</v>
      </c>
      <c r="AO193" s="91" t="e">
        <f ca="true">+IF(AND(ISNUMBER(OFFSET('Sanitation Data'!$G$12,0,10*ROW('Sanitation Data'!G187))),'Data Summary'!DD193="Yes"),OFFSET('Sanitation Data'!$G$12,0,10*ROW('Sanitation Data'!G187)),NA())</f>
        <v>#N/A</v>
      </c>
      <c r="AP193" s="91" t="e">
        <f ca="true">+IF(AND(ISNUMBER(OFFSET('Sanitation Data'!$H$4,0,10*ROW('Sanitation Data'!H187))),'Data Summary'!DE193="Yes"),100-OFFSET('Sanitation Data'!$H$4,0,10*ROW('Sanitation Data'!H187)),NA())</f>
        <v>#N/A</v>
      </c>
      <c r="AQ193" s="91" t="e">
        <f ca="true">+IF(AND(ISNUMBER(OFFSET('Sanitation Data'!$H$6,0,10*ROW('Sanitation Data'!H187))),'Data Summary'!DF193="Yes"),OFFSET('Sanitation Data'!$H$6,0,10*ROW('Sanitation Data'!H187)),NA())</f>
        <v>#N/A</v>
      </c>
      <c r="AR193" s="91" t="e">
        <f ca="true">+IF(AND(ISNUMBER(OFFSET('Sanitation Data'!$H$10,0,10*ROW('Sanitation Data'!H187))),'Data Summary'!DG193="Yes"),OFFSET('Sanitation Data'!$H$10,0,10*ROW('Sanitation Data'!H187)),NA())</f>
        <v>#N/A</v>
      </c>
      <c r="AS193" s="91" t="e">
        <f ca="true">+IF(AND(ISNUMBER(OFFSET('Sanitation Data'!$H$11,0,10*ROW('Sanitation Data'!H187))),'Data Summary'!DH193="Yes"),OFFSET('Sanitation Data'!$H$11,0,10*ROW('Sanitation Data'!H187)),NA())</f>
        <v>#N/A</v>
      </c>
      <c r="AT193" s="91" t="e">
        <f ca="true">+IF(AND(ISNUMBER(OFFSET('Sanitation Data'!$H$12,0,10*ROW('Sanitation Data'!H187))),'Data Summary'!DI193="Yes"),OFFSET('Sanitation Data'!$H$12,0,10*ROW('Sanitation Data'!H187)),NA())</f>
        <v>#N/A</v>
      </c>
      <c r="AU193" s="91" t="e">
        <f ca="true">+IF(AND(ISNUMBER(OFFSET('Sanitation Data'!$I$4,0,10*ROW('Sanitation Data'!I187))),'Data Summary'!DJ193="Yes"),100-OFFSET('Sanitation Data'!$I$4,0,10*ROW('Sanitation Data'!I187)),NA())</f>
        <v>#N/A</v>
      </c>
      <c r="AV193" s="91" t="e">
        <f ca="true">+IF(AND(ISNUMBER(OFFSET('Sanitation Data'!$I$6,0,10*ROW('Sanitation Data'!I187))),'Data Summary'!DK193="Yes"),OFFSET('Sanitation Data'!$I$6,0,10*ROW('Sanitation Data'!I187)),NA())</f>
        <v>#N/A</v>
      </c>
      <c r="AW193" s="91" t="e">
        <f ca="true">+IF(AND(ISNUMBER(OFFSET('Sanitation Data'!$I$10,0,10*ROW('Sanitation Data'!I187))),'Data Summary'!DL193="Yes"),OFFSET('Sanitation Data'!$I$10,0,10*ROW('Sanitation Data'!I187)),NA())</f>
        <v>#N/A</v>
      </c>
      <c r="AX193" s="91" t="e">
        <f ca="true">+IF(AND(ISNUMBER(OFFSET('Sanitation Data'!$I$11,0,10*ROW('Sanitation Data'!I187))),'Data Summary'!DM193="Yes"),OFFSET('Sanitation Data'!$I$11,0,10*ROW('Sanitation Data'!I187)),NA())</f>
        <v>#N/A</v>
      </c>
      <c r="AY193" s="91" t="e">
        <f ca="true">+IF(AND(ISNUMBER(OFFSET('Sanitation Data'!$I$12,0,10*ROW('Sanitation Data'!I187))),'Data Summary'!DN193="Yes"),OFFSET('Sanitation Data'!$I$12,0,10*ROW('Sanitation Data'!I187)),NA())</f>
        <v>#N/A</v>
      </c>
      <c r="AZ193" s="92" t="e">
        <f ca="true">+IF(AND(ISNUMBER(OFFSET('Hygiene Data'!$D$5,0,10*ROW('Hygiene Data'!D187))),'Data Summary'!DO193="Yes"),OFFSET('Hygiene Data'!$D$5,0,10*ROW('Hygiene Data'!D187)),NA())</f>
        <v>#N/A</v>
      </c>
      <c r="BA193" s="92" t="e">
        <f ca="true">+IF(AND(ISNUMBER(OFFSET('Hygiene Data'!$D$7,0,10*ROW('Hygiene Data'!D187))),'Data Summary'!DP193="Yes"),OFFSET('Hygiene Data'!$D$7,0,10*ROW('Hygiene Data'!D187)),NA())</f>
        <v>#N/A</v>
      </c>
      <c r="BB193" s="92" t="e">
        <f ca="true">+IF(AND(ISNUMBER(OFFSET('Hygiene Data'!$D$9,0,10*ROW('Hygiene Data'!D187))),'Data Summary'!DQ193="Yes"),OFFSET('Hygiene Data'!$D$9,0,10*ROW('Hygiene Data'!D187)),NA())</f>
        <v>#N/A</v>
      </c>
      <c r="BC193" s="92" t="e">
        <f ca="true">+IF(AND(ISNUMBER(OFFSET('Hygiene Data'!$E$5,0,10*ROW('Hygiene Data'!E187))),'Data Summary'!DR193="Yes"),OFFSET('Hygiene Data'!$E$5,0,10*ROW('Hygiene Data'!E187)),NA())</f>
        <v>#N/A</v>
      </c>
      <c r="BD193" s="92" t="e">
        <f ca="true">+IF(AND(ISNUMBER(OFFSET('Hygiene Data'!$E$7,0,10*ROW('Hygiene Data'!E187))),'Data Summary'!DS193="Yes"),OFFSET('Hygiene Data'!$E$7,0,10*ROW('Hygiene Data'!E187)),NA())</f>
        <v>#N/A</v>
      </c>
      <c r="BE193" s="92" t="e">
        <f ca="true">+IF(AND(ISNUMBER(OFFSET('Hygiene Data'!$E$9,0,10*ROW('Hygiene Data'!E187))),'Data Summary'!DT193="Yes"),OFFSET('Hygiene Data'!$E$9,0,10*ROW('Hygiene Data'!E187)),NA())</f>
        <v>#N/A</v>
      </c>
      <c r="BF193" s="92" t="e">
        <f ca="true">+IF(AND(ISNUMBER(OFFSET('Hygiene Data'!$F$5,0,10*ROW('Hygiene Data'!F187))),'Data Summary'!DU193="Yes"),OFFSET('Hygiene Data'!$F$5,0,10*ROW('Hygiene Data'!F187)),NA())</f>
        <v>#N/A</v>
      </c>
      <c r="BG193" s="92" t="e">
        <f ca="true">+IF(AND(ISNUMBER(OFFSET('Hygiene Data'!$F$7,0,10*ROW('Hygiene Data'!F187))),'Data Summary'!DV193="Yes"),OFFSET('Hygiene Data'!$F$7,0,10*ROW('Hygiene Data'!F187)),NA())</f>
        <v>#N/A</v>
      </c>
      <c r="BH193" s="92" t="e">
        <f ca="true">+IF(AND(ISNUMBER(OFFSET('Hygiene Data'!$F$9,0,10*ROW('Hygiene Data'!F187))),'Data Summary'!DW193="Yes"),OFFSET('Hygiene Data'!$F$9,0,10*ROW('Hygiene Data'!F187)),NA())</f>
        <v>#N/A</v>
      </c>
      <c r="BI193" s="92" t="e">
        <f ca="true">+IF(AND(ISNUMBER(OFFSET('Hygiene Data'!$G$5,0,10*ROW('Hygiene Data'!G187))),'Data Summary'!DX193="Yes"),OFFSET('Hygiene Data'!$G$5,0,10*ROW('Hygiene Data'!G187)),NA())</f>
        <v>#N/A</v>
      </c>
      <c r="BJ193" s="92" t="e">
        <f ca="true">+IF(AND(ISNUMBER(OFFSET('Hygiene Data'!$G$7,0,10*ROW('Hygiene Data'!G187))),'Data Summary'!DY193="Yes"),OFFSET('Hygiene Data'!$G$7,0,10*ROW('Hygiene Data'!G187)),NA())</f>
        <v>#N/A</v>
      </c>
      <c r="BK193" s="92" t="e">
        <f ca="true">+IF(AND(ISNUMBER(OFFSET('Hygiene Data'!$G$9,0,10*ROW('Hygiene Data'!G187))),'Data Summary'!DZ193="Yes"),OFFSET('Hygiene Data'!$G$9,0,10*ROW('Hygiene Data'!G187)),NA())</f>
        <v>#N/A</v>
      </c>
      <c r="BL193" s="92" t="e">
        <f ca="true">+IF(AND(ISNUMBER(OFFSET('Hygiene Data'!$H$5,0,10*ROW('Hygiene Data'!H187))),'Data Summary'!EA193="Yes"),OFFSET('Hygiene Data'!$H$5,0,10*ROW('Hygiene Data'!H187)),NA())</f>
        <v>#N/A</v>
      </c>
      <c r="BM193" s="92" t="e">
        <f ca="true">+IF(AND(ISNUMBER(OFFSET('Hygiene Data'!$H$7,0,10*ROW('Hygiene Data'!H187))),'Data Summary'!EB193="Yes"),OFFSET('Hygiene Data'!$H$7,0,10*ROW('Hygiene Data'!H187)),NA())</f>
        <v>#N/A</v>
      </c>
      <c r="BN193" s="92" t="e">
        <f ca="true">+IF(AND(ISNUMBER(OFFSET('Hygiene Data'!$H$9,0,10*ROW('Hygiene Data'!H187))),'Data Summary'!EC193="Yes"),OFFSET('Hygiene Data'!$H$9,0,10*ROW('Hygiene Data'!H187)),NA())</f>
        <v>#N/A</v>
      </c>
      <c r="BO193" s="92" t="e">
        <f ca="true">+IF(AND(ISNUMBER(OFFSET('Hygiene Data'!$I$5,0,10*ROW('Hygiene Data'!I187))),'Data Summary'!ED193="Yes"),OFFSET('Hygiene Data'!$I$5,0,10*ROW('Hygiene Data'!I187)),NA())</f>
        <v>#N/A</v>
      </c>
      <c r="BP193" s="92" t="e">
        <f ca="true">+IF(AND(ISNUMBER(OFFSET('Hygiene Data'!$I$7,0,10*ROW('Hygiene Data'!I187))),'Data Summary'!EE193="Yes"),OFFSET('Hygiene Data'!$I$7,0,10*ROW('Hygiene Data'!I187)),NA())</f>
        <v>#N/A</v>
      </c>
      <c r="BQ193" s="92" t="e">
        <f ca="true">+IF(AND(ISNUMBER(OFFSET('Hygiene Data'!$I$9,0,10*ROW('Hygiene Data'!I187))),'Data Summary'!EF193="Yes"),OFFSET('Hygiene Data'!$I$9,0,10*ROW('Hygiene Data'!I187)),NA())</f>
        <v>#N/A</v>
      </c>
    </row>
    <row xmlns:x14ac="http://schemas.microsoft.com/office/spreadsheetml/2009/9/ac" r="194" x14ac:dyDescent="0.2">
      <c r="A194" s="340" t="e">
        <f ca="true">+RIGHT('Data Summary'!A194,LEN('Data Summary'!A194)-9)</f>
        <v>#VALUE!</v>
      </c>
      <c r="B194" s="34" t="str">
        <f ca="true">+IF(ISTEXT('Data Summary'!B194),'Data Summary'!B194,"")</f>
        <v/>
      </c>
      <c r="C194" s="339" t="e">
        <f ca="true">+VALUE('Data Summary'!C194)</f>
        <v>#VALUE!</v>
      </c>
      <c r="D194" s="90" t="e">
        <f ca="true">+IF(AND(ISNUMBER(OFFSET('Water Data'!$D$4,0,10*ROW('Water Data'!D188))),'Data Summary'!BS194="Yes"),100-OFFSET('Water Data'!$D$4,0,10*ROW('Water Data'!D188)),NA())</f>
        <v>#N/A</v>
      </c>
      <c r="E194" s="90" t="e">
        <f ca="true">+IF(AND(ISNUMBER(OFFSET('Water Data'!$D$6,0,10*ROW('Water Data'!D188))),'Data Summary'!BT194="Yes"),OFFSET('Water Data'!$D$6,0,10*ROW('Water Data'!D188)),NA())</f>
        <v>#N/A</v>
      </c>
      <c r="F194" s="90" t="e">
        <f ca="true">+IF(AND(ISNUMBER(OFFSET('Water Data'!$D$9,0,10*ROW('Water Data'!D188))),'Data Summary'!BU194="Yes"),OFFSET('Water Data'!$D$9,0,10*ROW('Water Data'!D188)),NA())</f>
        <v>#N/A</v>
      </c>
      <c r="G194" s="90" t="e">
        <f ca="true">+IF(AND(ISNUMBER(OFFSET('Water Data'!$E$4,0,10*ROW('Water Data'!E188))),'Data Summary'!BV194="Yes"),100-OFFSET('Water Data'!$E$4,0,10*ROW('Water Data'!E188)),NA())</f>
        <v>#N/A</v>
      </c>
      <c r="H194" s="90" t="e">
        <f ca="true">+IF(AND(ISNUMBER(OFFSET('Water Data'!$E$6,0,10*ROW('Water Data'!E188))),'Data Summary'!BW194="Yes"),OFFSET('Water Data'!$E$6,0,10*ROW('Water Data'!E188)),NA())</f>
        <v>#N/A</v>
      </c>
      <c r="I194" s="90" t="e">
        <f ca="true">+IF(AND(ISNUMBER(OFFSET('Water Data'!$E$9,0,10*ROW('Water Data'!E188))),'Data Summary'!BX194="Yes"),OFFSET('Water Data'!$E$9,0,10*ROW('Water Data'!E188)),NA())</f>
        <v>#N/A</v>
      </c>
      <c r="J194" s="90" t="e">
        <f ca="true">+IF(AND(ISNUMBER(OFFSET('Water Data'!$F$4,0,10*ROW('Water Data'!F188))),'Data Summary'!BY194="Yes"),100-OFFSET('Water Data'!$F$4,0,10*ROW('Water Data'!F188)),NA())</f>
        <v>#N/A</v>
      </c>
      <c r="K194" s="90" t="e">
        <f ca="true">+IF(AND(ISNUMBER(OFFSET('Water Data'!$F$6,0,10*ROW('Water Data'!F188))),'Data Summary'!BZ194="Yes"),OFFSET('Water Data'!$F$6,0,10*ROW('Water Data'!F188)),NA())</f>
        <v>#N/A</v>
      </c>
      <c r="L194" s="90" t="e">
        <f ca="true">+IF(AND(ISNUMBER(OFFSET('Water Data'!$F$9,0,10*ROW('Water Data'!F188))),'Data Summary'!CA194="Yes"),OFFSET('Water Data'!$F$9,0,10*ROW('Water Data'!F188)),NA())</f>
        <v>#N/A</v>
      </c>
      <c r="M194" s="90" t="e">
        <f ca="true">+IF(AND(ISNUMBER(OFFSET('Water Data'!$G$4,0,10*ROW('Water Data'!G188))),'Data Summary'!CB194="Yes"),100-OFFSET('Water Data'!$G$4,0,10*ROW('Water Data'!G188)),NA())</f>
        <v>#N/A</v>
      </c>
      <c r="N194" s="90" t="e">
        <f ca="true">+IF(AND(ISNUMBER(OFFSET('Water Data'!$G$6,0,10*ROW('Water Data'!G188))),'Data Summary'!CC194="Yes"),OFFSET('Water Data'!$G$6,0,10*ROW('Water Data'!G188)),NA())</f>
        <v>#N/A</v>
      </c>
      <c r="O194" s="90" t="e">
        <f ca="true">+IF(AND(ISNUMBER(OFFSET('Water Data'!$G$9,0,10*ROW('Water Data'!G188))),'Data Summary'!CD194="Yes"),OFFSET('Water Data'!$G$9,0,10*ROW('Water Data'!G188)),NA())</f>
        <v>#N/A</v>
      </c>
      <c r="P194" s="90" t="e">
        <f ca="true">+IF(AND(ISNUMBER(OFFSET('Water Data'!$H$4,0,10*ROW('Water Data'!H188))),'Data Summary'!CE194="Yes"),100-OFFSET('Water Data'!$H$4,0,10*ROW('Water Data'!H188)),NA())</f>
        <v>#N/A</v>
      </c>
      <c r="Q194" s="90" t="e">
        <f ca="true">+IF(AND(ISNUMBER(OFFSET('Water Data'!$H$6,0,10*ROW('Water Data'!H188))),'Data Summary'!CF194="Yes"),OFFSET('Water Data'!$H$6,0,10*ROW('Water Data'!H188)),NA())</f>
        <v>#N/A</v>
      </c>
      <c r="R194" s="90" t="e">
        <f ca="true">+IF(AND(ISNUMBER(OFFSET('Water Data'!$H$9,0,10*ROW('Water Data'!H188))),'Data Summary'!CG194="Yes"),OFFSET('Water Data'!$H$9,0,10*ROW('Water Data'!H188)),NA())</f>
        <v>#N/A</v>
      </c>
      <c r="S194" s="90" t="e">
        <f ca="true">+IF(AND(ISNUMBER(OFFSET('Water Data'!$I$4,0,10*ROW('Water Data'!I188))),'Data Summary'!CH194="Yes"),100-OFFSET('Water Data'!$I$4,0,10*ROW('Water Data'!I188)),NA())</f>
        <v>#N/A</v>
      </c>
      <c r="T194" s="90" t="e">
        <f ca="true">+IF(AND(ISNUMBER(OFFSET('Water Data'!$I$6,0,10*ROW('Water Data'!I188))),'Data Summary'!CI194="Yes"),OFFSET('Water Data'!$I$6,0,10*ROW('Water Data'!I188)),NA())</f>
        <v>#N/A</v>
      </c>
      <c r="U194" s="90" t="e">
        <f ca="true">+IF(AND(ISNUMBER(OFFSET('Water Data'!$I$9,0,10*ROW('Water Data'!I188))),'Data Summary'!CJ194="Yes"),OFFSET('Water Data'!$I$9,0,10*ROW('Water Data'!I188)),NA())</f>
        <v>#N/A</v>
      </c>
      <c r="V194" s="91" t="e">
        <f ca="true">+IF(AND(ISNUMBER(OFFSET('Sanitation Data'!$D$4,0,10*ROW('Sanitation Data'!D188))),'Data Summary'!CK194="Yes"),100-OFFSET('Sanitation Data'!$D$4,0,10*ROW('Sanitation Data'!D188)),NA())</f>
        <v>#N/A</v>
      </c>
      <c r="W194" s="91" t="e">
        <f ca="true">+IF(AND(ISNUMBER(OFFSET('Sanitation Data'!$D$6,0,10*ROW('Sanitation Data'!D188))),'Data Summary'!CL194="Yes"),OFFSET('Sanitation Data'!$D$6,0,10*ROW('Sanitation Data'!D188)),NA())</f>
        <v>#N/A</v>
      </c>
      <c r="X194" s="91" t="e">
        <f ca="true">+IF(AND(ISNUMBER(OFFSET('Sanitation Data'!$D$10,0,10*ROW('Sanitation Data'!D188))),'Data Summary'!CM194="Yes"),OFFSET('Sanitation Data'!$D$10,0,10*ROW('Sanitation Data'!D188)),NA())</f>
        <v>#N/A</v>
      </c>
      <c r="Y194" s="91" t="e">
        <f ca="true">+IF(AND(ISNUMBER(OFFSET('Sanitation Data'!$D$11,0,10*ROW('Sanitation Data'!D188))),'Data Summary'!CN194="Yes"),OFFSET('Sanitation Data'!$D$11,0,10*ROW('Sanitation Data'!D188)),NA())</f>
        <v>#N/A</v>
      </c>
      <c r="Z194" s="91" t="e">
        <f ca="true">+IF(AND(ISNUMBER(OFFSET('Sanitation Data'!$D$12,0,10*ROW('Sanitation Data'!D188))),'Data Summary'!CO194="Yes"),OFFSET('Sanitation Data'!$D$12,0,10*ROW('Sanitation Data'!D188)),NA())</f>
        <v>#N/A</v>
      </c>
      <c r="AA194" s="91" t="e">
        <f ca="true">+IF(AND(ISNUMBER(OFFSET('Sanitation Data'!$E$4,0,10*ROW('Sanitation Data'!E188))),'Data Summary'!CP194="Yes"),100-OFFSET('Sanitation Data'!$E$4,0,10*ROW('Sanitation Data'!E188)),NA())</f>
        <v>#N/A</v>
      </c>
      <c r="AB194" s="91" t="e">
        <f ca="true">+IF(AND(ISNUMBER(OFFSET('Sanitation Data'!$E$6,0,10*ROW('Sanitation Data'!E188))),'Data Summary'!CQ194="Yes"),OFFSET('Sanitation Data'!$E$6,0,10*ROW('Sanitation Data'!E188)),NA())</f>
        <v>#N/A</v>
      </c>
      <c r="AC194" s="91" t="e">
        <f ca="true">+IF(AND(ISNUMBER(OFFSET('Sanitation Data'!$E$10,0,10*ROW('Sanitation Data'!E188))),'Data Summary'!CR194="Yes"),OFFSET('Sanitation Data'!$E$10,0,10*ROW('Sanitation Data'!E188)),NA())</f>
        <v>#N/A</v>
      </c>
      <c r="AD194" s="91" t="e">
        <f ca="true">+IF(AND(ISNUMBER(OFFSET('Sanitation Data'!$E$11,0,10*ROW('Sanitation Data'!E188))),'Data Summary'!CS194="Yes"),OFFSET('Sanitation Data'!$E$11,0,10*ROW('Sanitation Data'!E188)),NA())</f>
        <v>#N/A</v>
      </c>
      <c r="AE194" s="91" t="e">
        <f ca="true">+IF(AND(ISNUMBER(OFFSET('Sanitation Data'!$E$12,0,10*ROW('Sanitation Data'!E188))),'Data Summary'!CT194="Yes"),OFFSET('Sanitation Data'!$E$12,0,10*ROW('Sanitation Data'!E188)),NA())</f>
        <v>#N/A</v>
      </c>
      <c r="AF194" s="91" t="e">
        <f ca="true">+IF(AND(ISNUMBER(OFFSET('Sanitation Data'!$F$4,0,10*ROW('Sanitation Data'!F188))),'Data Summary'!CU194="Yes"),100-OFFSET('Sanitation Data'!$F$4,0,10*ROW('Sanitation Data'!F188)),NA())</f>
        <v>#N/A</v>
      </c>
      <c r="AG194" s="91" t="e">
        <f ca="true">+IF(AND(ISNUMBER(OFFSET('Sanitation Data'!$F$6,0,10*ROW('Sanitation Data'!F188))),'Data Summary'!CV194="Yes"),OFFSET('Sanitation Data'!$F$6,0,10*ROW('Sanitation Data'!F188)),NA())</f>
        <v>#N/A</v>
      </c>
      <c r="AH194" s="91" t="e">
        <f ca="true">+IF(AND(ISNUMBER(OFFSET('Sanitation Data'!$F$10,0,10*ROW('Sanitation Data'!F188))),'Data Summary'!CW194="Yes"),OFFSET('Sanitation Data'!$F$10,0,10*ROW('Sanitation Data'!F188)),NA())</f>
        <v>#N/A</v>
      </c>
      <c r="AI194" s="91" t="e">
        <f ca="true">+IF(AND(ISNUMBER(OFFSET('Sanitation Data'!$F$11,0,10*ROW('Sanitation Data'!F188))),'Data Summary'!CX194="Yes"),OFFSET('Sanitation Data'!$F$11,0,10*ROW('Sanitation Data'!F188)),NA())</f>
        <v>#N/A</v>
      </c>
      <c r="AJ194" s="91" t="e">
        <f ca="true">+IF(AND(ISNUMBER(OFFSET('Sanitation Data'!$F$12,0,10*ROW('Sanitation Data'!F188))),'Data Summary'!CY194="Yes"),OFFSET('Sanitation Data'!$F$12,0,10*ROW('Sanitation Data'!F188)),NA())</f>
        <v>#N/A</v>
      </c>
      <c r="AK194" s="91" t="e">
        <f ca="true">+IF(AND(ISNUMBER(OFFSET('Sanitation Data'!$G$4,0,10*ROW('Sanitation Data'!G188))),'Data Summary'!CZ194="Yes"),100-OFFSET('Sanitation Data'!$G$4,0,10*ROW('Sanitation Data'!G188)),NA())</f>
        <v>#N/A</v>
      </c>
      <c r="AL194" s="91" t="e">
        <f ca="true">+IF(AND(ISNUMBER(OFFSET('Sanitation Data'!$G$6,0,10*ROW('Sanitation Data'!G188))),'Data Summary'!DA194="Yes"),OFFSET('Sanitation Data'!$G$6,0,10*ROW('Sanitation Data'!G188)),NA())</f>
        <v>#N/A</v>
      </c>
      <c r="AM194" s="91" t="e">
        <f ca="true">+IF(AND(ISNUMBER(OFFSET('Sanitation Data'!$G$10,0,10*ROW('Sanitation Data'!G188))),'Data Summary'!DB194="Yes"),OFFSET('Sanitation Data'!$G$10,0,10*ROW('Sanitation Data'!G188)),NA())</f>
        <v>#N/A</v>
      </c>
      <c r="AN194" s="91" t="e">
        <f ca="true">+IF(AND(ISNUMBER(OFFSET('Sanitation Data'!$G$11,0,10*ROW('Sanitation Data'!G188))),'Data Summary'!DC194="Yes"),OFFSET('Sanitation Data'!$G$11,0,10*ROW('Sanitation Data'!G188)),NA())</f>
        <v>#N/A</v>
      </c>
      <c r="AO194" s="91" t="e">
        <f ca="true">+IF(AND(ISNUMBER(OFFSET('Sanitation Data'!$G$12,0,10*ROW('Sanitation Data'!G188))),'Data Summary'!DD194="Yes"),OFFSET('Sanitation Data'!$G$12,0,10*ROW('Sanitation Data'!G188)),NA())</f>
        <v>#N/A</v>
      </c>
      <c r="AP194" s="91" t="e">
        <f ca="true">+IF(AND(ISNUMBER(OFFSET('Sanitation Data'!$H$4,0,10*ROW('Sanitation Data'!H188))),'Data Summary'!DE194="Yes"),100-OFFSET('Sanitation Data'!$H$4,0,10*ROW('Sanitation Data'!H188)),NA())</f>
        <v>#N/A</v>
      </c>
      <c r="AQ194" s="91" t="e">
        <f ca="true">+IF(AND(ISNUMBER(OFFSET('Sanitation Data'!$H$6,0,10*ROW('Sanitation Data'!H188))),'Data Summary'!DF194="Yes"),OFFSET('Sanitation Data'!$H$6,0,10*ROW('Sanitation Data'!H188)),NA())</f>
        <v>#N/A</v>
      </c>
      <c r="AR194" s="91" t="e">
        <f ca="true">+IF(AND(ISNUMBER(OFFSET('Sanitation Data'!$H$10,0,10*ROW('Sanitation Data'!H188))),'Data Summary'!DG194="Yes"),OFFSET('Sanitation Data'!$H$10,0,10*ROW('Sanitation Data'!H188)),NA())</f>
        <v>#N/A</v>
      </c>
      <c r="AS194" s="91" t="e">
        <f ca="true">+IF(AND(ISNUMBER(OFFSET('Sanitation Data'!$H$11,0,10*ROW('Sanitation Data'!H188))),'Data Summary'!DH194="Yes"),OFFSET('Sanitation Data'!$H$11,0,10*ROW('Sanitation Data'!H188)),NA())</f>
        <v>#N/A</v>
      </c>
      <c r="AT194" s="91" t="e">
        <f ca="true">+IF(AND(ISNUMBER(OFFSET('Sanitation Data'!$H$12,0,10*ROW('Sanitation Data'!H188))),'Data Summary'!DI194="Yes"),OFFSET('Sanitation Data'!$H$12,0,10*ROW('Sanitation Data'!H188)),NA())</f>
        <v>#N/A</v>
      </c>
      <c r="AU194" s="91" t="e">
        <f ca="true">+IF(AND(ISNUMBER(OFFSET('Sanitation Data'!$I$4,0,10*ROW('Sanitation Data'!I188))),'Data Summary'!DJ194="Yes"),100-OFFSET('Sanitation Data'!$I$4,0,10*ROW('Sanitation Data'!I188)),NA())</f>
        <v>#N/A</v>
      </c>
      <c r="AV194" s="91" t="e">
        <f ca="true">+IF(AND(ISNUMBER(OFFSET('Sanitation Data'!$I$6,0,10*ROW('Sanitation Data'!I188))),'Data Summary'!DK194="Yes"),OFFSET('Sanitation Data'!$I$6,0,10*ROW('Sanitation Data'!I188)),NA())</f>
        <v>#N/A</v>
      </c>
      <c r="AW194" s="91" t="e">
        <f ca="true">+IF(AND(ISNUMBER(OFFSET('Sanitation Data'!$I$10,0,10*ROW('Sanitation Data'!I188))),'Data Summary'!DL194="Yes"),OFFSET('Sanitation Data'!$I$10,0,10*ROW('Sanitation Data'!I188)),NA())</f>
        <v>#N/A</v>
      </c>
      <c r="AX194" s="91" t="e">
        <f ca="true">+IF(AND(ISNUMBER(OFFSET('Sanitation Data'!$I$11,0,10*ROW('Sanitation Data'!I188))),'Data Summary'!DM194="Yes"),OFFSET('Sanitation Data'!$I$11,0,10*ROW('Sanitation Data'!I188)),NA())</f>
        <v>#N/A</v>
      </c>
      <c r="AY194" s="91" t="e">
        <f ca="true">+IF(AND(ISNUMBER(OFFSET('Sanitation Data'!$I$12,0,10*ROW('Sanitation Data'!I188))),'Data Summary'!DN194="Yes"),OFFSET('Sanitation Data'!$I$12,0,10*ROW('Sanitation Data'!I188)),NA())</f>
        <v>#N/A</v>
      </c>
      <c r="AZ194" s="92" t="e">
        <f ca="true">+IF(AND(ISNUMBER(OFFSET('Hygiene Data'!$D$5,0,10*ROW('Hygiene Data'!D188))),'Data Summary'!DO194="Yes"),OFFSET('Hygiene Data'!$D$5,0,10*ROW('Hygiene Data'!D188)),NA())</f>
        <v>#N/A</v>
      </c>
      <c r="BA194" s="92" t="e">
        <f ca="true">+IF(AND(ISNUMBER(OFFSET('Hygiene Data'!$D$7,0,10*ROW('Hygiene Data'!D188))),'Data Summary'!DP194="Yes"),OFFSET('Hygiene Data'!$D$7,0,10*ROW('Hygiene Data'!D188)),NA())</f>
        <v>#N/A</v>
      </c>
      <c r="BB194" s="92" t="e">
        <f ca="true">+IF(AND(ISNUMBER(OFFSET('Hygiene Data'!$D$9,0,10*ROW('Hygiene Data'!D188))),'Data Summary'!DQ194="Yes"),OFFSET('Hygiene Data'!$D$9,0,10*ROW('Hygiene Data'!D188)),NA())</f>
        <v>#N/A</v>
      </c>
      <c r="BC194" s="92" t="e">
        <f ca="true">+IF(AND(ISNUMBER(OFFSET('Hygiene Data'!$E$5,0,10*ROW('Hygiene Data'!E188))),'Data Summary'!DR194="Yes"),OFFSET('Hygiene Data'!$E$5,0,10*ROW('Hygiene Data'!E188)),NA())</f>
        <v>#N/A</v>
      </c>
      <c r="BD194" s="92" t="e">
        <f ca="true">+IF(AND(ISNUMBER(OFFSET('Hygiene Data'!$E$7,0,10*ROW('Hygiene Data'!E188))),'Data Summary'!DS194="Yes"),OFFSET('Hygiene Data'!$E$7,0,10*ROW('Hygiene Data'!E188)),NA())</f>
        <v>#N/A</v>
      </c>
      <c r="BE194" s="92" t="e">
        <f ca="true">+IF(AND(ISNUMBER(OFFSET('Hygiene Data'!$E$9,0,10*ROW('Hygiene Data'!E188))),'Data Summary'!DT194="Yes"),OFFSET('Hygiene Data'!$E$9,0,10*ROW('Hygiene Data'!E188)),NA())</f>
        <v>#N/A</v>
      </c>
      <c r="BF194" s="92" t="e">
        <f ca="true">+IF(AND(ISNUMBER(OFFSET('Hygiene Data'!$F$5,0,10*ROW('Hygiene Data'!F188))),'Data Summary'!DU194="Yes"),OFFSET('Hygiene Data'!$F$5,0,10*ROW('Hygiene Data'!F188)),NA())</f>
        <v>#N/A</v>
      </c>
      <c r="BG194" s="92" t="e">
        <f ca="true">+IF(AND(ISNUMBER(OFFSET('Hygiene Data'!$F$7,0,10*ROW('Hygiene Data'!F188))),'Data Summary'!DV194="Yes"),OFFSET('Hygiene Data'!$F$7,0,10*ROW('Hygiene Data'!F188)),NA())</f>
        <v>#N/A</v>
      </c>
      <c r="BH194" s="92" t="e">
        <f ca="true">+IF(AND(ISNUMBER(OFFSET('Hygiene Data'!$F$9,0,10*ROW('Hygiene Data'!F188))),'Data Summary'!DW194="Yes"),OFFSET('Hygiene Data'!$F$9,0,10*ROW('Hygiene Data'!F188)),NA())</f>
        <v>#N/A</v>
      </c>
      <c r="BI194" s="92" t="e">
        <f ca="true">+IF(AND(ISNUMBER(OFFSET('Hygiene Data'!$G$5,0,10*ROW('Hygiene Data'!G188))),'Data Summary'!DX194="Yes"),OFFSET('Hygiene Data'!$G$5,0,10*ROW('Hygiene Data'!G188)),NA())</f>
        <v>#N/A</v>
      </c>
      <c r="BJ194" s="92" t="e">
        <f ca="true">+IF(AND(ISNUMBER(OFFSET('Hygiene Data'!$G$7,0,10*ROW('Hygiene Data'!G188))),'Data Summary'!DY194="Yes"),OFFSET('Hygiene Data'!$G$7,0,10*ROW('Hygiene Data'!G188)),NA())</f>
        <v>#N/A</v>
      </c>
      <c r="BK194" s="92" t="e">
        <f ca="true">+IF(AND(ISNUMBER(OFFSET('Hygiene Data'!$G$9,0,10*ROW('Hygiene Data'!G188))),'Data Summary'!DZ194="Yes"),OFFSET('Hygiene Data'!$G$9,0,10*ROW('Hygiene Data'!G188)),NA())</f>
        <v>#N/A</v>
      </c>
      <c r="BL194" s="92" t="e">
        <f ca="true">+IF(AND(ISNUMBER(OFFSET('Hygiene Data'!$H$5,0,10*ROW('Hygiene Data'!H188))),'Data Summary'!EA194="Yes"),OFFSET('Hygiene Data'!$H$5,0,10*ROW('Hygiene Data'!H188)),NA())</f>
        <v>#N/A</v>
      </c>
      <c r="BM194" s="92" t="e">
        <f ca="true">+IF(AND(ISNUMBER(OFFSET('Hygiene Data'!$H$7,0,10*ROW('Hygiene Data'!H188))),'Data Summary'!EB194="Yes"),OFFSET('Hygiene Data'!$H$7,0,10*ROW('Hygiene Data'!H188)),NA())</f>
        <v>#N/A</v>
      </c>
      <c r="BN194" s="92" t="e">
        <f ca="true">+IF(AND(ISNUMBER(OFFSET('Hygiene Data'!$H$9,0,10*ROW('Hygiene Data'!H188))),'Data Summary'!EC194="Yes"),OFFSET('Hygiene Data'!$H$9,0,10*ROW('Hygiene Data'!H188)),NA())</f>
        <v>#N/A</v>
      </c>
      <c r="BO194" s="92" t="e">
        <f ca="true">+IF(AND(ISNUMBER(OFFSET('Hygiene Data'!$I$5,0,10*ROW('Hygiene Data'!I188))),'Data Summary'!ED194="Yes"),OFFSET('Hygiene Data'!$I$5,0,10*ROW('Hygiene Data'!I188)),NA())</f>
        <v>#N/A</v>
      </c>
      <c r="BP194" s="92" t="e">
        <f ca="true">+IF(AND(ISNUMBER(OFFSET('Hygiene Data'!$I$7,0,10*ROW('Hygiene Data'!I188))),'Data Summary'!EE194="Yes"),OFFSET('Hygiene Data'!$I$7,0,10*ROW('Hygiene Data'!I188)),NA())</f>
        <v>#N/A</v>
      </c>
      <c r="BQ194" s="92" t="e">
        <f ca="true">+IF(AND(ISNUMBER(OFFSET('Hygiene Data'!$I$9,0,10*ROW('Hygiene Data'!I188))),'Data Summary'!EF194="Yes"),OFFSET('Hygiene Data'!$I$9,0,10*ROW('Hygiene Data'!I188)),NA())</f>
        <v>#N/A</v>
      </c>
    </row>
    <row xmlns:x14ac="http://schemas.microsoft.com/office/spreadsheetml/2009/9/ac" r="195" x14ac:dyDescent="0.2">
      <c r="A195" s="340" t="e">
        <f ca="true">+RIGHT('Data Summary'!A195,LEN('Data Summary'!A195)-9)</f>
        <v>#VALUE!</v>
      </c>
      <c r="B195" s="34" t="str">
        <f ca="true">+IF(ISTEXT('Data Summary'!B195),'Data Summary'!B195,"")</f>
        <v/>
      </c>
      <c r="C195" s="339" t="e">
        <f ca="true">+VALUE('Data Summary'!C195)</f>
        <v>#VALUE!</v>
      </c>
      <c r="D195" s="90" t="e">
        <f ca="true">+IF(AND(ISNUMBER(OFFSET('Water Data'!$D$4,0,10*ROW('Water Data'!D189))),'Data Summary'!BS195="Yes"),100-OFFSET('Water Data'!$D$4,0,10*ROW('Water Data'!D189)),NA())</f>
        <v>#N/A</v>
      </c>
      <c r="E195" s="90" t="e">
        <f ca="true">+IF(AND(ISNUMBER(OFFSET('Water Data'!$D$6,0,10*ROW('Water Data'!D189))),'Data Summary'!BT195="Yes"),OFFSET('Water Data'!$D$6,0,10*ROW('Water Data'!D189)),NA())</f>
        <v>#N/A</v>
      </c>
      <c r="F195" s="90" t="e">
        <f ca="true">+IF(AND(ISNUMBER(OFFSET('Water Data'!$D$9,0,10*ROW('Water Data'!D189))),'Data Summary'!BU195="Yes"),OFFSET('Water Data'!$D$9,0,10*ROW('Water Data'!D189)),NA())</f>
        <v>#N/A</v>
      </c>
      <c r="G195" s="90" t="e">
        <f ca="true">+IF(AND(ISNUMBER(OFFSET('Water Data'!$E$4,0,10*ROW('Water Data'!E189))),'Data Summary'!BV195="Yes"),100-OFFSET('Water Data'!$E$4,0,10*ROW('Water Data'!E189)),NA())</f>
        <v>#N/A</v>
      </c>
      <c r="H195" s="90" t="e">
        <f ca="true">+IF(AND(ISNUMBER(OFFSET('Water Data'!$E$6,0,10*ROW('Water Data'!E189))),'Data Summary'!BW195="Yes"),OFFSET('Water Data'!$E$6,0,10*ROW('Water Data'!E189)),NA())</f>
        <v>#N/A</v>
      </c>
      <c r="I195" s="90" t="e">
        <f ca="true">+IF(AND(ISNUMBER(OFFSET('Water Data'!$E$9,0,10*ROW('Water Data'!E189))),'Data Summary'!BX195="Yes"),OFFSET('Water Data'!$E$9,0,10*ROW('Water Data'!E189)),NA())</f>
        <v>#N/A</v>
      </c>
      <c r="J195" s="90" t="e">
        <f ca="true">+IF(AND(ISNUMBER(OFFSET('Water Data'!$F$4,0,10*ROW('Water Data'!F189))),'Data Summary'!BY195="Yes"),100-OFFSET('Water Data'!$F$4,0,10*ROW('Water Data'!F189)),NA())</f>
        <v>#N/A</v>
      </c>
      <c r="K195" s="90" t="e">
        <f ca="true">+IF(AND(ISNUMBER(OFFSET('Water Data'!$F$6,0,10*ROW('Water Data'!F189))),'Data Summary'!BZ195="Yes"),OFFSET('Water Data'!$F$6,0,10*ROW('Water Data'!F189)),NA())</f>
        <v>#N/A</v>
      </c>
      <c r="L195" s="90" t="e">
        <f ca="true">+IF(AND(ISNUMBER(OFFSET('Water Data'!$F$9,0,10*ROW('Water Data'!F189))),'Data Summary'!CA195="Yes"),OFFSET('Water Data'!$F$9,0,10*ROW('Water Data'!F189)),NA())</f>
        <v>#N/A</v>
      </c>
      <c r="M195" s="90" t="e">
        <f ca="true">+IF(AND(ISNUMBER(OFFSET('Water Data'!$G$4,0,10*ROW('Water Data'!G189))),'Data Summary'!CB195="Yes"),100-OFFSET('Water Data'!$G$4,0,10*ROW('Water Data'!G189)),NA())</f>
        <v>#N/A</v>
      </c>
      <c r="N195" s="90" t="e">
        <f ca="true">+IF(AND(ISNUMBER(OFFSET('Water Data'!$G$6,0,10*ROW('Water Data'!G189))),'Data Summary'!CC195="Yes"),OFFSET('Water Data'!$G$6,0,10*ROW('Water Data'!G189)),NA())</f>
        <v>#N/A</v>
      </c>
      <c r="O195" s="90" t="e">
        <f ca="true">+IF(AND(ISNUMBER(OFFSET('Water Data'!$G$9,0,10*ROW('Water Data'!G189))),'Data Summary'!CD195="Yes"),OFFSET('Water Data'!$G$9,0,10*ROW('Water Data'!G189)),NA())</f>
        <v>#N/A</v>
      </c>
      <c r="P195" s="90" t="e">
        <f ca="true">+IF(AND(ISNUMBER(OFFSET('Water Data'!$H$4,0,10*ROW('Water Data'!H189))),'Data Summary'!CE195="Yes"),100-OFFSET('Water Data'!$H$4,0,10*ROW('Water Data'!H189)),NA())</f>
        <v>#N/A</v>
      </c>
      <c r="Q195" s="90" t="e">
        <f ca="true">+IF(AND(ISNUMBER(OFFSET('Water Data'!$H$6,0,10*ROW('Water Data'!H189))),'Data Summary'!CF195="Yes"),OFFSET('Water Data'!$H$6,0,10*ROW('Water Data'!H189)),NA())</f>
        <v>#N/A</v>
      </c>
      <c r="R195" s="90" t="e">
        <f ca="true">+IF(AND(ISNUMBER(OFFSET('Water Data'!$H$9,0,10*ROW('Water Data'!H189))),'Data Summary'!CG195="Yes"),OFFSET('Water Data'!$H$9,0,10*ROW('Water Data'!H189)),NA())</f>
        <v>#N/A</v>
      </c>
      <c r="S195" s="90" t="e">
        <f ca="true">+IF(AND(ISNUMBER(OFFSET('Water Data'!$I$4,0,10*ROW('Water Data'!I189))),'Data Summary'!CH195="Yes"),100-OFFSET('Water Data'!$I$4,0,10*ROW('Water Data'!I189)),NA())</f>
        <v>#N/A</v>
      </c>
      <c r="T195" s="90" t="e">
        <f ca="true">+IF(AND(ISNUMBER(OFFSET('Water Data'!$I$6,0,10*ROW('Water Data'!I189))),'Data Summary'!CI195="Yes"),OFFSET('Water Data'!$I$6,0,10*ROW('Water Data'!I189)),NA())</f>
        <v>#N/A</v>
      </c>
      <c r="U195" s="90" t="e">
        <f ca="true">+IF(AND(ISNUMBER(OFFSET('Water Data'!$I$9,0,10*ROW('Water Data'!I189))),'Data Summary'!CJ195="Yes"),OFFSET('Water Data'!$I$9,0,10*ROW('Water Data'!I189)),NA())</f>
        <v>#N/A</v>
      </c>
      <c r="V195" s="91" t="e">
        <f ca="true">+IF(AND(ISNUMBER(OFFSET('Sanitation Data'!$D$4,0,10*ROW('Sanitation Data'!D189))),'Data Summary'!CK195="Yes"),100-OFFSET('Sanitation Data'!$D$4,0,10*ROW('Sanitation Data'!D189)),NA())</f>
        <v>#N/A</v>
      </c>
      <c r="W195" s="91" t="e">
        <f ca="true">+IF(AND(ISNUMBER(OFFSET('Sanitation Data'!$D$6,0,10*ROW('Sanitation Data'!D189))),'Data Summary'!CL195="Yes"),OFFSET('Sanitation Data'!$D$6,0,10*ROW('Sanitation Data'!D189)),NA())</f>
        <v>#N/A</v>
      </c>
      <c r="X195" s="91" t="e">
        <f ca="true">+IF(AND(ISNUMBER(OFFSET('Sanitation Data'!$D$10,0,10*ROW('Sanitation Data'!D189))),'Data Summary'!CM195="Yes"),OFFSET('Sanitation Data'!$D$10,0,10*ROW('Sanitation Data'!D189)),NA())</f>
        <v>#N/A</v>
      </c>
      <c r="Y195" s="91" t="e">
        <f ca="true">+IF(AND(ISNUMBER(OFFSET('Sanitation Data'!$D$11,0,10*ROW('Sanitation Data'!D189))),'Data Summary'!CN195="Yes"),OFFSET('Sanitation Data'!$D$11,0,10*ROW('Sanitation Data'!D189)),NA())</f>
        <v>#N/A</v>
      </c>
      <c r="Z195" s="91" t="e">
        <f ca="true">+IF(AND(ISNUMBER(OFFSET('Sanitation Data'!$D$12,0,10*ROW('Sanitation Data'!D189))),'Data Summary'!CO195="Yes"),OFFSET('Sanitation Data'!$D$12,0,10*ROW('Sanitation Data'!D189)),NA())</f>
        <v>#N/A</v>
      </c>
      <c r="AA195" s="91" t="e">
        <f ca="true">+IF(AND(ISNUMBER(OFFSET('Sanitation Data'!$E$4,0,10*ROW('Sanitation Data'!E189))),'Data Summary'!CP195="Yes"),100-OFFSET('Sanitation Data'!$E$4,0,10*ROW('Sanitation Data'!E189)),NA())</f>
        <v>#N/A</v>
      </c>
      <c r="AB195" s="91" t="e">
        <f ca="true">+IF(AND(ISNUMBER(OFFSET('Sanitation Data'!$E$6,0,10*ROW('Sanitation Data'!E189))),'Data Summary'!CQ195="Yes"),OFFSET('Sanitation Data'!$E$6,0,10*ROW('Sanitation Data'!E189)),NA())</f>
        <v>#N/A</v>
      </c>
      <c r="AC195" s="91" t="e">
        <f ca="true">+IF(AND(ISNUMBER(OFFSET('Sanitation Data'!$E$10,0,10*ROW('Sanitation Data'!E189))),'Data Summary'!CR195="Yes"),OFFSET('Sanitation Data'!$E$10,0,10*ROW('Sanitation Data'!E189)),NA())</f>
        <v>#N/A</v>
      </c>
      <c r="AD195" s="91" t="e">
        <f ca="true">+IF(AND(ISNUMBER(OFFSET('Sanitation Data'!$E$11,0,10*ROW('Sanitation Data'!E189))),'Data Summary'!CS195="Yes"),OFFSET('Sanitation Data'!$E$11,0,10*ROW('Sanitation Data'!E189)),NA())</f>
        <v>#N/A</v>
      </c>
      <c r="AE195" s="91" t="e">
        <f ca="true">+IF(AND(ISNUMBER(OFFSET('Sanitation Data'!$E$12,0,10*ROW('Sanitation Data'!E189))),'Data Summary'!CT195="Yes"),OFFSET('Sanitation Data'!$E$12,0,10*ROW('Sanitation Data'!E189)),NA())</f>
        <v>#N/A</v>
      </c>
      <c r="AF195" s="91" t="e">
        <f ca="true">+IF(AND(ISNUMBER(OFFSET('Sanitation Data'!$F$4,0,10*ROW('Sanitation Data'!F189))),'Data Summary'!CU195="Yes"),100-OFFSET('Sanitation Data'!$F$4,0,10*ROW('Sanitation Data'!F189)),NA())</f>
        <v>#N/A</v>
      </c>
      <c r="AG195" s="91" t="e">
        <f ca="true">+IF(AND(ISNUMBER(OFFSET('Sanitation Data'!$F$6,0,10*ROW('Sanitation Data'!F189))),'Data Summary'!CV195="Yes"),OFFSET('Sanitation Data'!$F$6,0,10*ROW('Sanitation Data'!F189)),NA())</f>
        <v>#N/A</v>
      </c>
      <c r="AH195" s="91" t="e">
        <f ca="true">+IF(AND(ISNUMBER(OFFSET('Sanitation Data'!$F$10,0,10*ROW('Sanitation Data'!F189))),'Data Summary'!CW195="Yes"),OFFSET('Sanitation Data'!$F$10,0,10*ROW('Sanitation Data'!F189)),NA())</f>
        <v>#N/A</v>
      </c>
      <c r="AI195" s="91" t="e">
        <f ca="true">+IF(AND(ISNUMBER(OFFSET('Sanitation Data'!$F$11,0,10*ROW('Sanitation Data'!F189))),'Data Summary'!CX195="Yes"),OFFSET('Sanitation Data'!$F$11,0,10*ROW('Sanitation Data'!F189)),NA())</f>
        <v>#N/A</v>
      </c>
      <c r="AJ195" s="91" t="e">
        <f ca="true">+IF(AND(ISNUMBER(OFFSET('Sanitation Data'!$F$12,0,10*ROW('Sanitation Data'!F189))),'Data Summary'!CY195="Yes"),OFFSET('Sanitation Data'!$F$12,0,10*ROW('Sanitation Data'!F189)),NA())</f>
        <v>#N/A</v>
      </c>
      <c r="AK195" s="91" t="e">
        <f ca="true">+IF(AND(ISNUMBER(OFFSET('Sanitation Data'!$G$4,0,10*ROW('Sanitation Data'!G189))),'Data Summary'!CZ195="Yes"),100-OFFSET('Sanitation Data'!$G$4,0,10*ROW('Sanitation Data'!G189)),NA())</f>
        <v>#N/A</v>
      </c>
      <c r="AL195" s="91" t="e">
        <f ca="true">+IF(AND(ISNUMBER(OFFSET('Sanitation Data'!$G$6,0,10*ROW('Sanitation Data'!G189))),'Data Summary'!DA195="Yes"),OFFSET('Sanitation Data'!$G$6,0,10*ROW('Sanitation Data'!G189)),NA())</f>
        <v>#N/A</v>
      </c>
      <c r="AM195" s="91" t="e">
        <f ca="true">+IF(AND(ISNUMBER(OFFSET('Sanitation Data'!$G$10,0,10*ROW('Sanitation Data'!G189))),'Data Summary'!DB195="Yes"),OFFSET('Sanitation Data'!$G$10,0,10*ROW('Sanitation Data'!G189)),NA())</f>
        <v>#N/A</v>
      </c>
      <c r="AN195" s="91" t="e">
        <f ca="true">+IF(AND(ISNUMBER(OFFSET('Sanitation Data'!$G$11,0,10*ROW('Sanitation Data'!G189))),'Data Summary'!DC195="Yes"),OFFSET('Sanitation Data'!$G$11,0,10*ROW('Sanitation Data'!G189)),NA())</f>
        <v>#N/A</v>
      </c>
      <c r="AO195" s="91" t="e">
        <f ca="true">+IF(AND(ISNUMBER(OFFSET('Sanitation Data'!$G$12,0,10*ROW('Sanitation Data'!G189))),'Data Summary'!DD195="Yes"),OFFSET('Sanitation Data'!$G$12,0,10*ROW('Sanitation Data'!G189)),NA())</f>
        <v>#N/A</v>
      </c>
      <c r="AP195" s="91" t="e">
        <f ca="true">+IF(AND(ISNUMBER(OFFSET('Sanitation Data'!$H$4,0,10*ROW('Sanitation Data'!H189))),'Data Summary'!DE195="Yes"),100-OFFSET('Sanitation Data'!$H$4,0,10*ROW('Sanitation Data'!H189)),NA())</f>
        <v>#N/A</v>
      </c>
      <c r="AQ195" s="91" t="e">
        <f ca="true">+IF(AND(ISNUMBER(OFFSET('Sanitation Data'!$H$6,0,10*ROW('Sanitation Data'!H189))),'Data Summary'!DF195="Yes"),OFFSET('Sanitation Data'!$H$6,0,10*ROW('Sanitation Data'!H189)),NA())</f>
        <v>#N/A</v>
      </c>
      <c r="AR195" s="91" t="e">
        <f ca="true">+IF(AND(ISNUMBER(OFFSET('Sanitation Data'!$H$10,0,10*ROW('Sanitation Data'!H189))),'Data Summary'!DG195="Yes"),OFFSET('Sanitation Data'!$H$10,0,10*ROW('Sanitation Data'!H189)),NA())</f>
        <v>#N/A</v>
      </c>
      <c r="AS195" s="91" t="e">
        <f ca="true">+IF(AND(ISNUMBER(OFFSET('Sanitation Data'!$H$11,0,10*ROW('Sanitation Data'!H189))),'Data Summary'!DH195="Yes"),OFFSET('Sanitation Data'!$H$11,0,10*ROW('Sanitation Data'!H189)),NA())</f>
        <v>#N/A</v>
      </c>
      <c r="AT195" s="91" t="e">
        <f ca="true">+IF(AND(ISNUMBER(OFFSET('Sanitation Data'!$H$12,0,10*ROW('Sanitation Data'!H189))),'Data Summary'!DI195="Yes"),OFFSET('Sanitation Data'!$H$12,0,10*ROW('Sanitation Data'!H189)),NA())</f>
        <v>#N/A</v>
      </c>
      <c r="AU195" s="91" t="e">
        <f ca="true">+IF(AND(ISNUMBER(OFFSET('Sanitation Data'!$I$4,0,10*ROW('Sanitation Data'!I189))),'Data Summary'!DJ195="Yes"),100-OFFSET('Sanitation Data'!$I$4,0,10*ROW('Sanitation Data'!I189)),NA())</f>
        <v>#N/A</v>
      </c>
      <c r="AV195" s="91" t="e">
        <f ca="true">+IF(AND(ISNUMBER(OFFSET('Sanitation Data'!$I$6,0,10*ROW('Sanitation Data'!I189))),'Data Summary'!DK195="Yes"),OFFSET('Sanitation Data'!$I$6,0,10*ROW('Sanitation Data'!I189)),NA())</f>
        <v>#N/A</v>
      </c>
      <c r="AW195" s="91" t="e">
        <f ca="true">+IF(AND(ISNUMBER(OFFSET('Sanitation Data'!$I$10,0,10*ROW('Sanitation Data'!I189))),'Data Summary'!DL195="Yes"),OFFSET('Sanitation Data'!$I$10,0,10*ROW('Sanitation Data'!I189)),NA())</f>
        <v>#N/A</v>
      </c>
      <c r="AX195" s="91" t="e">
        <f ca="true">+IF(AND(ISNUMBER(OFFSET('Sanitation Data'!$I$11,0,10*ROW('Sanitation Data'!I189))),'Data Summary'!DM195="Yes"),OFFSET('Sanitation Data'!$I$11,0,10*ROW('Sanitation Data'!I189)),NA())</f>
        <v>#N/A</v>
      </c>
      <c r="AY195" s="91" t="e">
        <f ca="true">+IF(AND(ISNUMBER(OFFSET('Sanitation Data'!$I$12,0,10*ROW('Sanitation Data'!I189))),'Data Summary'!DN195="Yes"),OFFSET('Sanitation Data'!$I$12,0,10*ROW('Sanitation Data'!I189)),NA())</f>
        <v>#N/A</v>
      </c>
      <c r="AZ195" s="92" t="e">
        <f ca="true">+IF(AND(ISNUMBER(OFFSET('Hygiene Data'!$D$5,0,10*ROW('Hygiene Data'!D189))),'Data Summary'!DO195="Yes"),OFFSET('Hygiene Data'!$D$5,0,10*ROW('Hygiene Data'!D189)),NA())</f>
        <v>#N/A</v>
      </c>
      <c r="BA195" s="92" t="e">
        <f ca="true">+IF(AND(ISNUMBER(OFFSET('Hygiene Data'!$D$7,0,10*ROW('Hygiene Data'!D189))),'Data Summary'!DP195="Yes"),OFFSET('Hygiene Data'!$D$7,0,10*ROW('Hygiene Data'!D189)),NA())</f>
        <v>#N/A</v>
      </c>
      <c r="BB195" s="92" t="e">
        <f ca="true">+IF(AND(ISNUMBER(OFFSET('Hygiene Data'!$D$9,0,10*ROW('Hygiene Data'!D189))),'Data Summary'!DQ195="Yes"),OFFSET('Hygiene Data'!$D$9,0,10*ROW('Hygiene Data'!D189)),NA())</f>
        <v>#N/A</v>
      </c>
      <c r="BC195" s="92" t="e">
        <f ca="true">+IF(AND(ISNUMBER(OFFSET('Hygiene Data'!$E$5,0,10*ROW('Hygiene Data'!E189))),'Data Summary'!DR195="Yes"),OFFSET('Hygiene Data'!$E$5,0,10*ROW('Hygiene Data'!E189)),NA())</f>
        <v>#N/A</v>
      </c>
      <c r="BD195" s="92" t="e">
        <f ca="true">+IF(AND(ISNUMBER(OFFSET('Hygiene Data'!$E$7,0,10*ROW('Hygiene Data'!E189))),'Data Summary'!DS195="Yes"),OFFSET('Hygiene Data'!$E$7,0,10*ROW('Hygiene Data'!E189)),NA())</f>
        <v>#N/A</v>
      </c>
      <c r="BE195" s="92" t="e">
        <f ca="true">+IF(AND(ISNUMBER(OFFSET('Hygiene Data'!$E$9,0,10*ROW('Hygiene Data'!E189))),'Data Summary'!DT195="Yes"),OFFSET('Hygiene Data'!$E$9,0,10*ROW('Hygiene Data'!E189)),NA())</f>
        <v>#N/A</v>
      </c>
      <c r="BF195" s="92" t="e">
        <f ca="true">+IF(AND(ISNUMBER(OFFSET('Hygiene Data'!$F$5,0,10*ROW('Hygiene Data'!F189))),'Data Summary'!DU195="Yes"),OFFSET('Hygiene Data'!$F$5,0,10*ROW('Hygiene Data'!F189)),NA())</f>
        <v>#N/A</v>
      </c>
      <c r="BG195" s="92" t="e">
        <f ca="true">+IF(AND(ISNUMBER(OFFSET('Hygiene Data'!$F$7,0,10*ROW('Hygiene Data'!F189))),'Data Summary'!DV195="Yes"),OFFSET('Hygiene Data'!$F$7,0,10*ROW('Hygiene Data'!F189)),NA())</f>
        <v>#N/A</v>
      </c>
      <c r="BH195" s="92" t="e">
        <f ca="true">+IF(AND(ISNUMBER(OFFSET('Hygiene Data'!$F$9,0,10*ROW('Hygiene Data'!F189))),'Data Summary'!DW195="Yes"),OFFSET('Hygiene Data'!$F$9,0,10*ROW('Hygiene Data'!F189)),NA())</f>
        <v>#N/A</v>
      </c>
      <c r="BI195" s="92" t="e">
        <f ca="true">+IF(AND(ISNUMBER(OFFSET('Hygiene Data'!$G$5,0,10*ROW('Hygiene Data'!G189))),'Data Summary'!DX195="Yes"),OFFSET('Hygiene Data'!$G$5,0,10*ROW('Hygiene Data'!G189)),NA())</f>
        <v>#N/A</v>
      </c>
      <c r="BJ195" s="92" t="e">
        <f ca="true">+IF(AND(ISNUMBER(OFFSET('Hygiene Data'!$G$7,0,10*ROW('Hygiene Data'!G189))),'Data Summary'!DY195="Yes"),OFFSET('Hygiene Data'!$G$7,0,10*ROW('Hygiene Data'!G189)),NA())</f>
        <v>#N/A</v>
      </c>
      <c r="BK195" s="92" t="e">
        <f ca="true">+IF(AND(ISNUMBER(OFFSET('Hygiene Data'!$G$9,0,10*ROW('Hygiene Data'!G189))),'Data Summary'!DZ195="Yes"),OFFSET('Hygiene Data'!$G$9,0,10*ROW('Hygiene Data'!G189)),NA())</f>
        <v>#N/A</v>
      </c>
      <c r="BL195" s="92" t="e">
        <f ca="true">+IF(AND(ISNUMBER(OFFSET('Hygiene Data'!$H$5,0,10*ROW('Hygiene Data'!H189))),'Data Summary'!EA195="Yes"),OFFSET('Hygiene Data'!$H$5,0,10*ROW('Hygiene Data'!H189)),NA())</f>
        <v>#N/A</v>
      </c>
      <c r="BM195" s="92" t="e">
        <f ca="true">+IF(AND(ISNUMBER(OFFSET('Hygiene Data'!$H$7,0,10*ROW('Hygiene Data'!H189))),'Data Summary'!EB195="Yes"),OFFSET('Hygiene Data'!$H$7,0,10*ROW('Hygiene Data'!H189)),NA())</f>
        <v>#N/A</v>
      </c>
      <c r="BN195" s="92" t="e">
        <f ca="true">+IF(AND(ISNUMBER(OFFSET('Hygiene Data'!$H$9,0,10*ROW('Hygiene Data'!H189))),'Data Summary'!EC195="Yes"),OFFSET('Hygiene Data'!$H$9,0,10*ROW('Hygiene Data'!H189)),NA())</f>
        <v>#N/A</v>
      </c>
      <c r="BO195" s="92" t="e">
        <f ca="true">+IF(AND(ISNUMBER(OFFSET('Hygiene Data'!$I$5,0,10*ROW('Hygiene Data'!I189))),'Data Summary'!ED195="Yes"),OFFSET('Hygiene Data'!$I$5,0,10*ROW('Hygiene Data'!I189)),NA())</f>
        <v>#N/A</v>
      </c>
      <c r="BP195" s="92" t="e">
        <f ca="true">+IF(AND(ISNUMBER(OFFSET('Hygiene Data'!$I$7,0,10*ROW('Hygiene Data'!I189))),'Data Summary'!EE195="Yes"),OFFSET('Hygiene Data'!$I$7,0,10*ROW('Hygiene Data'!I189)),NA())</f>
        <v>#N/A</v>
      </c>
      <c r="BQ195" s="92" t="e">
        <f ca="true">+IF(AND(ISNUMBER(OFFSET('Hygiene Data'!$I$9,0,10*ROW('Hygiene Data'!I189))),'Data Summary'!EF195="Yes"),OFFSET('Hygiene Data'!$I$9,0,10*ROW('Hygiene Data'!I189)),NA())</f>
        <v>#N/A</v>
      </c>
    </row>
    <row xmlns:x14ac="http://schemas.microsoft.com/office/spreadsheetml/2009/9/ac" r="196" x14ac:dyDescent="0.2">
      <c r="A196" s="340" t="e">
        <f ca="true">+RIGHT('Data Summary'!A196,LEN('Data Summary'!A196)-9)</f>
        <v>#VALUE!</v>
      </c>
      <c r="B196" s="34" t="str">
        <f ca="true">+IF(ISTEXT('Data Summary'!B196),'Data Summary'!B196,"")</f>
        <v/>
      </c>
      <c r="C196" s="339" t="e">
        <f ca="true">+VALUE('Data Summary'!C196)</f>
        <v>#VALUE!</v>
      </c>
      <c r="D196" s="90" t="e">
        <f ca="true">+IF(AND(ISNUMBER(OFFSET('Water Data'!$D$4,0,10*ROW('Water Data'!D190))),'Data Summary'!BS196="Yes"),100-OFFSET('Water Data'!$D$4,0,10*ROW('Water Data'!D190)),NA())</f>
        <v>#N/A</v>
      </c>
      <c r="E196" s="90" t="e">
        <f ca="true">+IF(AND(ISNUMBER(OFFSET('Water Data'!$D$6,0,10*ROW('Water Data'!D190))),'Data Summary'!BT196="Yes"),OFFSET('Water Data'!$D$6,0,10*ROW('Water Data'!D190)),NA())</f>
        <v>#N/A</v>
      </c>
      <c r="F196" s="90" t="e">
        <f ca="true">+IF(AND(ISNUMBER(OFFSET('Water Data'!$D$9,0,10*ROW('Water Data'!D190))),'Data Summary'!BU196="Yes"),OFFSET('Water Data'!$D$9,0,10*ROW('Water Data'!D190)),NA())</f>
        <v>#N/A</v>
      </c>
      <c r="G196" s="90" t="e">
        <f ca="true">+IF(AND(ISNUMBER(OFFSET('Water Data'!$E$4,0,10*ROW('Water Data'!E190))),'Data Summary'!BV196="Yes"),100-OFFSET('Water Data'!$E$4,0,10*ROW('Water Data'!E190)),NA())</f>
        <v>#N/A</v>
      </c>
      <c r="H196" s="90" t="e">
        <f ca="true">+IF(AND(ISNUMBER(OFFSET('Water Data'!$E$6,0,10*ROW('Water Data'!E190))),'Data Summary'!BW196="Yes"),OFFSET('Water Data'!$E$6,0,10*ROW('Water Data'!E190)),NA())</f>
        <v>#N/A</v>
      </c>
      <c r="I196" s="90" t="e">
        <f ca="true">+IF(AND(ISNUMBER(OFFSET('Water Data'!$E$9,0,10*ROW('Water Data'!E190))),'Data Summary'!BX196="Yes"),OFFSET('Water Data'!$E$9,0,10*ROW('Water Data'!E190)),NA())</f>
        <v>#N/A</v>
      </c>
      <c r="J196" s="90" t="e">
        <f ca="true">+IF(AND(ISNUMBER(OFFSET('Water Data'!$F$4,0,10*ROW('Water Data'!F190))),'Data Summary'!BY196="Yes"),100-OFFSET('Water Data'!$F$4,0,10*ROW('Water Data'!F190)),NA())</f>
        <v>#N/A</v>
      </c>
      <c r="K196" s="90" t="e">
        <f ca="true">+IF(AND(ISNUMBER(OFFSET('Water Data'!$F$6,0,10*ROW('Water Data'!F190))),'Data Summary'!BZ196="Yes"),OFFSET('Water Data'!$F$6,0,10*ROW('Water Data'!F190)),NA())</f>
        <v>#N/A</v>
      </c>
      <c r="L196" s="90" t="e">
        <f ca="true">+IF(AND(ISNUMBER(OFFSET('Water Data'!$F$9,0,10*ROW('Water Data'!F190))),'Data Summary'!CA196="Yes"),OFFSET('Water Data'!$F$9,0,10*ROW('Water Data'!F190)),NA())</f>
        <v>#N/A</v>
      </c>
      <c r="M196" s="90" t="e">
        <f ca="true">+IF(AND(ISNUMBER(OFFSET('Water Data'!$G$4,0,10*ROW('Water Data'!G190))),'Data Summary'!CB196="Yes"),100-OFFSET('Water Data'!$G$4,0,10*ROW('Water Data'!G190)),NA())</f>
        <v>#N/A</v>
      </c>
      <c r="N196" s="90" t="e">
        <f ca="true">+IF(AND(ISNUMBER(OFFSET('Water Data'!$G$6,0,10*ROW('Water Data'!G190))),'Data Summary'!CC196="Yes"),OFFSET('Water Data'!$G$6,0,10*ROW('Water Data'!G190)),NA())</f>
        <v>#N/A</v>
      </c>
      <c r="O196" s="90" t="e">
        <f ca="true">+IF(AND(ISNUMBER(OFFSET('Water Data'!$G$9,0,10*ROW('Water Data'!G190))),'Data Summary'!CD196="Yes"),OFFSET('Water Data'!$G$9,0,10*ROW('Water Data'!G190)),NA())</f>
        <v>#N/A</v>
      </c>
      <c r="P196" s="90" t="e">
        <f ca="true">+IF(AND(ISNUMBER(OFFSET('Water Data'!$H$4,0,10*ROW('Water Data'!H190))),'Data Summary'!CE196="Yes"),100-OFFSET('Water Data'!$H$4,0,10*ROW('Water Data'!H190)),NA())</f>
        <v>#N/A</v>
      </c>
      <c r="Q196" s="90" t="e">
        <f ca="true">+IF(AND(ISNUMBER(OFFSET('Water Data'!$H$6,0,10*ROW('Water Data'!H190))),'Data Summary'!CF196="Yes"),OFFSET('Water Data'!$H$6,0,10*ROW('Water Data'!H190)),NA())</f>
        <v>#N/A</v>
      </c>
      <c r="R196" s="90" t="e">
        <f ca="true">+IF(AND(ISNUMBER(OFFSET('Water Data'!$H$9,0,10*ROW('Water Data'!H190))),'Data Summary'!CG196="Yes"),OFFSET('Water Data'!$H$9,0,10*ROW('Water Data'!H190)),NA())</f>
        <v>#N/A</v>
      </c>
      <c r="S196" s="90" t="e">
        <f ca="true">+IF(AND(ISNUMBER(OFFSET('Water Data'!$I$4,0,10*ROW('Water Data'!I190))),'Data Summary'!CH196="Yes"),100-OFFSET('Water Data'!$I$4,0,10*ROW('Water Data'!I190)),NA())</f>
        <v>#N/A</v>
      </c>
      <c r="T196" s="90" t="e">
        <f ca="true">+IF(AND(ISNUMBER(OFFSET('Water Data'!$I$6,0,10*ROW('Water Data'!I190))),'Data Summary'!CI196="Yes"),OFFSET('Water Data'!$I$6,0,10*ROW('Water Data'!I190)),NA())</f>
        <v>#N/A</v>
      </c>
      <c r="U196" s="90" t="e">
        <f ca="true">+IF(AND(ISNUMBER(OFFSET('Water Data'!$I$9,0,10*ROW('Water Data'!I190))),'Data Summary'!CJ196="Yes"),OFFSET('Water Data'!$I$9,0,10*ROW('Water Data'!I190)),NA())</f>
        <v>#N/A</v>
      </c>
      <c r="V196" s="91" t="e">
        <f ca="true">+IF(AND(ISNUMBER(OFFSET('Sanitation Data'!$D$4,0,10*ROW('Sanitation Data'!D190))),'Data Summary'!CK196="Yes"),100-OFFSET('Sanitation Data'!$D$4,0,10*ROW('Sanitation Data'!D190)),NA())</f>
        <v>#N/A</v>
      </c>
      <c r="W196" s="91" t="e">
        <f ca="true">+IF(AND(ISNUMBER(OFFSET('Sanitation Data'!$D$6,0,10*ROW('Sanitation Data'!D190))),'Data Summary'!CL196="Yes"),OFFSET('Sanitation Data'!$D$6,0,10*ROW('Sanitation Data'!D190)),NA())</f>
        <v>#N/A</v>
      </c>
      <c r="X196" s="91" t="e">
        <f ca="true">+IF(AND(ISNUMBER(OFFSET('Sanitation Data'!$D$10,0,10*ROW('Sanitation Data'!D190))),'Data Summary'!CM196="Yes"),OFFSET('Sanitation Data'!$D$10,0,10*ROW('Sanitation Data'!D190)),NA())</f>
        <v>#N/A</v>
      </c>
      <c r="Y196" s="91" t="e">
        <f ca="true">+IF(AND(ISNUMBER(OFFSET('Sanitation Data'!$D$11,0,10*ROW('Sanitation Data'!D190))),'Data Summary'!CN196="Yes"),OFFSET('Sanitation Data'!$D$11,0,10*ROW('Sanitation Data'!D190)),NA())</f>
        <v>#N/A</v>
      </c>
      <c r="Z196" s="91" t="e">
        <f ca="true">+IF(AND(ISNUMBER(OFFSET('Sanitation Data'!$D$12,0,10*ROW('Sanitation Data'!D190))),'Data Summary'!CO196="Yes"),OFFSET('Sanitation Data'!$D$12,0,10*ROW('Sanitation Data'!D190)),NA())</f>
        <v>#N/A</v>
      </c>
      <c r="AA196" s="91" t="e">
        <f ca="true">+IF(AND(ISNUMBER(OFFSET('Sanitation Data'!$E$4,0,10*ROW('Sanitation Data'!E190))),'Data Summary'!CP196="Yes"),100-OFFSET('Sanitation Data'!$E$4,0,10*ROW('Sanitation Data'!E190)),NA())</f>
        <v>#N/A</v>
      </c>
      <c r="AB196" s="91" t="e">
        <f ca="true">+IF(AND(ISNUMBER(OFFSET('Sanitation Data'!$E$6,0,10*ROW('Sanitation Data'!E190))),'Data Summary'!CQ196="Yes"),OFFSET('Sanitation Data'!$E$6,0,10*ROW('Sanitation Data'!E190)),NA())</f>
        <v>#N/A</v>
      </c>
      <c r="AC196" s="91" t="e">
        <f ca="true">+IF(AND(ISNUMBER(OFFSET('Sanitation Data'!$E$10,0,10*ROW('Sanitation Data'!E190))),'Data Summary'!CR196="Yes"),OFFSET('Sanitation Data'!$E$10,0,10*ROW('Sanitation Data'!E190)),NA())</f>
        <v>#N/A</v>
      </c>
      <c r="AD196" s="91" t="e">
        <f ca="true">+IF(AND(ISNUMBER(OFFSET('Sanitation Data'!$E$11,0,10*ROW('Sanitation Data'!E190))),'Data Summary'!CS196="Yes"),OFFSET('Sanitation Data'!$E$11,0,10*ROW('Sanitation Data'!E190)),NA())</f>
        <v>#N/A</v>
      </c>
      <c r="AE196" s="91" t="e">
        <f ca="true">+IF(AND(ISNUMBER(OFFSET('Sanitation Data'!$E$12,0,10*ROW('Sanitation Data'!E190))),'Data Summary'!CT196="Yes"),OFFSET('Sanitation Data'!$E$12,0,10*ROW('Sanitation Data'!E190)),NA())</f>
        <v>#N/A</v>
      </c>
      <c r="AF196" s="91" t="e">
        <f ca="true">+IF(AND(ISNUMBER(OFFSET('Sanitation Data'!$F$4,0,10*ROW('Sanitation Data'!F190))),'Data Summary'!CU196="Yes"),100-OFFSET('Sanitation Data'!$F$4,0,10*ROW('Sanitation Data'!F190)),NA())</f>
        <v>#N/A</v>
      </c>
      <c r="AG196" s="91" t="e">
        <f ca="true">+IF(AND(ISNUMBER(OFFSET('Sanitation Data'!$F$6,0,10*ROW('Sanitation Data'!F190))),'Data Summary'!CV196="Yes"),OFFSET('Sanitation Data'!$F$6,0,10*ROW('Sanitation Data'!F190)),NA())</f>
        <v>#N/A</v>
      </c>
      <c r="AH196" s="91" t="e">
        <f ca="true">+IF(AND(ISNUMBER(OFFSET('Sanitation Data'!$F$10,0,10*ROW('Sanitation Data'!F190))),'Data Summary'!CW196="Yes"),OFFSET('Sanitation Data'!$F$10,0,10*ROW('Sanitation Data'!F190)),NA())</f>
        <v>#N/A</v>
      </c>
      <c r="AI196" s="91" t="e">
        <f ca="true">+IF(AND(ISNUMBER(OFFSET('Sanitation Data'!$F$11,0,10*ROW('Sanitation Data'!F190))),'Data Summary'!CX196="Yes"),OFFSET('Sanitation Data'!$F$11,0,10*ROW('Sanitation Data'!F190)),NA())</f>
        <v>#N/A</v>
      </c>
      <c r="AJ196" s="91" t="e">
        <f ca="true">+IF(AND(ISNUMBER(OFFSET('Sanitation Data'!$F$12,0,10*ROW('Sanitation Data'!F190))),'Data Summary'!CY196="Yes"),OFFSET('Sanitation Data'!$F$12,0,10*ROW('Sanitation Data'!F190)),NA())</f>
        <v>#N/A</v>
      </c>
      <c r="AK196" s="91" t="e">
        <f ca="true">+IF(AND(ISNUMBER(OFFSET('Sanitation Data'!$G$4,0,10*ROW('Sanitation Data'!G190))),'Data Summary'!CZ196="Yes"),100-OFFSET('Sanitation Data'!$G$4,0,10*ROW('Sanitation Data'!G190)),NA())</f>
        <v>#N/A</v>
      </c>
      <c r="AL196" s="91" t="e">
        <f ca="true">+IF(AND(ISNUMBER(OFFSET('Sanitation Data'!$G$6,0,10*ROW('Sanitation Data'!G190))),'Data Summary'!DA196="Yes"),OFFSET('Sanitation Data'!$G$6,0,10*ROW('Sanitation Data'!G190)),NA())</f>
        <v>#N/A</v>
      </c>
      <c r="AM196" s="91" t="e">
        <f ca="true">+IF(AND(ISNUMBER(OFFSET('Sanitation Data'!$G$10,0,10*ROW('Sanitation Data'!G190))),'Data Summary'!DB196="Yes"),OFFSET('Sanitation Data'!$G$10,0,10*ROW('Sanitation Data'!G190)),NA())</f>
        <v>#N/A</v>
      </c>
      <c r="AN196" s="91" t="e">
        <f ca="true">+IF(AND(ISNUMBER(OFFSET('Sanitation Data'!$G$11,0,10*ROW('Sanitation Data'!G190))),'Data Summary'!DC196="Yes"),OFFSET('Sanitation Data'!$G$11,0,10*ROW('Sanitation Data'!G190)),NA())</f>
        <v>#N/A</v>
      </c>
      <c r="AO196" s="91" t="e">
        <f ca="true">+IF(AND(ISNUMBER(OFFSET('Sanitation Data'!$G$12,0,10*ROW('Sanitation Data'!G190))),'Data Summary'!DD196="Yes"),OFFSET('Sanitation Data'!$G$12,0,10*ROW('Sanitation Data'!G190)),NA())</f>
        <v>#N/A</v>
      </c>
      <c r="AP196" s="91" t="e">
        <f ca="true">+IF(AND(ISNUMBER(OFFSET('Sanitation Data'!$H$4,0,10*ROW('Sanitation Data'!H190))),'Data Summary'!DE196="Yes"),100-OFFSET('Sanitation Data'!$H$4,0,10*ROW('Sanitation Data'!H190)),NA())</f>
        <v>#N/A</v>
      </c>
      <c r="AQ196" s="91" t="e">
        <f ca="true">+IF(AND(ISNUMBER(OFFSET('Sanitation Data'!$H$6,0,10*ROW('Sanitation Data'!H190))),'Data Summary'!DF196="Yes"),OFFSET('Sanitation Data'!$H$6,0,10*ROW('Sanitation Data'!H190)),NA())</f>
        <v>#N/A</v>
      </c>
      <c r="AR196" s="91" t="e">
        <f ca="true">+IF(AND(ISNUMBER(OFFSET('Sanitation Data'!$H$10,0,10*ROW('Sanitation Data'!H190))),'Data Summary'!DG196="Yes"),OFFSET('Sanitation Data'!$H$10,0,10*ROW('Sanitation Data'!H190)),NA())</f>
        <v>#N/A</v>
      </c>
      <c r="AS196" s="91" t="e">
        <f ca="true">+IF(AND(ISNUMBER(OFFSET('Sanitation Data'!$H$11,0,10*ROW('Sanitation Data'!H190))),'Data Summary'!DH196="Yes"),OFFSET('Sanitation Data'!$H$11,0,10*ROW('Sanitation Data'!H190)),NA())</f>
        <v>#N/A</v>
      </c>
      <c r="AT196" s="91" t="e">
        <f ca="true">+IF(AND(ISNUMBER(OFFSET('Sanitation Data'!$H$12,0,10*ROW('Sanitation Data'!H190))),'Data Summary'!DI196="Yes"),OFFSET('Sanitation Data'!$H$12,0,10*ROW('Sanitation Data'!H190)),NA())</f>
        <v>#N/A</v>
      </c>
      <c r="AU196" s="91" t="e">
        <f ca="true">+IF(AND(ISNUMBER(OFFSET('Sanitation Data'!$I$4,0,10*ROW('Sanitation Data'!I190))),'Data Summary'!DJ196="Yes"),100-OFFSET('Sanitation Data'!$I$4,0,10*ROW('Sanitation Data'!I190)),NA())</f>
        <v>#N/A</v>
      </c>
      <c r="AV196" s="91" t="e">
        <f ca="true">+IF(AND(ISNUMBER(OFFSET('Sanitation Data'!$I$6,0,10*ROW('Sanitation Data'!I190))),'Data Summary'!DK196="Yes"),OFFSET('Sanitation Data'!$I$6,0,10*ROW('Sanitation Data'!I190)),NA())</f>
        <v>#N/A</v>
      </c>
      <c r="AW196" s="91" t="e">
        <f ca="true">+IF(AND(ISNUMBER(OFFSET('Sanitation Data'!$I$10,0,10*ROW('Sanitation Data'!I190))),'Data Summary'!DL196="Yes"),OFFSET('Sanitation Data'!$I$10,0,10*ROW('Sanitation Data'!I190)),NA())</f>
        <v>#N/A</v>
      </c>
      <c r="AX196" s="91" t="e">
        <f ca="true">+IF(AND(ISNUMBER(OFFSET('Sanitation Data'!$I$11,0,10*ROW('Sanitation Data'!I190))),'Data Summary'!DM196="Yes"),OFFSET('Sanitation Data'!$I$11,0,10*ROW('Sanitation Data'!I190)),NA())</f>
        <v>#N/A</v>
      </c>
      <c r="AY196" s="91" t="e">
        <f ca="true">+IF(AND(ISNUMBER(OFFSET('Sanitation Data'!$I$12,0,10*ROW('Sanitation Data'!I190))),'Data Summary'!DN196="Yes"),OFFSET('Sanitation Data'!$I$12,0,10*ROW('Sanitation Data'!I190)),NA())</f>
        <v>#N/A</v>
      </c>
      <c r="AZ196" s="92" t="e">
        <f ca="true">+IF(AND(ISNUMBER(OFFSET('Hygiene Data'!$D$5,0,10*ROW('Hygiene Data'!D190))),'Data Summary'!DO196="Yes"),OFFSET('Hygiene Data'!$D$5,0,10*ROW('Hygiene Data'!D190)),NA())</f>
        <v>#N/A</v>
      </c>
      <c r="BA196" s="92" t="e">
        <f ca="true">+IF(AND(ISNUMBER(OFFSET('Hygiene Data'!$D$7,0,10*ROW('Hygiene Data'!D190))),'Data Summary'!DP196="Yes"),OFFSET('Hygiene Data'!$D$7,0,10*ROW('Hygiene Data'!D190)),NA())</f>
        <v>#N/A</v>
      </c>
      <c r="BB196" s="92" t="e">
        <f ca="true">+IF(AND(ISNUMBER(OFFSET('Hygiene Data'!$D$9,0,10*ROW('Hygiene Data'!D190))),'Data Summary'!DQ196="Yes"),OFFSET('Hygiene Data'!$D$9,0,10*ROW('Hygiene Data'!D190)),NA())</f>
        <v>#N/A</v>
      </c>
      <c r="BC196" s="92" t="e">
        <f ca="true">+IF(AND(ISNUMBER(OFFSET('Hygiene Data'!$E$5,0,10*ROW('Hygiene Data'!E190))),'Data Summary'!DR196="Yes"),OFFSET('Hygiene Data'!$E$5,0,10*ROW('Hygiene Data'!E190)),NA())</f>
        <v>#N/A</v>
      </c>
      <c r="BD196" s="92" t="e">
        <f ca="true">+IF(AND(ISNUMBER(OFFSET('Hygiene Data'!$E$7,0,10*ROW('Hygiene Data'!E190))),'Data Summary'!DS196="Yes"),OFFSET('Hygiene Data'!$E$7,0,10*ROW('Hygiene Data'!E190)),NA())</f>
        <v>#N/A</v>
      </c>
      <c r="BE196" s="92" t="e">
        <f ca="true">+IF(AND(ISNUMBER(OFFSET('Hygiene Data'!$E$9,0,10*ROW('Hygiene Data'!E190))),'Data Summary'!DT196="Yes"),OFFSET('Hygiene Data'!$E$9,0,10*ROW('Hygiene Data'!E190)),NA())</f>
        <v>#N/A</v>
      </c>
      <c r="BF196" s="92" t="e">
        <f ca="true">+IF(AND(ISNUMBER(OFFSET('Hygiene Data'!$F$5,0,10*ROW('Hygiene Data'!F190))),'Data Summary'!DU196="Yes"),OFFSET('Hygiene Data'!$F$5,0,10*ROW('Hygiene Data'!F190)),NA())</f>
        <v>#N/A</v>
      </c>
      <c r="BG196" s="92" t="e">
        <f ca="true">+IF(AND(ISNUMBER(OFFSET('Hygiene Data'!$F$7,0,10*ROW('Hygiene Data'!F190))),'Data Summary'!DV196="Yes"),OFFSET('Hygiene Data'!$F$7,0,10*ROW('Hygiene Data'!F190)),NA())</f>
        <v>#N/A</v>
      </c>
      <c r="BH196" s="92" t="e">
        <f ca="true">+IF(AND(ISNUMBER(OFFSET('Hygiene Data'!$F$9,0,10*ROW('Hygiene Data'!F190))),'Data Summary'!DW196="Yes"),OFFSET('Hygiene Data'!$F$9,0,10*ROW('Hygiene Data'!F190)),NA())</f>
        <v>#N/A</v>
      </c>
      <c r="BI196" s="92" t="e">
        <f ca="true">+IF(AND(ISNUMBER(OFFSET('Hygiene Data'!$G$5,0,10*ROW('Hygiene Data'!G190))),'Data Summary'!DX196="Yes"),OFFSET('Hygiene Data'!$G$5,0,10*ROW('Hygiene Data'!G190)),NA())</f>
        <v>#N/A</v>
      </c>
      <c r="BJ196" s="92" t="e">
        <f ca="true">+IF(AND(ISNUMBER(OFFSET('Hygiene Data'!$G$7,0,10*ROW('Hygiene Data'!G190))),'Data Summary'!DY196="Yes"),OFFSET('Hygiene Data'!$G$7,0,10*ROW('Hygiene Data'!G190)),NA())</f>
        <v>#N/A</v>
      </c>
      <c r="BK196" s="92" t="e">
        <f ca="true">+IF(AND(ISNUMBER(OFFSET('Hygiene Data'!$G$9,0,10*ROW('Hygiene Data'!G190))),'Data Summary'!DZ196="Yes"),OFFSET('Hygiene Data'!$G$9,0,10*ROW('Hygiene Data'!G190)),NA())</f>
        <v>#N/A</v>
      </c>
      <c r="BL196" s="92" t="e">
        <f ca="true">+IF(AND(ISNUMBER(OFFSET('Hygiene Data'!$H$5,0,10*ROW('Hygiene Data'!H190))),'Data Summary'!EA196="Yes"),OFFSET('Hygiene Data'!$H$5,0,10*ROW('Hygiene Data'!H190)),NA())</f>
        <v>#N/A</v>
      </c>
      <c r="BM196" s="92" t="e">
        <f ca="true">+IF(AND(ISNUMBER(OFFSET('Hygiene Data'!$H$7,0,10*ROW('Hygiene Data'!H190))),'Data Summary'!EB196="Yes"),OFFSET('Hygiene Data'!$H$7,0,10*ROW('Hygiene Data'!H190)),NA())</f>
        <v>#N/A</v>
      </c>
      <c r="BN196" s="92" t="e">
        <f ca="true">+IF(AND(ISNUMBER(OFFSET('Hygiene Data'!$H$9,0,10*ROW('Hygiene Data'!H190))),'Data Summary'!EC196="Yes"),OFFSET('Hygiene Data'!$H$9,0,10*ROW('Hygiene Data'!H190)),NA())</f>
        <v>#N/A</v>
      </c>
      <c r="BO196" s="92" t="e">
        <f ca="true">+IF(AND(ISNUMBER(OFFSET('Hygiene Data'!$I$5,0,10*ROW('Hygiene Data'!I190))),'Data Summary'!ED196="Yes"),OFFSET('Hygiene Data'!$I$5,0,10*ROW('Hygiene Data'!I190)),NA())</f>
        <v>#N/A</v>
      </c>
      <c r="BP196" s="92" t="e">
        <f ca="true">+IF(AND(ISNUMBER(OFFSET('Hygiene Data'!$I$7,0,10*ROW('Hygiene Data'!I190))),'Data Summary'!EE196="Yes"),OFFSET('Hygiene Data'!$I$7,0,10*ROW('Hygiene Data'!I190)),NA())</f>
        <v>#N/A</v>
      </c>
      <c r="BQ196" s="92" t="e">
        <f ca="true">+IF(AND(ISNUMBER(OFFSET('Hygiene Data'!$I$9,0,10*ROW('Hygiene Data'!I190))),'Data Summary'!EF196="Yes"),OFFSET('Hygiene Data'!$I$9,0,10*ROW('Hygiene Data'!I190)),NA())</f>
        <v>#N/A</v>
      </c>
    </row>
    <row xmlns:x14ac="http://schemas.microsoft.com/office/spreadsheetml/2009/9/ac" r="197" x14ac:dyDescent="0.2">
      <c r="A197" s="340" t="e">
        <f ca="true">+RIGHT('Data Summary'!A197,LEN('Data Summary'!A197)-9)</f>
        <v>#VALUE!</v>
      </c>
      <c r="B197" s="34" t="str">
        <f ca="true">+IF(ISTEXT('Data Summary'!B197),'Data Summary'!B197,"")</f>
        <v/>
      </c>
      <c r="C197" s="339" t="e">
        <f ca="true">+VALUE('Data Summary'!C197)</f>
        <v>#VALUE!</v>
      </c>
      <c r="D197" s="90" t="e">
        <f ca="true">+IF(AND(ISNUMBER(OFFSET('Water Data'!$D$4,0,10*ROW('Water Data'!D191))),'Data Summary'!BS197="Yes"),100-OFFSET('Water Data'!$D$4,0,10*ROW('Water Data'!D191)),NA())</f>
        <v>#N/A</v>
      </c>
      <c r="E197" s="90" t="e">
        <f ca="true">+IF(AND(ISNUMBER(OFFSET('Water Data'!$D$6,0,10*ROW('Water Data'!D191))),'Data Summary'!BT197="Yes"),OFFSET('Water Data'!$D$6,0,10*ROW('Water Data'!D191)),NA())</f>
        <v>#N/A</v>
      </c>
      <c r="F197" s="90" t="e">
        <f ca="true">+IF(AND(ISNUMBER(OFFSET('Water Data'!$D$9,0,10*ROW('Water Data'!D191))),'Data Summary'!BU197="Yes"),OFFSET('Water Data'!$D$9,0,10*ROW('Water Data'!D191)),NA())</f>
        <v>#N/A</v>
      </c>
      <c r="G197" s="90" t="e">
        <f ca="true">+IF(AND(ISNUMBER(OFFSET('Water Data'!$E$4,0,10*ROW('Water Data'!E191))),'Data Summary'!BV197="Yes"),100-OFFSET('Water Data'!$E$4,0,10*ROW('Water Data'!E191)),NA())</f>
        <v>#N/A</v>
      </c>
      <c r="H197" s="90" t="e">
        <f ca="true">+IF(AND(ISNUMBER(OFFSET('Water Data'!$E$6,0,10*ROW('Water Data'!E191))),'Data Summary'!BW197="Yes"),OFFSET('Water Data'!$E$6,0,10*ROW('Water Data'!E191)),NA())</f>
        <v>#N/A</v>
      </c>
      <c r="I197" s="90" t="e">
        <f ca="true">+IF(AND(ISNUMBER(OFFSET('Water Data'!$E$9,0,10*ROW('Water Data'!E191))),'Data Summary'!BX197="Yes"),OFFSET('Water Data'!$E$9,0,10*ROW('Water Data'!E191)),NA())</f>
        <v>#N/A</v>
      </c>
      <c r="J197" s="90" t="e">
        <f ca="true">+IF(AND(ISNUMBER(OFFSET('Water Data'!$F$4,0,10*ROW('Water Data'!F191))),'Data Summary'!BY197="Yes"),100-OFFSET('Water Data'!$F$4,0,10*ROW('Water Data'!F191)),NA())</f>
        <v>#N/A</v>
      </c>
      <c r="K197" s="90" t="e">
        <f ca="true">+IF(AND(ISNUMBER(OFFSET('Water Data'!$F$6,0,10*ROW('Water Data'!F191))),'Data Summary'!BZ197="Yes"),OFFSET('Water Data'!$F$6,0,10*ROW('Water Data'!F191)),NA())</f>
        <v>#N/A</v>
      </c>
      <c r="L197" s="90" t="e">
        <f ca="true">+IF(AND(ISNUMBER(OFFSET('Water Data'!$F$9,0,10*ROW('Water Data'!F191))),'Data Summary'!CA197="Yes"),OFFSET('Water Data'!$F$9,0,10*ROW('Water Data'!F191)),NA())</f>
        <v>#N/A</v>
      </c>
      <c r="M197" s="90" t="e">
        <f ca="true">+IF(AND(ISNUMBER(OFFSET('Water Data'!$G$4,0,10*ROW('Water Data'!G191))),'Data Summary'!CB197="Yes"),100-OFFSET('Water Data'!$G$4,0,10*ROW('Water Data'!G191)),NA())</f>
        <v>#N/A</v>
      </c>
      <c r="N197" s="90" t="e">
        <f ca="true">+IF(AND(ISNUMBER(OFFSET('Water Data'!$G$6,0,10*ROW('Water Data'!G191))),'Data Summary'!CC197="Yes"),OFFSET('Water Data'!$G$6,0,10*ROW('Water Data'!G191)),NA())</f>
        <v>#N/A</v>
      </c>
      <c r="O197" s="90" t="e">
        <f ca="true">+IF(AND(ISNUMBER(OFFSET('Water Data'!$G$9,0,10*ROW('Water Data'!G191))),'Data Summary'!CD197="Yes"),OFFSET('Water Data'!$G$9,0,10*ROW('Water Data'!G191)),NA())</f>
        <v>#N/A</v>
      </c>
      <c r="P197" s="90" t="e">
        <f ca="true">+IF(AND(ISNUMBER(OFFSET('Water Data'!$H$4,0,10*ROW('Water Data'!H191))),'Data Summary'!CE197="Yes"),100-OFFSET('Water Data'!$H$4,0,10*ROW('Water Data'!H191)),NA())</f>
        <v>#N/A</v>
      </c>
      <c r="Q197" s="90" t="e">
        <f ca="true">+IF(AND(ISNUMBER(OFFSET('Water Data'!$H$6,0,10*ROW('Water Data'!H191))),'Data Summary'!CF197="Yes"),OFFSET('Water Data'!$H$6,0,10*ROW('Water Data'!H191)),NA())</f>
        <v>#N/A</v>
      </c>
      <c r="R197" s="90" t="e">
        <f ca="true">+IF(AND(ISNUMBER(OFFSET('Water Data'!$H$9,0,10*ROW('Water Data'!H191))),'Data Summary'!CG197="Yes"),OFFSET('Water Data'!$H$9,0,10*ROW('Water Data'!H191)),NA())</f>
        <v>#N/A</v>
      </c>
      <c r="S197" s="90" t="e">
        <f ca="true">+IF(AND(ISNUMBER(OFFSET('Water Data'!$I$4,0,10*ROW('Water Data'!I191))),'Data Summary'!CH197="Yes"),100-OFFSET('Water Data'!$I$4,0,10*ROW('Water Data'!I191)),NA())</f>
        <v>#N/A</v>
      </c>
      <c r="T197" s="90" t="e">
        <f ca="true">+IF(AND(ISNUMBER(OFFSET('Water Data'!$I$6,0,10*ROW('Water Data'!I191))),'Data Summary'!CI197="Yes"),OFFSET('Water Data'!$I$6,0,10*ROW('Water Data'!I191)),NA())</f>
        <v>#N/A</v>
      </c>
      <c r="U197" s="90" t="e">
        <f ca="true">+IF(AND(ISNUMBER(OFFSET('Water Data'!$I$9,0,10*ROW('Water Data'!I191))),'Data Summary'!CJ197="Yes"),OFFSET('Water Data'!$I$9,0,10*ROW('Water Data'!I191)),NA())</f>
        <v>#N/A</v>
      </c>
      <c r="V197" s="91" t="e">
        <f ca="true">+IF(AND(ISNUMBER(OFFSET('Sanitation Data'!$D$4,0,10*ROW('Sanitation Data'!D191))),'Data Summary'!CK197="Yes"),100-OFFSET('Sanitation Data'!$D$4,0,10*ROW('Sanitation Data'!D191)),NA())</f>
        <v>#N/A</v>
      </c>
      <c r="W197" s="91" t="e">
        <f ca="true">+IF(AND(ISNUMBER(OFFSET('Sanitation Data'!$D$6,0,10*ROW('Sanitation Data'!D191))),'Data Summary'!CL197="Yes"),OFFSET('Sanitation Data'!$D$6,0,10*ROW('Sanitation Data'!D191)),NA())</f>
        <v>#N/A</v>
      </c>
      <c r="X197" s="91" t="e">
        <f ca="true">+IF(AND(ISNUMBER(OFFSET('Sanitation Data'!$D$10,0,10*ROW('Sanitation Data'!D191))),'Data Summary'!CM197="Yes"),OFFSET('Sanitation Data'!$D$10,0,10*ROW('Sanitation Data'!D191)),NA())</f>
        <v>#N/A</v>
      </c>
      <c r="Y197" s="91" t="e">
        <f ca="true">+IF(AND(ISNUMBER(OFFSET('Sanitation Data'!$D$11,0,10*ROW('Sanitation Data'!D191))),'Data Summary'!CN197="Yes"),OFFSET('Sanitation Data'!$D$11,0,10*ROW('Sanitation Data'!D191)),NA())</f>
        <v>#N/A</v>
      </c>
      <c r="Z197" s="91" t="e">
        <f ca="true">+IF(AND(ISNUMBER(OFFSET('Sanitation Data'!$D$12,0,10*ROW('Sanitation Data'!D191))),'Data Summary'!CO197="Yes"),OFFSET('Sanitation Data'!$D$12,0,10*ROW('Sanitation Data'!D191)),NA())</f>
        <v>#N/A</v>
      </c>
      <c r="AA197" s="91" t="e">
        <f ca="true">+IF(AND(ISNUMBER(OFFSET('Sanitation Data'!$E$4,0,10*ROW('Sanitation Data'!E191))),'Data Summary'!CP197="Yes"),100-OFFSET('Sanitation Data'!$E$4,0,10*ROW('Sanitation Data'!E191)),NA())</f>
        <v>#N/A</v>
      </c>
      <c r="AB197" s="91" t="e">
        <f ca="true">+IF(AND(ISNUMBER(OFFSET('Sanitation Data'!$E$6,0,10*ROW('Sanitation Data'!E191))),'Data Summary'!CQ197="Yes"),OFFSET('Sanitation Data'!$E$6,0,10*ROW('Sanitation Data'!E191)),NA())</f>
        <v>#N/A</v>
      </c>
      <c r="AC197" s="91" t="e">
        <f ca="true">+IF(AND(ISNUMBER(OFFSET('Sanitation Data'!$E$10,0,10*ROW('Sanitation Data'!E191))),'Data Summary'!CR197="Yes"),OFFSET('Sanitation Data'!$E$10,0,10*ROW('Sanitation Data'!E191)),NA())</f>
        <v>#N/A</v>
      </c>
      <c r="AD197" s="91" t="e">
        <f ca="true">+IF(AND(ISNUMBER(OFFSET('Sanitation Data'!$E$11,0,10*ROW('Sanitation Data'!E191))),'Data Summary'!CS197="Yes"),OFFSET('Sanitation Data'!$E$11,0,10*ROW('Sanitation Data'!E191)),NA())</f>
        <v>#N/A</v>
      </c>
      <c r="AE197" s="91" t="e">
        <f ca="true">+IF(AND(ISNUMBER(OFFSET('Sanitation Data'!$E$12,0,10*ROW('Sanitation Data'!E191))),'Data Summary'!CT197="Yes"),OFFSET('Sanitation Data'!$E$12,0,10*ROW('Sanitation Data'!E191)),NA())</f>
        <v>#N/A</v>
      </c>
      <c r="AF197" s="91" t="e">
        <f ca="true">+IF(AND(ISNUMBER(OFFSET('Sanitation Data'!$F$4,0,10*ROW('Sanitation Data'!F191))),'Data Summary'!CU197="Yes"),100-OFFSET('Sanitation Data'!$F$4,0,10*ROW('Sanitation Data'!F191)),NA())</f>
        <v>#N/A</v>
      </c>
      <c r="AG197" s="91" t="e">
        <f ca="true">+IF(AND(ISNUMBER(OFFSET('Sanitation Data'!$F$6,0,10*ROW('Sanitation Data'!F191))),'Data Summary'!CV197="Yes"),OFFSET('Sanitation Data'!$F$6,0,10*ROW('Sanitation Data'!F191)),NA())</f>
        <v>#N/A</v>
      </c>
      <c r="AH197" s="91" t="e">
        <f ca="true">+IF(AND(ISNUMBER(OFFSET('Sanitation Data'!$F$10,0,10*ROW('Sanitation Data'!F191))),'Data Summary'!CW197="Yes"),OFFSET('Sanitation Data'!$F$10,0,10*ROW('Sanitation Data'!F191)),NA())</f>
        <v>#N/A</v>
      </c>
      <c r="AI197" s="91" t="e">
        <f ca="true">+IF(AND(ISNUMBER(OFFSET('Sanitation Data'!$F$11,0,10*ROW('Sanitation Data'!F191))),'Data Summary'!CX197="Yes"),OFFSET('Sanitation Data'!$F$11,0,10*ROW('Sanitation Data'!F191)),NA())</f>
        <v>#N/A</v>
      </c>
      <c r="AJ197" s="91" t="e">
        <f ca="true">+IF(AND(ISNUMBER(OFFSET('Sanitation Data'!$F$12,0,10*ROW('Sanitation Data'!F191))),'Data Summary'!CY197="Yes"),OFFSET('Sanitation Data'!$F$12,0,10*ROW('Sanitation Data'!F191)),NA())</f>
        <v>#N/A</v>
      </c>
      <c r="AK197" s="91" t="e">
        <f ca="true">+IF(AND(ISNUMBER(OFFSET('Sanitation Data'!$G$4,0,10*ROW('Sanitation Data'!G191))),'Data Summary'!CZ197="Yes"),100-OFFSET('Sanitation Data'!$G$4,0,10*ROW('Sanitation Data'!G191)),NA())</f>
        <v>#N/A</v>
      </c>
      <c r="AL197" s="91" t="e">
        <f ca="true">+IF(AND(ISNUMBER(OFFSET('Sanitation Data'!$G$6,0,10*ROW('Sanitation Data'!G191))),'Data Summary'!DA197="Yes"),OFFSET('Sanitation Data'!$G$6,0,10*ROW('Sanitation Data'!G191)),NA())</f>
        <v>#N/A</v>
      </c>
      <c r="AM197" s="91" t="e">
        <f ca="true">+IF(AND(ISNUMBER(OFFSET('Sanitation Data'!$G$10,0,10*ROW('Sanitation Data'!G191))),'Data Summary'!DB197="Yes"),OFFSET('Sanitation Data'!$G$10,0,10*ROW('Sanitation Data'!G191)),NA())</f>
        <v>#N/A</v>
      </c>
      <c r="AN197" s="91" t="e">
        <f ca="true">+IF(AND(ISNUMBER(OFFSET('Sanitation Data'!$G$11,0,10*ROW('Sanitation Data'!G191))),'Data Summary'!DC197="Yes"),OFFSET('Sanitation Data'!$G$11,0,10*ROW('Sanitation Data'!G191)),NA())</f>
        <v>#N/A</v>
      </c>
      <c r="AO197" s="91" t="e">
        <f ca="true">+IF(AND(ISNUMBER(OFFSET('Sanitation Data'!$G$12,0,10*ROW('Sanitation Data'!G191))),'Data Summary'!DD197="Yes"),OFFSET('Sanitation Data'!$G$12,0,10*ROW('Sanitation Data'!G191)),NA())</f>
        <v>#N/A</v>
      </c>
      <c r="AP197" s="91" t="e">
        <f ca="true">+IF(AND(ISNUMBER(OFFSET('Sanitation Data'!$H$4,0,10*ROW('Sanitation Data'!H191))),'Data Summary'!DE197="Yes"),100-OFFSET('Sanitation Data'!$H$4,0,10*ROW('Sanitation Data'!H191)),NA())</f>
        <v>#N/A</v>
      </c>
      <c r="AQ197" s="91" t="e">
        <f ca="true">+IF(AND(ISNUMBER(OFFSET('Sanitation Data'!$H$6,0,10*ROW('Sanitation Data'!H191))),'Data Summary'!DF197="Yes"),OFFSET('Sanitation Data'!$H$6,0,10*ROW('Sanitation Data'!H191)),NA())</f>
        <v>#N/A</v>
      </c>
      <c r="AR197" s="91" t="e">
        <f ca="true">+IF(AND(ISNUMBER(OFFSET('Sanitation Data'!$H$10,0,10*ROW('Sanitation Data'!H191))),'Data Summary'!DG197="Yes"),OFFSET('Sanitation Data'!$H$10,0,10*ROW('Sanitation Data'!H191)),NA())</f>
        <v>#N/A</v>
      </c>
      <c r="AS197" s="91" t="e">
        <f ca="true">+IF(AND(ISNUMBER(OFFSET('Sanitation Data'!$H$11,0,10*ROW('Sanitation Data'!H191))),'Data Summary'!DH197="Yes"),OFFSET('Sanitation Data'!$H$11,0,10*ROW('Sanitation Data'!H191)),NA())</f>
        <v>#N/A</v>
      </c>
      <c r="AT197" s="91" t="e">
        <f ca="true">+IF(AND(ISNUMBER(OFFSET('Sanitation Data'!$H$12,0,10*ROW('Sanitation Data'!H191))),'Data Summary'!DI197="Yes"),OFFSET('Sanitation Data'!$H$12,0,10*ROW('Sanitation Data'!H191)),NA())</f>
        <v>#N/A</v>
      </c>
      <c r="AU197" s="91" t="e">
        <f ca="true">+IF(AND(ISNUMBER(OFFSET('Sanitation Data'!$I$4,0,10*ROW('Sanitation Data'!I191))),'Data Summary'!DJ197="Yes"),100-OFFSET('Sanitation Data'!$I$4,0,10*ROW('Sanitation Data'!I191)),NA())</f>
        <v>#N/A</v>
      </c>
      <c r="AV197" s="91" t="e">
        <f ca="true">+IF(AND(ISNUMBER(OFFSET('Sanitation Data'!$I$6,0,10*ROW('Sanitation Data'!I191))),'Data Summary'!DK197="Yes"),OFFSET('Sanitation Data'!$I$6,0,10*ROW('Sanitation Data'!I191)),NA())</f>
        <v>#N/A</v>
      </c>
      <c r="AW197" s="91" t="e">
        <f ca="true">+IF(AND(ISNUMBER(OFFSET('Sanitation Data'!$I$10,0,10*ROW('Sanitation Data'!I191))),'Data Summary'!DL197="Yes"),OFFSET('Sanitation Data'!$I$10,0,10*ROW('Sanitation Data'!I191)),NA())</f>
        <v>#N/A</v>
      </c>
      <c r="AX197" s="91" t="e">
        <f ca="true">+IF(AND(ISNUMBER(OFFSET('Sanitation Data'!$I$11,0,10*ROW('Sanitation Data'!I191))),'Data Summary'!DM197="Yes"),OFFSET('Sanitation Data'!$I$11,0,10*ROW('Sanitation Data'!I191)),NA())</f>
        <v>#N/A</v>
      </c>
      <c r="AY197" s="91" t="e">
        <f ca="true">+IF(AND(ISNUMBER(OFFSET('Sanitation Data'!$I$12,0,10*ROW('Sanitation Data'!I191))),'Data Summary'!DN197="Yes"),OFFSET('Sanitation Data'!$I$12,0,10*ROW('Sanitation Data'!I191)),NA())</f>
        <v>#N/A</v>
      </c>
      <c r="AZ197" s="92" t="e">
        <f ca="true">+IF(AND(ISNUMBER(OFFSET('Hygiene Data'!$D$5,0,10*ROW('Hygiene Data'!D191))),'Data Summary'!DO197="Yes"),OFFSET('Hygiene Data'!$D$5,0,10*ROW('Hygiene Data'!D191)),NA())</f>
        <v>#N/A</v>
      </c>
      <c r="BA197" s="92" t="e">
        <f ca="true">+IF(AND(ISNUMBER(OFFSET('Hygiene Data'!$D$7,0,10*ROW('Hygiene Data'!D191))),'Data Summary'!DP197="Yes"),OFFSET('Hygiene Data'!$D$7,0,10*ROW('Hygiene Data'!D191)),NA())</f>
        <v>#N/A</v>
      </c>
      <c r="BB197" s="92" t="e">
        <f ca="true">+IF(AND(ISNUMBER(OFFSET('Hygiene Data'!$D$9,0,10*ROW('Hygiene Data'!D191))),'Data Summary'!DQ197="Yes"),OFFSET('Hygiene Data'!$D$9,0,10*ROW('Hygiene Data'!D191)),NA())</f>
        <v>#N/A</v>
      </c>
      <c r="BC197" s="92" t="e">
        <f ca="true">+IF(AND(ISNUMBER(OFFSET('Hygiene Data'!$E$5,0,10*ROW('Hygiene Data'!E191))),'Data Summary'!DR197="Yes"),OFFSET('Hygiene Data'!$E$5,0,10*ROW('Hygiene Data'!E191)),NA())</f>
        <v>#N/A</v>
      </c>
      <c r="BD197" s="92" t="e">
        <f ca="true">+IF(AND(ISNUMBER(OFFSET('Hygiene Data'!$E$7,0,10*ROW('Hygiene Data'!E191))),'Data Summary'!DS197="Yes"),OFFSET('Hygiene Data'!$E$7,0,10*ROW('Hygiene Data'!E191)),NA())</f>
        <v>#N/A</v>
      </c>
      <c r="BE197" s="92" t="e">
        <f ca="true">+IF(AND(ISNUMBER(OFFSET('Hygiene Data'!$E$9,0,10*ROW('Hygiene Data'!E191))),'Data Summary'!DT197="Yes"),OFFSET('Hygiene Data'!$E$9,0,10*ROW('Hygiene Data'!E191)),NA())</f>
        <v>#N/A</v>
      </c>
      <c r="BF197" s="92" t="e">
        <f ca="true">+IF(AND(ISNUMBER(OFFSET('Hygiene Data'!$F$5,0,10*ROW('Hygiene Data'!F191))),'Data Summary'!DU197="Yes"),OFFSET('Hygiene Data'!$F$5,0,10*ROW('Hygiene Data'!F191)),NA())</f>
        <v>#N/A</v>
      </c>
      <c r="BG197" s="92" t="e">
        <f ca="true">+IF(AND(ISNUMBER(OFFSET('Hygiene Data'!$F$7,0,10*ROW('Hygiene Data'!F191))),'Data Summary'!DV197="Yes"),OFFSET('Hygiene Data'!$F$7,0,10*ROW('Hygiene Data'!F191)),NA())</f>
        <v>#N/A</v>
      </c>
      <c r="BH197" s="92" t="e">
        <f ca="true">+IF(AND(ISNUMBER(OFFSET('Hygiene Data'!$F$9,0,10*ROW('Hygiene Data'!F191))),'Data Summary'!DW197="Yes"),OFFSET('Hygiene Data'!$F$9,0,10*ROW('Hygiene Data'!F191)),NA())</f>
        <v>#N/A</v>
      </c>
      <c r="BI197" s="92" t="e">
        <f ca="true">+IF(AND(ISNUMBER(OFFSET('Hygiene Data'!$G$5,0,10*ROW('Hygiene Data'!G191))),'Data Summary'!DX197="Yes"),OFFSET('Hygiene Data'!$G$5,0,10*ROW('Hygiene Data'!G191)),NA())</f>
        <v>#N/A</v>
      </c>
      <c r="BJ197" s="92" t="e">
        <f ca="true">+IF(AND(ISNUMBER(OFFSET('Hygiene Data'!$G$7,0,10*ROW('Hygiene Data'!G191))),'Data Summary'!DY197="Yes"),OFFSET('Hygiene Data'!$G$7,0,10*ROW('Hygiene Data'!G191)),NA())</f>
        <v>#N/A</v>
      </c>
      <c r="BK197" s="92" t="e">
        <f ca="true">+IF(AND(ISNUMBER(OFFSET('Hygiene Data'!$G$9,0,10*ROW('Hygiene Data'!G191))),'Data Summary'!DZ197="Yes"),OFFSET('Hygiene Data'!$G$9,0,10*ROW('Hygiene Data'!G191)),NA())</f>
        <v>#N/A</v>
      </c>
      <c r="BL197" s="92" t="e">
        <f ca="true">+IF(AND(ISNUMBER(OFFSET('Hygiene Data'!$H$5,0,10*ROW('Hygiene Data'!H191))),'Data Summary'!EA197="Yes"),OFFSET('Hygiene Data'!$H$5,0,10*ROW('Hygiene Data'!H191)),NA())</f>
        <v>#N/A</v>
      </c>
      <c r="BM197" s="92" t="e">
        <f ca="true">+IF(AND(ISNUMBER(OFFSET('Hygiene Data'!$H$7,0,10*ROW('Hygiene Data'!H191))),'Data Summary'!EB197="Yes"),OFFSET('Hygiene Data'!$H$7,0,10*ROW('Hygiene Data'!H191)),NA())</f>
        <v>#N/A</v>
      </c>
      <c r="BN197" s="92" t="e">
        <f ca="true">+IF(AND(ISNUMBER(OFFSET('Hygiene Data'!$H$9,0,10*ROW('Hygiene Data'!H191))),'Data Summary'!EC197="Yes"),OFFSET('Hygiene Data'!$H$9,0,10*ROW('Hygiene Data'!H191)),NA())</f>
        <v>#N/A</v>
      </c>
      <c r="BO197" s="92" t="e">
        <f ca="true">+IF(AND(ISNUMBER(OFFSET('Hygiene Data'!$I$5,0,10*ROW('Hygiene Data'!I191))),'Data Summary'!ED197="Yes"),OFFSET('Hygiene Data'!$I$5,0,10*ROW('Hygiene Data'!I191)),NA())</f>
        <v>#N/A</v>
      </c>
      <c r="BP197" s="92" t="e">
        <f ca="true">+IF(AND(ISNUMBER(OFFSET('Hygiene Data'!$I$7,0,10*ROW('Hygiene Data'!I191))),'Data Summary'!EE197="Yes"),OFFSET('Hygiene Data'!$I$7,0,10*ROW('Hygiene Data'!I191)),NA())</f>
        <v>#N/A</v>
      </c>
      <c r="BQ197" s="92" t="e">
        <f ca="true">+IF(AND(ISNUMBER(OFFSET('Hygiene Data'!$I$9,0,10*ROW('Hygiene Data'!I191))),'Data Summary'!EF197="Yes"),OFFSET('Hygiene Data'!$I$9,0,10*ROW('Hygiene Data'!I191)),NA())</f>
        <v>#N/A</v>
      </c>
    </row>
    <row xmlns:x14ac="http://schemas.microsoft.com/office/spreadsheetml/2009/9/ac" r="198" x14ac:dyDescent="0.2">
      <c r="A198" s="340" t="e">
        <f ca="true">+RIGHT('Data Summary'!A198,LEN('Data Summary'!A198)-9)</f>
        <v>#VALUE!</v>
      </c>
      <c r="B198" s="34" t="str">
        <f ca="true">+IF(ISTEXT('Data Summary'!B198),'Data Summary'!B198,"")</f>
        <v/>
      </c>
      <c r="C198" s="339" t="e">
        <f ca="true">+VALUE('Data Summary'!C198)</f>
        <v>#VALUE!</v>
      </c>
      <c r="D198" s="90" t="e">
        <f ca="true">+IF(AND(ISNUMBER(OFFSET('Water Data'!$D$4,0,10*ROW('Water Data'!D192))),'Data Summary'!BS198="Yes"),100-OFFSET('Water Data'!$D$4,0,10*ROW('Water Data'!D192)),NA())</f>
        <v>#N/A</v>
      </c>
      <c r="E198" s="90" t="e">
        <f ca="true">+IF(AND(ISNUMBER(OFFSET('Water Data'!$D$6,0,10*ROW('Water Data'!D192))),'Data Summary'!BT198="Yes"),OFFSET('Water Data'!$D$6,0,10*ROW('Water Data'!D192)),NA())</f>
        <v>#N/A</v>
      </c>
      <c r="F198" s="90" t="e">
        <f ca="true">+IF(AND(ISNUMBER(OFFSET('Water Data'!$D$9,0,10*ROW('Water Data'!D192))),'Data Summary'!BU198="Yes"),OFFSET('Water Data'!$D$9,0,10*ROW('Water Data'!D192)),NA())</f>
        <v>#N/A</v>
      </c>
      <c r="G198" s="90" t="e">
        <f ca="true">+IF(AND(ISNUMBER(OFFSET('Water Data'!$E$4,0,10*ROW('Water Data'!E192))),'Data Summary'!BV198="Yes"),100-OFFSET('Water Data'!$E$4,0,10*ROW('Water Data'!E192)),NA())</f>
        <v>#N/A</v>
      </c>
      <c r="H198" s="90" t="e">
        <f ca="true">+IF(AND(ISNUMBER(OFFSET('Water Data'!$E$6,0,10*ROW('Water Data'!E192))),'Data Summary'!BW198="Yes"),OFFSET('Water Data'!$E$6,0,10*ROW('Water Data'!E192)),NA())</f>
        <v>#N/A</v>
      </c>
      <c r="I198" s="90" t="e">
        <f ca="true">+IF(AND(ISNUMBER(OFFSET('Water Data'!$E$9,0,10*ROW('Water Data'!E192))),'Data Summary'!BX198="Yes"),OFFSET('Water Data'!$E$9,0,10*ROW('Water Data'!E192)),NA())</f>
        <v>#N/A</v>
      </c>
      <c r="J198" s="90" t="e">
        <f ca="true">+IF(AND(ISNUMBER(OFFSET('Water Data'!$F$4,0,10*ROW('Water Data'!F192))),'Data Summary'!BY198="Yes"),100-OFFSET('Water Data'!$F$4,0,10*ROW('Water Data'!F192)),NA())</f>
        <v>#N/A</v>
      </c>
      <c r="K198" s="90" t="e">
        <f ca="true">+IF(AND(ISNUMBER(OFFSET('Water Data'!$F$6,0,10*ROW('Water Data'!F192))),'Data Summary'!BZ198="Yes"),OFFSET('Water Data'!$F$6,0,10*ROW('Water Data'!F192)),NA())</f>
        <v>#N/A</v>
      </c>
      <c r="L198" s="90" t="e">
        <f ca="true">+IF(AND(ISNUMBER(OFFSET('Water Data'!$F$9,0,10*ROW('Water Data'!F192))),'Data Summary'!CA198="Yes"),OFFSET('Water Data'!$F$9,0,10*ROW('Water Data'!F192)),NA())</f>
        <v>#N/A</v>
      </c>
      <c r="M198" s="90" t="e">
        <f ca="true">+IF(AND(ISNUMBER(OFFSET('Water Data'!$G$4,0,10*ROW('Water Data'!G192))),'Data Summary'!CB198="Yes"),100-OFFSET('Water Data'!$G$4,0,10*ROW('Water Data'!G192)),NA())</f>
        <v>#N/A</v>
      </c>
      <c r="N198" s="90" t="e">
        <f ca="true">+IF(AND(ISNUMBER(OFFSET('Water Data'!$G$6,0,10*ROW('Water Data'!G192))),'Data Summary'!CC198="Yes"),OFFSET('Water Data'!$G$6,0,10*ROW('Water Data'!G192)),NA())</f>
        <v>#N/A</v>
      </c>
      <c r="O198" s="90" t="e">
        <f ca="true">+IF(AND(ISNUMBER(OFFSET('Water Data'!$G$9,0,10*ROW('Water Data'!G192))),'Data Summary'!CD198="Yes"),OFFSET('Water Data'!$G$9,0,10*ROW('Water Data'!G192)),NA())</f>
        <v>#N/A</v>
      </c>
      <c r="P198" s="90" t="e">
        <f ca="true">+IF(AND(ISNUMBER(OFFSET('Water Data'!$H$4,0,10*ROW('Water Data'!H192))),'Data Summary'!CE198="Yes"),100-OFFSET('Water Data'!$H$4,0,10*ROW('Water Data'!H192)),NA())</f>
        <v>#N/A</v>
      </c>
      <c r="Q198" s="90" t="e">
        <f ca="true">+IF(AND(ISNUMBER(OFFSET('Water Data'!$H$6,0,10*ROW('Water Data'!H192))),'Data Summary'!CF198="Yes"),OFFSET('Water Data'!$H$6,0,10*ROW('Water Data'!H192)),NA())</f>
        <v>#N/A</v>
      </c>
      <c r="R198" s="90" t="e">
        <f ca="true">+IF(AND(ISNUMBER(OFFSET('Water Data'!$H$9,0,10*ROW('Water Data'!H192))),'Data Summary'!CG198="Yes"),OFFSET('Water Data'!$H$9,0,10*ROW('Water Data'!H192)),NA())</f>
        <v>#N/A</v>
      </c>
      <c r="S198" s="90" t="e">
        <f ca="true">+IF(AND(ISNUMBER(OFFSET('Water Data'!$I$4,0,10*ROW('Water Data'!I192))),'Data Summary'!CH198="Yes"),100-OFFSET('Water Data'!$I$4,0,10*ROW('Water Data'!I192)),NA())</f>
        <v>#N/A</v>
      </c>
      <c r="T198" s="90" t="e">
        <f ca="true">+IF(AND(ISNUMBER(OFFSET('Water Data'!$I$6,0,10*ROW('Water Data'!I192))),'Data Summary'!CI198="Yes"),OFFSET('Water Data'!$I$6,0,10*ROW('Water Data'!I192)),NA())</f>
        <v>#N/A</v>
      </c>
      <c r="U198" s="90" t="e">
        <f ca="true">+IF(AND(ISNUMBER(OFFSET('Water Data'!$I$9,0,10*ROW('Water Data'!I192))),'Data Summary'!CJ198="Yes"),OFFSET('Water Data'!$I$9,0,10*ROW('Water Data'!I192)),NA())</f>
        <v>#N/A</v>
      </c>
      <c r="V198" s="91" t="e">
        <f ca="true">+IF(AND(ISNUMBER(OFFSET('Sanitation Data'!$D$4,0,10*ROW('Sanitation Data'!D192))),'Data Summary'!CK198="Yes"),100-OFFSET('Sanitation Data'!$D$4,0,10*ROW('Sanitation Data'!D192)),NA())</f>
        <v>#N/A</v>
      </c>
      <c r="W198" s="91" t="e">
        <f ca="true">+IF(AND(ISNUMBER(OFFSET('Sanitation Data'!$D$6,0,10*ROW('Sanitation Data'!D192))),'Data Summary'!CL198="Yes"),OFFSET('Sanitation Data'!$D$6,0,10*ROW('Sanitation Data'!D192)),NA())</f>
        <v>#N/A</v>
      </c>
      <c r="X198" s="91" t="e">
        <f ca="true">+IF(AND(ISNUMBER(OFFSET('Sanitation Data'!$D$10,0,10*ROW('Sanitation Data'!D192))),'Data Summary'!CM198="Yes"),OFFSET('Sanitation Data'!$D$10,0,10*ROW('Sanitation Data'!D192)),NA())</f>
        <v>#N/A</v>
      </c>
      <c r="Y198" s="91" t="e">
        <f ca="true">+IF(AND(ISNUMBER(OFFSET('Sanitation Data'!$D$11,0,10*ROW('Sanitation Data'!D192))),'Data Summary'!CN198="Yes"),OFFSET('Sanitation Data'!$D$11,0,10*ROW('Sanitation Data'!D192)),NA())</f>
        <v>#N/A</v>
      </c>
      <c r="Z198" s="91" t="e">
        <f ca="true">+IF(AND(ISNUMBER(OFFSET('Sanitation Data'!$D$12,0,10*ROW('Sanitation Data'!D192))),'Data Summary'!CO198="Yes"),OFFSET('Sanitation Data'!$D$12,0,10*ROW('Sanitation Data'!D192)),NA())</f>
        <v>#N/A</v>
      </c>
      <c r="AA198" s="91" t="e">
        <f ca="true">+IF(AND(ISNUMBER(OFFSET('Sanitation Data'!$E$4,0,10*ROW('Sanitation Data'!E192))),'Data Summary'!CP198="Yes"),100-OFFSET('Sanitation Data'!$E$4,0,10*ROW('Sanitation Data'!E192)),NA())</f>
        <v>#N/A</v>
      </c>
      <c r="AB198" s="91" t="e">
        <f ca="true">+IF(AND(ISNUMBER(OFFSET('Sanitation Data'!$E$6,0,10*ROW('Sanitation Data'!E192))),'Data Summary'!CQ198="Yes"),OFFSET('Sanitation Data'!$E$6,0,10*ROW('Sanitation Data'!E192)),NA())</f>
        <v>#N/A</v>
      </c>
      <c r="AC198" s="91" t="e">
        <f ca="true">+IF(AND(ISNUMBER(OFFSET('Sanitation Data'!$E$10,0,10*ROW('Sanitation Data'!E192))),'Data Summary'!CR198="Yes"),OFFSET('Sanitation Data'!$E$10,0,10*ROW('Sanitation Data'!E192)),NA())</f>
        <v>#N/A</v>
      </c>
      <c r="AD198" s="91" t="e">
        <f ca="true">+IF(AND(ISNUMBER(OFFSET('Sanitation Data'!$E$11,0,10*ROW('Sanitation Data'!E192))),'Data Summary'!CS198="Yes"),OFFSET('Sanitation Data'!$E$11,0,10*ROW('Sanitation Data'!E192)),NA())</f>
        <v>#N/A</v>
      </c>
      <c r="AE198" s="91" t="e">
        <f ca="true">+IF(AND(ISNUMBER(OFFSET('Sanitation Data'!$E$12,0,10*ROW('Sanitation Data'!E192))),'Data Summary'!CT198="Yes"),OFFSET('Sanitation Data'!$E$12,0,10*ROW('Sanitation Data'!E192)),NA())</f>
        <v>#N/A</v>
      </c>
      <c r="AF198" s="91" t="e">
        <f ca="true">+IF(AND(ISNUMBER(OFFSET('Sanitation Data'!$F$4,0,10*ROW('Sanitation Data'!F192))),'Data Summary'!CU198="Yes"),100-OFFSET('Sanitation Data'!$F$4,0,10*ROW('Sanitation Data'!F192)),NA())</f>
        <v>#N/A</v>
      </c>
      <c r="AG198" s="91" t="e">
        <f ca="true">+IF(AND(ISNUMBER(OFFSET('Sanitation Data'!$F$6,0,10*ROW('Sanitation Data'!F192))),'Data Summary'!CV198="Yes"),OFFSET('Sanitation Data'!$F$6,0,10*ROW('Sanitation Data'!F192)),NA())</f>
        <v>#N/A</v>
      </c>
      <c r="AH198" s="91" t="e">
        <f ca="true">+IF(AND(ISNUMBER(OFFSET('Sanitation Data'!$F$10,0,10*ROW('Sanitation Data'!F192))),'Data Summary'!CW198="Yes"),OFFSET('Sanitation Data'!$F$10,0,10*ROW('Sanitation Data'!F192)),NA())</f>
        <v>#N/A</v>
      </c>
      <c r="AI198" s="91" t="e">
        <f ca="true">+IF(AND(ISNUMBER(OFFSET('Sanitation Data'!$F$11,0,10*ROW('Sanitation Data'!F192))),'Data Summary'!CX198="Yes"),OFFSET('Sanitation Data'!$F$11,0,10*ROW('Sanitation Data'!F192)),NA())</f>
        <v>#N/A</v>
      </c>
      <c r="AJ198" s="91" t="e">
        <f ca="true">+IF(AND(ISNUMBER(OFFSET('Sanitation Data'!$F$12,0,10*ROW('Sanitation Data'!F192))),'Data Summary'!CY198="Yes"),OFFSET('Sanitation Data'!$F$12,0,10*ROW('Sanitation Data'!F192)),NA())</f>
        <v>#N/A</v>
      </c>
      <c r="AK198" s="91" t="e">
        <f ca="true">+IF(AND(ISNUMBER(OFFSET('Sanitation Data'!$G$4,0,10*ROW('Sanitation Data'!G192))),'Data Summary'!CZ198="Yes"),100-OFFSET('Sanitation Data'!$G$4,0,10*ROW('Sanitation Data'!G192)),NA())</f>
        <v>#N/A</v>
      </c>
      <c r="AL198" s="91" t="e">
        <f ca="true">+IF(AND(ISNUMBER(OFFSET('Sanitation Data'!$G$6,0,10*ROW('Sanitation Data'!G192))),'Data Summary'!DA198="Yes"),OFFSET('Sanitation Data'!$G$6,0,10*ROW('Sanitation Data'!G192)),NA())</f>
        <v>#N/A</v>
      </c>
      <c r="AM198" s="91" t="e">
        <f ca="true">+IF(AND(ISNUMBER(OFFSET('Sanitation Data'!$G$10,0,10*ROW('Sanitation Data'!G192))),'Data Summary'!DB198="Yes"),OFFSET('Sanitation Data'!$G$10,0,10*ROW('Sanitation Data'!G192)),NA())</f>
        <v>#N/A</v>
      </c>
      <c r="AN198" s="91" t="e">
        <f ca="true">+IF(AND(ISNUMBER(OFFSET('Sanitation Data'!$G$11,0,10*ROW('Sanitation Data'!G192))),'Data Summary'!DC198="Yes"),OFFSET('Sanitation Data'!$G$11,0,10*ROW('Sanitation Data'!G192)),NA())</f>
        <v>#N/A</v>
      </c>
      <c r="AO198" s="91" t="e">
        <f ca="true">+IF(AND(ISNUMBER(OFFSET('Sanitation Data'!$G$12,0,10*ROW('Sanitation Data'!G192))),'Data Summary'!DD198="Yes"),OFFSET('Sanitation Data'!$G$12,0,10*ROW('Sanitation Data'!G192)),NA())</f>
        <v>#N/A</v>
      </c>
      <c r="AP198" s="91" t="e">
        <f ca="true">+IF(AND(ISNUMBER(OFFSET('Sanitation Data'!$H$4,0,10*ROW('Sanitation Data'!H192))),'Data Summary'!DE198="Yes"),100-OFFSET('Sanitation Data'!$H$4,0,10*ROW('Sanitation Data'!H192)),NA())</f>
        <v>#N/A</v>
      </c>
      <c r="AQ198" s="91" t="e">
        <f ca="true">+IF(AND(ISNUMBER(OFFSET('Sanitation Data'!$H$6,0,10*ROW('Sanitation Data'!H192))),'Data Summary'!DF198="Yes"),OFFSET('Sanitation Data'!$H$6,0,10*ROW('Sanitation Data'!H192)),NA())</f>
        <v>#N/A</v>
      </c>
      <c r="AR198" s="91" t="e">
        <f ca="true">+IF(AND(ISNUMBER(OFFSET('Sanitation Data'!$H$10,0,10*ROW('Sanitation Data'!H192))),'Data Summary'!DG198="Yes"),OFFSET('Sanitation Data'!$H$10,0,10*ROW('Sanitation Data'!H192)),NA())</f>
        <v>#N/A</v>
      </c>
      <c r="AS198" s="91" t="e">
        <f ca="true">+IF(AND(ISNUMBER(OFFSET('Sanitation Data'!$H$11,0,10*ROW('Sanitation Data'!H192))),'Data Summary'!DH198="Yes"),OFFSET('Sanitation Data'!$H$11,0,10*ROW('Sanitation Data'!H192)),NA())</f>
        <v>#N/A</v>
      </c>
      <c r="AT198" s="91" t="e">
        <f ca="true">+IF(AND(ISNUMBER(OFFSET('Sanitation Data'!$H$12,0,10*ROW('Sanitation Data'!H192))),'Data Summary'!DI198="Yes"),OFFSET('Sanitation Data'!$H$12,0,10*ROW('Sanitation Data'!H192)),NA())</f>
        <v>#N/A</v>
      </c>
      <c r="AU198" s="91" t="e">
        <f ca="true">+IF(AND(ISNUMBER(OFFSET('Sanitation Data'!$I$4,0,10*ROW('Sanitation Data'!I192))),'Data Summary'!DJ198="Yes"),100-OFFSET('Sanitation Data'!$I$4,0,10*ROW('Sanitation Data'!I192)),NA())</f>
        <v>#N/A</v>
      </c>
      <c r="AV198" s="91" t="e">
        <f ca="true">+IF(AND(ISNUMBER(OFFSET('Sanitation Data'!$I$6,0,10*ROW('Sanitation Data'!I192))),'Data Summary'!DK198="Yes"),OFFSET('Sanitation Data'!$I$6,0,10*ROW('Sanitation Data'!I192)),NA())</f>
        <v>#N/A</v>
      </c>
      <c r="AW198" s="91" t="e">
        <f ca="true">+IF(AND(ISNUMBER(OFFSET('Sanitation Data'!$I$10,0,10*ROW('Sanitation Data'!I192))),'Data Summary'!DL198="Yes"),OFFSET('Sanitation Data'!$I$10,0,10*ROW('Sanitation Data'!I192)),NA())</f>
        <v>#N/A</v>
      </c>
      <c r="AX198" s="91" t="e">
        <f ca="true">+IF(AND(ISNUMBER(OFFSET('Sanitation Data'!$I$11,0,10*ROW('Sanitation Data'!I192))),'Data Summary'!DM198="Yes"),OFFSET('Sanitation Data'!$I$11,0,10*ROW('Sanitation Data'!I192)),NA())</f>
        <v>#N/A</v>
      </c>
      <c r="AY198" s="91" t="e">
        <f ca="true">+IF(AND(ISNUMBER(OFFSET('Sanitation Data'!$I$12,0,10*ROW('Sanitation Data'!I192))),'Data Summary'!DN198="Yes"),OFFSET('Sanitation Data'!$I$12,0,10*ROW('Sanitation Data'!I192)),NA())</f>
        <v>#N/A</v>
      </c>
      <c r="AZ198" s="92" t="e">
        <f ca="true">+IF(AND(ISNUMBER(OFFSET('Hygiene Data'!$D$5,0,10*ROW('Hygiene Data'!D192))),'Data Summary'!DO198="Yes"),OFFSET('Hygiene Data'!$D$5,0,10*ROW('Hygiene Data'!D192)),NA())</f>
        <v>#N/A</v>
      </c>
      <c r="BA198" s="92" t="e">
        <f ca="true">+IF(AND(ISNUMBER(OFFSET('Hygiene Data'!$D$7,0,10*ROW('Hygiene Data'!D192))),'Data Summary'!DP198="Yes"),OFFSET('Hygiene Data'!$D$7,0,10*ROW('Hygiene Data'!D192)),NA())</f>
        <v>#N/A</v>
      </c>
      <c r="BB198" s="92" t="e">
        <f ca="true">+IF(AND(ISNUMBER(OFFSET('Hygiene Data'!$D$9,0,10*ROW('Hygiene Data'!D192))),'Data Summary'!DQ198="Yes"),OFFSET('Hygiene Data'!$D$9,0,10*ROW('Hygiene Data'!D192)),NA())</f>
        <v>#N/A</v>
      </c>
      <c r="BC198" s="92" t="e">
        <f ca="true">+IF(AND(ISNUMBER(OFFSET('Hygiene Data'!$E$5,0,10*ROW('Hygiene Data'!E192))),'Data Summary'!DR198="Yes"),OFFSET('Hygiene Data'!$E$5,0,10*ROW('Hygiene Data'!E192)),NA())</f>
        <v>#N/A</v>
      </c>
      <c r="BD198" s="92" t="e">
        <f ca="true">+IF(AND(ISNUMBER(OFFSET('Hygiene Data'!$E$7,0,10*ROW('Hygiene Data'!E192))),'Data Summary'!DS198="Yes"),OFFSET('Hygiene Data'!$E$7,0,10*ROW('Hygiene Data'!E192)),NA())</f>
        <v>#N/A</v>
      </c>
      <c r="BE198" s="92" t="e">
        <f ca="true">+IF(AND(ISNUMBER(OFFSET('Hygiene Data'!$E$9,0,10*ROW('Hygiene Data'!E192))),'Data Summary'!DT198="Yes"),OFFSET('Hygiene Data'!$E$9,0,10*ROW('Hygiene Data'!E192)),NA())</f>
        <v>#N/A</v>
      </c>
      <c r="BF198" s="92" t="e">
        <f ca="true">+IF(AND(ISNUMBER(OFFSET('Hygiene Data'!$F$5,0,10*ROW('Hygiene Data'!F192))),'Data Summary'!DU198="Yes"),OFFSET('Hygiene Data'!$F$5,0,10*ROW('Hygiene Data'!F192)),NA())</f>
        <v>#N/A</v>
      </c>
      <c r="BG198" s="92" t="e">
        <f ca="true">+IF(AND(ISNUMBER(OFFSET('Hygiene Data'!$F$7,0,10*ROW('Hygiene Data'!F192))),'Data Summary'!DV198="Yes"),OFFSET('Hygiene Data'!$F$7,0,10*ROW('Hygiene Data'!F192)),NA())</f>
        <v>#N/A</v>
      </c>
      <c r="BH198" s="92" t="e">
        <f ca="true">+IF(AND(ISNUMBER(OFFSET('Hygiene Data'!$F$9,0,10*ROW('Hygiene Data'!F192))),'Data Summary'!DW198="Yes"),OFFSET('Hygiene Data'!$F$9,0,10*ROW('Hygiene Data'!F192)),NA())</f>
        <v>#N/A</v>
      </c>
      <c r="BI198" s="92" t="e">
        <f ca="true">+IF(AND(ISNUMBER(OFFSET('Hygiene Data'!$G$5,0,10*ROW('Hygiene Data'!G192))),'Data Summary'!DX198="Yes"),OFFSET('Hygiene Data'!$G$5,0,10*ROW('Hygiene Data'!G192)),NA())</f>
        <v>#N/A</v>
      </c>
      <c r="BJ198" s="92" t="e">
        <f ca="true">+IF(AND(ISNUMBER(OFFSET('Hygiene Data'!$G$7,0,10*ROW('Hygiene Data'!G192))),'Data Summary'!DY198="Yes"),OFFSET('Hygiene Data'!$G$7,0,10*ROW('Hygiene Data'!G192)),NA())</f>
        <v>#N/A</v>
      </c>
      <c r="BK198" s="92" t="e">
        <f ca="true">+IF(AND(ISNUMBER(OFFSET('Hygiene Data'!$G$9,0,10*ROW('Hygiene Data'!G192))),'Data Summary'!DZ198="Yes"),OFFSET('Hygiene Data'!$G$9,0,10*ROW('Hygiene Data'!G192)),NA())</f>
        <v>#N/A</v>
      </c>
      <c r="BL198" s="92" t="e">
        <f ca="true">+IF(AND(ISNUMBER(OFFSET('Hygiene Data'!$H$5,0,10*ROW('Hygiene Data'!H192))),'Data Summary'!EA198="Yes"),OFFSET('Hygiene Data'!$H$5,0,10*ROW('Hygiene Data'!H192)),NA())</f>
        <v>#N/A</v>
      </c>
      <c r="BM198" s="92" t="e">
        <f ca="true">+IF(AND(ISNUMBER(OFFSET('Hygiene Data'!$H$7,0,10*ROW('Hygiene Data'!H192))),'Data Summary'!EB198="Yes"),OFFSET('Hygiene Data'!$H$7,0,10*ROW('Hygiene Data'!H192)),NA())</f>
        <v>#N/A</v>
      </c>
      <c r="BN198" s="92" t="e">
        <f ca="true">+IF(AND(ISNUMBER(OFFSET('Hygiene Data'!$H$9,0,10*ROW('Hygiene Data'!H192))),'Data Summary'!EC198="Yes"),OFFSET('Hygiene Data'!$H$9,0,10*ROW('Hygiene Data'!H192)),NA())</f>
        <v>#N/A</v>
      </c>
      <c r="BO198" s="92" t="e">
        <f ca="true">+IF(AND(ISNUMBER(OFFSET('Hygiene Data'!$I$5,0,10*ROW('Hygiene Data'!I192))),'Data Summary'!ED198="Yes"),OFFSET('Hygiene Data'!$I$5,0,10*ROW('Hygiene Data'!I192)),NA())</f>
        <v>#N/A</v>
      </c>
      <c r="BP198" s="92" t="e">
        <f ca="true">+IF(AND(ISNUMBER(OFFSET('Hygiene Data'!$I$7,0,10*ROW('Hygiene Data'!I192))),'Data Summary'!EE198="Yes"),OFFSET('Hygiene Data'!$I$7,0,10*ROW('Hygiene Data'!I192)),NA())</f>
        <v>#N/A</v>
      </c>
      <c r="BQ198" s="92" t="e">
        <f ca="true">+IF(AND(ISNUMBER(OFFSET('Hygiene Data'!$I$9,0,10*ROW('Hygiene Data'!I192))),'Data Summary'!EF198="Yes"),OFFSET('Hygiene Data'!$I$9,0,10*ROW('Hygiene Data'!I192)),NA())</f>
        <v>#N/A</v>
      </c>
    </row>
    <row xmlns:x14ac="http://schemas.microsoft.com/office/spreadsheetml/2009/9/ac" r="199" x14ac:dyDescent="0.2">
      <c r="A199" s="340" t="e">
        <f ca="true">+RIGHT('Data Summary'!A199,LEN('Data Summary'!A199)-9)</f>
        <v>#VALUE!</v>
      </c>
      <c r="B199" s="34" t="str">
        <f ca="true">+IF(ISTEXT('Data Summary'!B199),'Data Summary'!B199,"")</f>
        <v/>
      </c>
      <c r="C199" s="339" t="e">
        <f ca="true">+VALUE('Data Summary'!C199)</f>
        <v>#VALUE!</v>
      </c>
      <c r="D199" s="90" t="e">
        <f ca="true">+IF(AND(ISNUMBER(OFFSET('Water Data'!$D$4,0,10*ROW('Water Data'!D193))),'Data Summary'!BS199="Yes"),100-OFFSET('Water Data'!$D$4,0,10*ROW('Water Data'!D193)),NA())</f>
        <v>#N/A</v>
      </c>
      <c r="E199" s="90" t="e">
        <f ca="true">+IF(AND(ISNUMBER(OFFSET('Water Data'!$D$6,0,10*ROW('Water Data'!D193))),'Data Summary'!BT199="Yes"),OFFSET('Water Data'!$D$6,0,10*ROW('Water Data'!D193)),NA())</f>
        <v>#N/A</v>
      </c>
      <c r="F199" s="90" t="e">
        <f ca="true">+IF(AND(ISNUMBER(OFFSET('Water Data'!$D$9,0,10*ROW('Water Data'!D193))),'Data Summary'!BU199="Yes"),OFFSET('Water Data'!$D$9,0,10*ROW('Water Data'!D193)),NA())</f>
        <v>#N/A</v>
      </c>
      <c r="G199" s="90" t="e">
        <f ca="true">+IF(AND(ISNUMBER(OFFSET('Water Data'!$E$4,0,10*ROW('Water Data'!E193))),'Data Summary'!BV199="Yes"),100-OFFSET('Water Data'!$E$4,0,10*ROW('Water Data'!E193)),NA())</f>
        <v>#N/A</v>
      </c>
      <c r="H199" s="90" t="e">
        <f ca="true">+IF(AND(ISNUMBER(OFFSET('Water Data'!$E$6,0,10*ROW('Water Data'!E193))),'Data Summary'!BW199="Yes"),OFFSET('Water Data'!$E$6,0,10*ROW('Water Data'!E193)),NA())</f>
        <v>#N/A</v>
      </c>
      <c r="I199" s="90" t="e">
        <f ca="true">+IF(AND(ISNUMBER(OFFSET('Water Data'!$E$9,0,10*ROW('Water Data'!E193))),'Data Summary'!BX199="Yes"),OFFSET('Water Data'!$E$9,0,10*ROW('Water Data'!E193)),NA())</f>
        <v>#N/A</v>
      </c>
      <c r="J199" s="90" t="e">
        <f ca="true">+IF(AND(ISNUMBER(OFFSET('Water Data'!$F$4,0,10*ROW('Water Data'!F193))),'Data Summary'!BY199="Yes"),100-OFFSET('Water Data'!$F$4,0,10*ROW('Water Data'!F193)),NA())</f>
        <v>#N/A</v>
      </c>
      <c r="K199" s="90" t="e">
        <f ca="true">+IF(AND(ISNUMBER(OFFSET('Water Data'!$F$6,0,10*ROW('Water Data'!F193))),'Data Summary'!BZ199="Yes"),OFFSET('Water Data'!$F$6,0,10*ROW('Water Data'!F193)),NA())</f>
        <v>#N/A</v>
      </c>
      <c r="L199" s="90" t="e">
        <f ca="true">+IF(AND(ISNUMBER(OFFSET('Water Data'!$F$9,0,10*ROW('Water Data'!F193))),'Data Summary'!CA199="Yes"),OFFSET('Water Data'!$F$9,0,10*ROW('Water Data'!F193)),NA())</f>
        <v>#N/A</v>
      </c>
      <c r="M199" s="90" t="e">
        <f ca="true">+IF(AND(ISNUMBER(OFFSET('Water Data'!$G$4,0,10*ROW('Water Data'!G193))),'Data Summary'!CB199="Yes"),100-OFFSET('Water Data'!$G$4,0,10*ROW('Water Data'!G193)),NA())</f>
        <v>#N/A</v>
      </c>
      <c r="N199" s="90" t="e">
        <f ca="true">+IF(AND(ISNUMBER(OFFSET('Water Data'!$G$6,0,10*ROW('Water Data'!G193))),'Data Summary'!CC199="Yes"),OFFSET('Water Data'!$G$6,0,10*ROW('Water Data'!G193)),NA())</f>
        <v>#N/A</v>
      </c>
      <c r="O199" s="90" t="e">
        <f ca="true">+IF(AND(ISNUMBER(OFFSET('Water Data'!$G$9,0,10*ROW('Water Data'!G193))),'Data Summary'!CD199="Yes"),OFFSET('Water Data'!$G$9,0,10*ROW('Water Data'!G193)),NA())</f>
        <v>#N/A</v>
      </c>
      <c r="P199" s="90" t="e">
        <f ca="true">+IF(AND(ISNUMBER(OFFSET('Water Data'!$H$4,0,10*ROW('Water Data'!H193))),'Data Summary'!CE199="Yes"),100-OFFSET('Water Data'!$H$4,0,10*ROW('Water Data'!H193)),NA())</f>
        <v>#N/A</v>
      </c>
      <c r="Q199" s="90" t="e">
        <f ca="true">+IF(AND(ISNUMBER(OFFSET('Water Data'!$H$6,0,10*ROW('Water Data'!H193))),'Data Summary'!CF199="Yes"),OFFSET('Water Data'!$H$6,0,10*ROW('Water Data'!H193)),NA())</f>
        <v>#N/A</v>
      </c>
      <c r="R199" s="90" t="e">
        <f ca="true">+IF(AND(ISNUMBER(OFFSET('Water Data'!$H$9,0,10*ROW('Water Data'!H193))),'Data Summary'!CG199="Yes"),OFFSET('Water Data'!$H$9,0,10*ROW('Water Data'!H193)),NA())</f>
        <v>#N/A</v>
      </c>
      <c r="S199" s="90" t="e">
        <f ca="true">+IF(AND(ISNUMBER(OFFSET('Water Data'!$I$4,0,10*ROW('Water Data'!I193))),'Data Summary'!CH199="Yes"),100-OFFSET('Water Data'!$I$4,0,10*ROW('Water Data'!I193)),NA())</f>
        <v>#N/A</v>
      </c>
      <c r="T199" s="90" t="e">
        <f ca="true">+IF(AND(ISNUMBER(OFFSET('Water Data'!$I$6,0,10*ROW('Water Data'!I193))),'Data Summary'!CI199="Yes"),OFFSET('Water Data'!$I$6,0,10*ROW('Water Data'!I193)),NA())</f>
        <v>#N/A</v>
      </c>
      <c r="U199" s="90" t="e">
        <f ca="true">+IF(AND(ISNUMBER(OFFSET('Water Data'!$I$9,0,10*ROW('Water Data'!I193))),'Data Summary'!CJ199="Yes"),OFFSET('Water Data'!$I$9,0,10*ROW('Water Data'!I193)),NA())</f>
        <v>#N/A</v>
      </c>
      <c r="V199" s="91" t="e">
        <f ca="true">+IF(AND(ISNUMBER(OFFSET('Sanitation Data'!$D$4,0,10*ROW('Sanitation Data'!D193))),'Data Summary'!CK199="Yes"),100-OFFSET('Sanitation Data'!$D$4,0,10*ROW('Sanitation Data'!D193)),NA())</f>
        <v>#N/A</v>
      </c>
      <c r="W199" s="91" t="e">
        <f ca="true">+IF(AND(ISNUMBER(OFFSET('Sanitation Data'!$D$6,0,10*ROW('Sanitation Data'!D193))),'Data Summary'!CL199="Yes"),OFFSET('Sanitation Data'!$D$6,0,10*ROW('Sanitation Data'!D193)),NA())</f>
        <v>#N/A</v>
      </c>
      <c r="X199" s="91" t="e">
        <f ca="true">+IF(AND(ISNUMBER(OFFSET('Sanitation Data'!$D$10,0,10*ROW('Sanitation Data'!D193))),'Data Summary'!CM199="Yes"),OFFSET('Sanitation Data'!$D$10,0,10*ROW('Sanitation Data'!D193)),NA())</f>
        <v>#N/A</v>
      </c>
      <c r="Y199" s="91" t="e">
        <f ca="true">+IF(AND(ISNUMBER(OFFSET('Sanitation Data'!$D$11,0,10*ROW('Sanitation Data'!D193))),'Data Summary'!CN199="Yes"),OFFSET('Sanitation Data'!$D$11,0,10*ROW('Sanitation Data'!D193)),NA())</f>
        <v>#N/A</v>
      </c>
      <c r="Z199" s="91" t="e">
        <f ca="true">+IF(AND(ISNUMBER(OFFSET('Sanitation Data'!$D$12,0,10*ROW('Sanitation Data'!D193))),'Data Summary'!CO199="Yes"),OFFSET('Sanitation Data'!$D$12,0,10*ROW('Sanitation Data'!D193)),NA())</f>
        <v>#N/A</v>
      </c>
      <c r="AA199" s="91" t="e">
        <f ca="true">+IF(AND(ISNUMBER(OFFSET('Sanitation Data'!$E$4,0,10*ROW('Sanitation Data'!E193))),'Data Summary'!CP199="Yes"),100-OFFSET('Sanitation Data'!$E$4,0,10*ROW('Sanitation Data'!E193)),NA())</f>
        <v>#N/A</v>
      </c>
      <c r="AB199" s="91" t="e">
        <f ca="true">+IF(AND(ISNUMBER(OFFSET('Sanitation Data'!$E$6,0,10*ROW('Sanitation Data'!E193))),'Data Summary'!CQ199="Yes"),OFFSET('Sanitation Data'!$E$6,0,10*ROW('Sanitation Data'!E193)),NA())</f>
        <v>#N/A</v>
      </c>
      <c r="AC199" s="91" t="e">
        <f ca="true">+IF(AND(ISNUMBER(OFFSET('Sanitation Data'!$E$10,0,10*ROW('Sanitation Data'!E193))),'Data Summary'!CR199="Yes"),OFFSET('Sanitation Data'!$E$10,0,10*ROW('Sanitation Data'!E193)),NA())</f>
        <v>#N/A</v>
      </c>
      <c r="AD199" s="91" t="e">
        <f ca="true">+IF(AND(ISNUMBER(OFFSET('Sanitation Data'!$E$11,0,10*ROW('Sanitation Data'!E193))),'Data Summary'!CS199="Yes"),OFFSET('Sanitation Data'!$E$11,0,10*ROW('Sanitation Data'!E193)),NA())</f>
        <v>#N/A</v>
      </c>
      <c r="AE199" s="91" t="e">
        <f ca="true">+IF(AND(ISNUMBER(OFFSET('Sanitation Data'!$E$12,0,10*ROW('Sanitation Data'!E193))),'Data Summary'!CT199="Yes"),OFFSET('Sanitation Data'!$E$12,0,10*ROW('Sanitation Data'!E193)),NA())</f>
        <v>#N/A</v>
      </c>
      <c r="AF199" s="91" t="e">
        <f ca="true">+IF(AND(ISNUMBER(OFFSET('Sanitation Data'!$F$4,0,10*ROW('Sanitation Data'!F193))),'Data Summary'!CU199="Yes"),100-OFFSET('Sanitation Data'!$F$4,0,10*ROW('Sanitation Data'!F193)),NA())</f>
        <v>#N/A</v>
      </c>
      <c r="AG199" s="91" t="e">
        <f ca="true">+IF(AND(ISNUMBER(OFFSET('Sanitation Data'!$F$6,0,10*ROW('Sanitation Data'!F193))),'Data Summary'!CV199="Yes"),OFFSET('Sanitation Data'!$F$6,0,10*ROW('Sanitation Data'!F193)),NA())</f>
        <v>#N/A</v>
      </c>
      <c r="AH199" s="91" t="e">
        <f ca="true">+IF(AND(ISNUMBER(OFFSET('Sanitation Data'!$F$10,0,10*ROW('Sanitation Data'!F193))),'Data Summary'!CW199="Yes"),OFFSET('Sanitation Data'!$F$10,0,10*ROW('Sanitation Data'!F193)),NA())</f>
        <v>#N/A</v>
      </c>
      <c r="AI199" s="91" t="e">
        <f ca="true">+IF(AND(ISNUMBER(OFFSET('Sanitation Data'!$F$11,0,10*ROW('Sanitation Data'!F193))),'Data Summary'!CX199="Yes"),OFFSET('Sanitation Data'!$F$11,0,10*ROW('Sanitation Data'!F193)),NA())</f>
        <v>#N/A</v>
      </c>
      <c r="AJ199" s="91" t="e">
        <f ca="true">+IF(AND(ISNUMBER(OFFSET('Sanitation Data'!$F$12,0,10*ROW('Sanitation Data'!F193))),'Data Summary'!CY199="Yes"),OFFSET('Sanitation Data'!$F$12,0,10*ROW('Sanitation Data'!F193)),NA())</f>
        <v>#N/A</v>
      </c>
      <c r="AK199" s="91" t="e">
        <f ca="true">+IF(AND(ISNUMBER(OFFSET('Sanitation Data'!$G$4,0,10*ROW('Sanitation Data'!G193))),'Data Summary'!CZ199="Yes"),100-OFFSET('Sanitation Data'!$G$4,0,10*ROW('Sanitation Data'!G193)),NA())</f>
        <v>#N/A</v>
      </c>
      <c r="AL199" s="91" t="e">
        <f ca="true">+IF(AND(ISNUMBER(OFFSET('Sanitation Data'!$G$6,0,10*ROW('Sanitation Data'!G193))),'Data Summary'!DA199="Yes"),OFFSET('Sanitation Data'!$G$6,0,10*ROW('Sanitation Data'!G193)),NA())</f>
        <v>#N/A</v>
      </c>
      <c r="AM199" s="91" t="e">
        <f ca="true">+IF(AND(ISNUMBER(OFFSET('Sanitation Data'!$G$10,0,10*ROW('Sanitation Data'!G193))),'Data Summary'!DB199="Yes"),OFFSET('Sanitation Data'!$G$10,0,10*ROW('Sanitation Data'!G193)),NA())</f>
        <v>#N/A</v>
      </c>
      <c r="AN199" s="91" t="e">
        <f ca="true">+IF(AND(ISNUMBER(OFFSET('Sanitation Data'!$G$11,0,10*ROW('Sanitation Data'!G193))),'Data Summary'!DC199="Yes"),OFFSET('Sanitation Data'!$G$11,0,10*ROW('Sanitation Data'!G193)),NA())</f>
        <v>#N/A</v>
      </c>
      <c r="AO199" s="91" t="e">
        <f ca="true">+IF(AND(ISNUMBER(OFFSET('Sanitation Data'!$G$12,0,10*ROW('Sanitation Data'!G193))),'Data Summary'!DD199="Yes"),OFFSET('Sanitation Data'!$G$12,0,10*ROW('Sanitation Data'!G193)),NA())</f>
        <v>#N/A</v>
      </c>
      <c r="AP199" s="91" t="e">
        <f ca="true">+IF(AND(ISNUMBER(OFFSET('Sanitation Data'!$H$4,0,10*ROW('Sanitation Data'!H193))),'Data Summary'!DE199="Yes"),100-OFFSET('Sanitation Data'!$H$4,0,10*ROW('Sanitation Data'!H193)),NA())</f>
        <v>#N/A</v>
      </c>
      <c r="AQ199" s="91" t="e">
        <f ca="true">+IF(AND(ISNUMBER(OFFSET('Sanitation Data'!$H$6,0,10*ROW('Sanitation Data'!H193))),'Data Summary'!DF199="Yes"),OFFSET('Sanitation Data'!$H$6,0,10*ROW('Sanitation Data'!H193)),NA())</f>
        <v>#N/A</v>
      </c>
      <c r="AR199" s="91" t="e">
        <f ca="true">+IF(AND(ISNUMBER(OFFSET('Sanitation Data'!$H$10,0,10*ROW('Sanitation Data'!H193))),'Data Summary'!DG199="Yes"),OFFSET('Sanitation Data'!$H$10,0,10*ROW('Sanitation Data'!H193)),NA())</f>
        <v>#N/A</v>
      </c>
      <c r="AS199" s="91" t="e">
        <f ca="true">+IF(AND(ISNUMBER(OFFSET('Sanitation Data'!$H$11,0,10*ROW('Sanitation Data'!H193))),'Data Summary'!DH199="Yes"),OFFSET('Sanitation Data'!$H$11,0,10*ROW('Sanitation Data'!H193)),NA())</f>
        <v>#N/A</v>
      </c>
      <c r="AT199" s="91" t="e">
        <f ca="true">+IF(AND(ISNUMBER(OFFSET('Sanitation Data'!$H$12,0,10*ROW('Sanitation Data'!H193))),'Data Summary'!DI199="Yes"),OFFSET('Sanitation Data'!$H$12,0,10*ROW('Sanitation Data'!H193)),NA())</f>
        <v>#N/A</v>
      </c>
      <c r="AU199" s="91" t="e">
        <f ca="true">+IF(AND(ISNUMBER(OFFSET('Sanitation Data'!$I$4,0,10*ROW('Sanitation Data'!I193))),'Data Summary'!DJ199="Yes"),100-OFFSET('Sanitation Data'!$I$4,0,10*ROW('Sanitation Data'!I193)),NA())</f>
        <v>#N/A</v>
      </c>
      <c r="AV199" s="91" t="e">
        <f ca="true">+IF(AND(ISNUMBER(OFFSET('Sanitation Data'!$I$6,0,10*ROW('Sanitation Data'!I193))),'Data Summary'!DK199="Yes"),OFFSET('Sanitation Data'!$I$6,0,10*ROW('Sanitation Data'!I193)),NA())</f>
        <v>#N/A</v>
      </c>
      <c r="AW199" s="91" t="e">
        <f ca="true">+IF(AND(ISNUMBER(OFFSET('Sanitation Data'!$I$10,0,10*ROW('Sanitation Data'!I193))),'Data Summary'!DL199="Yes"),OFFSET('Sanitation Data'!$I$10,0,10*ROW('Sanitation Data'!I193)),NA())</f>
        <v>#N/A</v>
      </c>
      <c r="AX199" s="91" t="e">
        <f ca="true">+IF(AND(ISNUMBER(OFFSET('Sanitation Data'!$I$11,0,10*ROW('Sanitation Data'!I193))),'Data Summary'!DM199="Yes"),OFFSET('Sanitation Data'!$I$11,0,10*ROW('Sanitation Data'!I193)),NA())</f>
        <v>#N/A</v>
      </c>
      <c r="AY199" s="91" t="e">
        <f ca="true">+IF(AND(ISNUMBER(OFFSET('Sanitation Data'!$I$12,0,10*ROW('Sanitation Data'!I193))),'Data Summary'!DN199="Yes"),OFFSET('Sanitation Data'!$I$12,0,10*ROW('Sanitation Data'!I193)),NA())</f>
        <v>#N/A</v>
      </c>
      <c r="AZ199" s="92" t="e">
        <f ca="true">+IF(AND(ISNUMBER(OFFSET('Hygiene Data'!$D$5,0,10*ROW('Hygiene Data'!D193))),'Data Summary'!DO199="Yes"),OFFSET('Hygiene Data'!$D$5,0,10*ROW('Hygiene Data'!D193)),NA())</f>
        <v>#N/A</v>
      </c>
      <c r="BA199" s="92" t="e">
        <f ca="true">+IF(AND(ISNUMBER(OFFSET('Hygiene Data'!$D$7,0,10*ROW('Hygiene Data'!D193))),'Data Summary'!DP199="Yes"),OFFSET('Hygiene Data'!$D$7,0,10*ROW('Hygiene Data'!D193)),NA())</f>
        <v>#N/A</v>
      </c>
      <c r="BB199" s="92" t="e">
        <f ca="true">+IF(AND(ISNUMBER(OFFSET('Hygiene Data'!$D$9,0,10*ROW('Hygiene Data'!D193))),'Data Summary'!DQ199="Yes"),OFFSET('Hygiene Data'!$D$9,0,10*ROW('Hygiene Data'!D193)),NA())</f>
        <v>#N/A</v>
      </c>
      <c r="BC199" s="92" t="e">
        <f ca="true">+IF(AND(ISNUMBER(OFFSET('Hygiene Data'!$E$5,0,10*ROW('Hygiene Data'!E193))),'Data Summary'!DR199="Yes"),OFFSET('Hygiene Data'!$E$5,0,10*ROW('Hygiene Data'!E193)),NA())</f>
        <v>#N/A</v>
      </c>
      <c r="BD199" s="92" t="e">
        <f ca="true">+IF(AND(ISNUMBER(OFFSET('Hygiene Data'!$E$7,0,10*ROW('Hygiene Data'!E193))),'Data Summary'!DS199="Yes"),OFFSET('Hygiene Data'!$E$7,0,10*ROW('Hygiene Data'!E193)),NA())</f>
        <v>#N/A</v>
      </c>
      <c r="BE199" s="92" t="e">
        <f ca="true">+IF(AND(ISNUMBER(OFFSET('Hygiene Data'!$E$9,0,10*ROW('Hygiene Data'!E193))),'Data Summary'!DT199="Yes"),OFFSET('Hygiene Data'!$E$9,0,10*ROW('Hygiene Data'!E193)),NA())</f>
        <v>#N/A</v>
      </c>
      <c r="BF199" s="92" t="e">
        <f ca="true">+IF(AND(ISNUMBER(OFFSET('Hygiene Data'!$F$5,0,10*ROW('Hygiene Data'!F193))),'Data Summary'!DU199="Yes"),OFFSET('Hygiene Data'!$F$5,0,10*ROW('Hygiene Data'!F193)),NA())</f>
        <v>#N/A</v>
      </c>
      <c r="BG199" s="92" t="e">
        <f ca="true">+IF(AND(ISNUMBER(OFFSET('Hygiene Data'!$F$7,0,10*ROW('Hygiene Data'!F193))),'Data Summary'!DV199="Yes"),OFFSET('Hygiene Data'!$F$7,0,10*ROW('Hygiene Data'!F193)),NA())</f>
        <v>#N/A</v>
      </c>
      <c r="BH199" s="92" t="e">
        <f ca="true">+IF(AND(ISNUMBER(OFFSET('Hygiene Data'!$F$9,0,10*ROW('Hygiene Data'!F193))),'Data Summary'!DW199="Yes"),OFFSET('Hygiene Data'!$F$9,0,10*ROW('Hygiene Data'!F193)),NA())</f>
        <v>#N/A</v>
      </c>
      <c r="BI199" s="92" t="e">
        <f ca="true">+IF(AND(ISNUMBER(OFFSET('Hygiene Data'!$G$5,0,10*ROW('Hygiene Data'!G193))),'Data Summary'!DX199="Yes"),OFFSET('Hygiene Data'!$G$5,0,10*ROW('Hygiene Data'!G193)),NA())</f>
        <v>#N/A</v>
      </c>
      <c r="BJ199" s="92" t="e">
        <f ca="true">+IF(AND(ISNUMBER(OFFSET('Hygiene Data'!$G$7,0,10*ROW('Hygiene Data'!G193))),'Data Summary'!DY199="Yes"),OFFSET('Hygiene Data'!$G$7,0,10*ROW('Hygiene Data'!G193)),NA())</f>
        <v>#N/A</v>
      </c>
      <c r="BK199" s="92" t="e">
        <f ca="true">+IF(AND(ISNUMBER(OFFSET('Hygiene Data'!$G$9,0,10*ROW('Hygiene Data'!G193))),'Data Summary'!DZ199="Yes"),OFFSET('Hygiene Data'!$G$9,0,10*ROW('Hygiene Data'!G193)),NA())</f>
        <v>#N/A</v>
      </c>
      <c r="BL199" s="92" t="e">
        <f ca="true">+IF(AND(ISNUMBER(OFFSET('Hygiene Data'!$H$5,0,10*ROW('Hygiene Data'!H193))),'Data Summary'!EA199="Yes"),OFFSET('Hygiene Data'!$H$5,0,10*ROW('Hygiene Data'!H193)),NA())</f>
        <v>#N/A</v>
      </c>
      <c r="BM199" s="92" t="e">
        <f ca="true">+IF(AND(ISNUMBER(OFFSET('Hygiene Data'!$H$7,0,10*ROW('Hygiene Data'!H193))),'Data Summary'!EB199="Yes"),OFFSET('Hygiene Data'!$H$7,0,10*ROW('Hygiene Data'!H193)),NA())</f>
        <v>#N/A</v>
      </c>
      <c r="BN199" s="92" t="e">
        <f ca="true">+IF(AND(ISNUMBER(OFFSET('Hygiene Data'!$H$9,0,10*ROW('Hygiene Data'!H193))),'Data Summary'!EC199="Yes"),OFFSET('Hygiene Data'!$H$9,0,10*ROW('Hygiene Data'!H193)),NA())</f>
        <v>#N/A</v>
      </c>
      <c r="BO199" s="92" t="e">
        <f ca="true">+IF(AND(ISNUMBER(OFFSET('Hygiene Data'!$I$5,0,10*ROW('Hygiene Data'!I193))),'Data Summary'!ED199="Yes"),OFFSET('Hygiene Data'!$I$5,0,10*ROW('Hygiene Data'!I193)),NA())</f>
        <v>#N/A</v>
      </c>
      <c r="BP199" s="92" t="e">
        <f ca="true">+IF(AND(ISNUMBER(OFFSET('Hygiene Data'!$I$7,0,10*ROW('Hygiene Data'!I193))),'Data Summary'!EE199="Yes"),OFFSET('Hygiene Data'!$I$7,0,10*ROW('Hygiene Data'!I193)),NA())</f>
        <v>#N/A</v>
      </c>
      <c r="BQ199" s="92" t="e">
        <f ca="true">+IF(AND(ISNUMBER(OFFSET('Hygiene Data'!$I$9,0,10*ROW('Hygiene Data'!I193))),'Data Summary'!EF199="Yes"),OFFSET('Hygiene Data'!$I$9,0,10*ROW('Hygiene Data'!I193)),NA())</f>
        <v>#N/A</v>
      </c>
    </row>
    <row xmlns:x14ac="http://schemas.microsoft.com/office/spreadsheetml/2009/9/ac" r="200" x14ac:dyDescent="0.2">
      <c r="A200" s="340" t="e">
        <f ca="true">+RIGHT('Data Summary'!A200,LEN('Data Summary'!A200)-9)</f>
        <v>#VALUE!</v>
      </c>
      <c r="B200" s="34" t="str">
        <f ca="true">+IF(ISTEXT('Data Summary'!B200),'Data Summary'!B200,"")</f>
        <v/>
      </c>
      <c r="C200" s="339" t="e">
        <f ca="true">+VALUE('Data Summary'!C200)</f>
        <v>#VALUE!</v>
      </c>
      <c r="D200" s="90" t="e">
        <f ca="true">+IF(AND(ISNUMBER(OFFSET('Water Data'!$D$4,0,10*ROW('Water Data'!D194))),'Data Summary'!BS200="Yes"),100-OFFSET('Water Data'!$D$4,0,10*ROW('Water Data'!D194)),NA())</f>
        <v>#N/A</v>
      </c>
      <c r="E200" s="90" t="e">
        <f ca="true">+IF(AND(ISNUMBER(OFFSET('Water Data'!$D$6,0,10*ROW('Water Data'!D194))),'Data Summary'!BT200="Yes"),OFFSET('Water Data'!$D$6,0,10*ROW('Water Data'!D194)),NA())</f>
        <v>#N/A</v>
      </c>
      <c r="F200" s="90" t="e">
        <f ca="true">+IF(AND(ISNUMBER(OFFSET('Water Data'!$D$9,0,10*ROW('Water Data'!D194))),'Data Summary'!BU200="Yes"),OFFSET('Water Data'!$D$9,0,10*ROW('Water Data'!D194)),NA())</f>
        <v>#N/A</v>
      </c>
      <c r="G200" s="90" t="e">
        <f ca="true">+IF(AND(ISNUMBER(OFFSET('Water Data'!$E$4,0,10*ROW('Water Data'!E194))),'Data Summary'!BV200="Yes"),100-OFFSET('Water Data'!$E$4,0,10*ROW('Water Data'!E194)),NA())</f>
        <v>#N/A</v>
      </c>
      <c r="H200" s="90" t="e">
        <f ca="true">+IF(AND(ISNUMBER(OFFSET('Water Data'!$E$6,0,10*ROW('Water Data'!E194))),'Data Summary'!BW200="Yes"),OFFSET('Water Data'!$E$6,0,10*ROW('Water Data'!E194)),NA())</f>
        <v>#N/A</v>
      </c>
      <c r="I200" s="90" t="e">
        <f ca="true">+IF(AND(ISNUMBER(OFFSET('Water Data'!$E$9,0,10*ROW('Water Data'!E194))),'Data Summary'!BX200="Yes"),OFFSET('Water Data'!$E$9,0,10*ROW('Water Data'!E194)),NA())</f>
        <v>#N/A</v>
      </c>
      <c r="J200" s="90" t="e">
        <f ca="true">+IF(AND(ISNUMBER(OFFSET('Water Data'!$F$4,0,10*ROW('Water Data'!F194))),'Data Summary'!BY200="Yes"),100-OFFSET('Water Data'!$F$4,0,10*ROW('Water Data'!F194)),NA())</f>
        <v>#N/A</v>
      </c>
      <c r="K200" s="90" t="e">
        <f ca="true">+IF(AND(ISNUMBER(OFFSET('Water Data'!$F$6,0,10*ROW('Water Data'!F194))),'Data Summary'!BZ200="Yes"),OFFSET('Water Data'!$F$6,0,10*ROW('Water Data'!F194)),NA())</f>
        <v>#N/A</v>
      </c>
      <c r="L200" s="90" t="e">
        <f ca="true">+IF(AND(ISNUMBER(OFFSET('Water Data'!$F$9,0,10*ROW('Water Data'!F194))),'Data Summary'!CA200="Yes"),OFFSET('Water Data'!$F$9,0,10*ROW('Water Data'!F194)),NA())</f>
        <v>#N/A</v>
      </c>
      <c r="M200" s="90" t="e">
        <f ca="true">+IF(AND(ISNUMBER(OFFSET('Water Data'!$G$4,0,10*ROW('Water Data'!G194))),'Data Summary'!CB200="Yes"),100-OFFSET('Water Data'!$G$4,0,10*ROW('Water Data'!G194)),NA())</f>
        <v>#N/A</v>
      </c>
      <c r="N200" s="90" t="e">
        <f ca="true">+IF(AND(ISNUMBER(OFFSET('Water Data'!$G$6,0,10*ROW('Water Data'!G194))),'Data Summary'!CC200="Yes"),OFFSET('Water Data'!$G$6,0,10*ROW('Water Data'!G194)),NA())</f>
        <v>#N/A</v>
      </c>
      <c r="O200" s="90" t="e">
        <f ca="true">+IF(AND(ISNUMBER(OFFSET('Water Data'!$G$9,0,10*ROW('Water Data'!G194))),'Data Summary'!CD200="Yes"),OFFSET('Water Data'!$G$9,0,10*ROW('Water Data'!G194)),NA())</f>
        <v>#N/A</v>
      </c>
      <c r="P200" s="90" t="e">
        <f ca="true">+IF(AND(ISNUMBER(OFFSET('Water Data'!$H$4,0,10*ROW('Water Data'!H194))),'Data Summary'!CE200="Yes"),100-OFFSET('Water Data'!$H$4,0,10*ROW('Water Data'!H194)),NA())</f>
        <v>#N/A</v>
      </c>
      <c r="Q200" s="90" t="e">
        <f ca="true">+IF(AND(ISNUMBER(OFFSET('Water Data'!$H$6,0,10*ROW('Water Data'!H194))),'Data Summary'!CF200="Yes"),OFFSET('Water Data'!$H$6,0,10*ROW('Water Data'!H194)),NA())</f>
        <v>#N/A</v>
      </c>
      <c r="R200" s="90" t="e">
        <f ca="true">+IF(AND(ISNUMBER(OFFSET('Water Data'!$H$9,0,10*ROW('Water Data'!H194))),'Data Summary'!CG200="Yes"),OFFSET('Water Data'!$H$9,0,10*ROW('Water Data'!H194)),NA())</f>
        <v>#N/A</v>
      </c>
      <c r="S200" s="90" t="e">
        <f ca="true">+IF(AND(ISNUMBER(OFFSET('Water Data'!$I$4,0,10*ROW('Water Data'!I194))),'Data Summary'!CH200="Yes"),100-OFFSET('Water Data'!$I$4,0,10*ROW('Water Data'!I194)),NA())</f>
        <v>#N/A</v>
      </c>
      <c r="T200" s="90" t="e">
        <f ca="true">+IF(AND(ISNUMBER(OFFSET('Water Data'!$I$6,0,10*ROW('Water Data'!I194))),'Data Summary'!CI200="Yes"),OFFSET('Water Data'!$I$6,0,10*ROW('Water Data'!I194)),NA())</f>
        <v>#N/A</v>
      </c>
      <c r="U200" s="90" t="e">
        <f ca="true">+IF(AND(ISNUMBER(OFFSET('Water Data'!$I$9,0,10*ROW('Water Data'!I194))),'Data Summary'!CJ200="Yes"),OFFSET('Water Data'!$I$9,0,10*ROW('Water Data'!I194)),NA())</f>
        <v>#N/A</v>
      </c>
      <c r="V200" s="91" t="e">
        <f ca="true">+IF(AND(ISNUMBER(OFFSET('Sanitation Data'!$D$4,0,10*ROW('Sanitation Data'!D194))),'Data Summary'!CK200="Yes"),100-OFFSET('Sanitation Data'!$D$4,0,10*ROW('Sanitation Data'!D194)),NA())</f>
        <v>#N/A</v>
      </c>
      <c r="W200" s="91" t="e">
        <f ca="true">+IF(AND(ISNUMBER(OFFSET('Sanitation Data'!$D$6,0,10*ROW('Sanitation Data'!D194))),'Data Summary'!CL200="Yes"),OFFSET('Sanitation Data'!$D$6,0,10*ROW('Sanitation Data'!D194)),NA())</f>
        <v>#N/A</v>
      </c>
      <c r="X200" s="91" t="e">
        <f ca="true">+IF(AND(ISNUMBER(OFFSET('Sanitation Data'!$D$10,0,10*ROW('Sanitation Data'!D194))),'Data Summary'!CM200="Yes"),OFFSET('Sanitation Data'!$D$10,0,10*ROW('Sanitation Data'!D194)),NA())</f>
        <v>#N/A</v>
      </c>
      <c r="Y200" s="91" t="e">
        <f ca="true">+IF(AND(ISNUMBER(OFFSET('Sanitation Data'!$D$11,0,10*ROW('Sanitation Data'!D194))),'Data Summary'!CN200="Yes"),OFFSET('Sanitation Data'!$D$11,0,10*ROW('Sanitation Data'!D194)),NA())</f>
        <v>#N/A</v>
      </c>
      <c r="Z200" s="91" t="e">
        <f ca="true">+IF(AND(ISNUMBER(OFFSET('Sanitation Data'!$D$12,0,10*ROW('Sanitation Data'!D194))),'Data Summary'!CO200="Yes"),OFFSET('Sanitation Data'!$D$12,0,10*ROW('Sanitation Data'!D194)),NA())</f>
        <v>#N/A</v>
      </c>
      <c r="AA200" s="91" t="e">
        <f ca="true">+IF(AND(ISNUMBER(OFFSET('Sanitation Data'!$E$4,0,10*ROW('Sanitation Data'!E194))),'Data Summary'!CP200="Yes"),100-OFFSET('Sanitation Data'!$E$4,0,10*ROW('Sanitation Data'!E194)),NA())</f>
        <v>#N/A</v>
      </c>
      <c r="AB200" s="91" t="e">
        <f ca="true">+IF(AND(ISNUMBER(OFFSET('Sanitation Data'!$E$6,0,10*ROW('Sanitation Data'!E194))),'Data Summary'!CQ200="Yes"),OFFSET('Sanitation Data'!$E$6,0,10*ROW('Sanitation Data'!E194)),NA())</f>
        <v>#N/A</v>
      </c>
      <c r="AC200" s="91" t="e">
        <f ca="true">+IF(AND(ISNUMBER(OFFSET('Sanitation Data'!$E$10,0,10*ROW('Sanitation Data'!E194))),'Data Summary'!CR200="Yes"),OFFSET('Sanitation Data'!$E$10,0,10*ROW('Sanitation Data'!E194)),NA())</f>
        <v>#N/A</v>
      </c>
      <c r="AD200" s="91" t="e">
        <f ca="true">+IF(AND(ISNUMBER(OFFSET('Sanitation Data'!$E$11,0,10*ROW('Sanitation Data'!E194))),'Data Summary'!CS200="Yes"),OFFSET('Sanitation Data'!$E$11,0,10*ROW('Sanitation Data'!E194)),NA())</f>
        <v>#N/A</v>
      </c>
      <c r="AE200" s="91" t="e">
        <f ca="true">+IF(AND(ISNUMBER(OFFSET('Sanitation Data'!$E$12,0,10*ROW('Sanitation Data'!E194))),'Data Summary'!CT200="Yes"),OFFSET('Sanitation Data'!$E$12,0,10*ROW('Sanitation Data'!E194)),NA())</f>
        <v>#N/A</v>
      </c>
      <c r="AF200" s="91" t="e">
        <f ca="true">+IF(AND(ISNUMBER(OFFSET('Sanitation Data'!$F$4,0,10*ROW('Sanitation Data'!F194))),'Data Summary'!CU200="Yes"),100-OFFSET('Sanitation Data'!$F$4,0,10*ROW('Sanitation Data'!F194)),NA())</f>
        <v>#N/A</v>
      </c>
      <c r="AG200" s="91" t="e">
        <f ca="true">+IF(AND(ISNUMBER(OFFSET('Sanitation Data'!$F$6,0,10*ROW('Sanitation Data'!F194))),'Data Summary'!CV200="Yes"),OFFSET('Sanitation Data'!$F$6,0,10*ROW('Sanitation Data'!F194)),NA())</f>
        <v>#N/A</v>
      </c>
      <c r="AH200" s="91" t="e">
        <f ca="true">+IF(AND(ISNUMBER(OFFSET('Sanitation Data'!$F$10,0,10*ROW('Sanitation Data'!F194))),'Data Summary'!CW200="Yes"),OFFSET('Sanitation Data'!$F$10,0,10*ROW('Sanitation Data'!F194)),NA())</f>
        <v>#N/A</v>
      </c>
      <c r="AI200" s="91" t="e">
        <f ca="true">+IF(AND(ISNUMBER(OFFSET('Sanitation Data'!$F$11,0,10*ROW('Sanitation Data'!F194))),'Data Summary'!CX200="Yes"),OFFSET('Sanitation Data'!$F$11,0,10*ROW('Sanitation Data'!F194)),NA())</f>
        <v>#N/A</v>
      </c>
      <c r="AJ200" s="91" t="e">
        <f ca="true">+IF(AND(ISNUMBER(OFFSET('Sanitation Data'!$F$12,0,10*ROW('Sanitation Data'!F194))),'Data Summary'!CY200="Yes"),OFFSET('Sanitation Data'!$F$12,0,10*ROW('Sanitation Data'!F194)),NA())</f>
        <v>#N/A</v>
      </c>
      <c r="AK200" s="91" t="e">
        <f ca="true">+IF(AND(ISNUMBER(OFFSET('Sanitation Data'!$G$4,0,10*ROW('Sanitation Data'!G194))),'Data Summary'!CZ200="Yes"),100-OFFSET('Sanitation Data'!$G$4,0,10*ROW('Sanitation Data'!G194)),NA())</f>
        <v>#N/A</v>
      </c>
      <c r="AL200" s="91" t="e">
        <f ca="true">+IF(AND(ISNUMBER(OFFSET('Sanitation Data'!$G$6,0,10*ROW('Sanitation Data'!G194))),'Data Summary'!DA200="Yes"),OFFSET('Sanitation Data'!$G$6,0,10*ROW('Sanitation Data'!G194)),NA())</f>
        <v>#N/A</v>
      </c>
      <c r="AM200" s="91" t="e">
        <f ca="true">+IF(AND(ISNUMBER(OFFSET('Sanitation Data'!$G$10,0,10*ROW('Sanitation Data'!G194))),'Data Summary'!DB200="Yes"),OFFSET('Sanitation Data'!$G$10,0,10*ROW('Sanitation Data'!G194)),NA())</f>
        <v>#N/A</v>
      </c>
      <c r="AN200" s="91" t="e">
        <f ca="true">+IF(AND(ISNUMBER(OFFSET('Sanitation Data'!$G$11,0,10*ROW('Sanitation Data'!G194))),'Data Summary'!DC200="Yes"),OFFSET('Sanitation Data'!$G$11,0,10*ROW('Sanitation Data'!G194)),NA())</f>
        <v>#N/A</v>
      </c>
      <c r="AO200" s="91" t="e">
        <f ca="true">+IF(AND(ISNUMBER(OFFSET('Sanitation Data'!$G$12,0,10*ROW('Sanitation Data'!G194))),'Data Summary'!DD200="Yes"),OFFSET('Sanitation Data'!$G$12,0,10*ROW('Sanitation Data'!G194)),NA())</f>
        <v>#N/A</v>
      </c>
      <c r="AP200" s="91" t="e">
        <f ca="true">+IF(AND(ISNUMBER(OFFSET('Sanitation Data'!$H$4,0,10*ROW('Sanitation Data'!H194))),'Data Summary'!DE200="Yes"),100-OFFSET('Sanitation Data'!$H$4,0,10*ROW('Sanitation Data'!H194)),NA())</f>
        <v>#N/A</v>
      </c>
      <c r="AQ200" s="91" t="e">
        <f ca="true">+IF(AND(ISNUMBER(OFFSET('Sanitation Data'!$H$6,0,10*ROW('Sanitation Data'!H194))),'Data Summary'!DF200="Yes"),OFFSET('Sanitation Data'!$H$6,0,10*ROW('Sanitation Data'!H194)),NA())</f>
        <v>#N/A</v>
      </c>
      <c r="AR200" s="91" t="e">
        <f ca="true">+IF(AND(ISNUMBER(OFFSET('Sanitation Data'!$H$10,0,10*ROW('Sanitation Data'!H194))),'Data Summary'!DG200="Yes"),OFFSET('Sanitation Data'!$H$10,0,10*ROW('Sanitation Data'!H194)),NA())</f>
        <v>#N/A</v>
      </c>
      <c r="AS200" s="91" t="e">
        <f ca="true">+IF(AND(ISNUMBER(OFFSET('Sanitation Data'!$H$11,0,10*ROW('Sanitation Data'!H194))),'Data Summary'!DH200="Yes"),OFFSET('Sanitation Data'!$H$11,0,10*ROW('Sanitation Data'!H194)),NA())</f>
        <v>#N/A</v>
      </c>
      <c r="AT200" s="91" t="e">
        <f ca="true">+IF(AND(ISNUMBER(OFFSET('Sanitation Data'!$H$12,0,10*ROW('Sanitation Data'!H194))),'Data Summary'!DI200="Yes"),OFFSET('Sanitation Data'!$H$12,0,10*ROW('Sanitation Data'!H194)),NA())</f>
        <v>#N/A</v>
      </c>
      <c r="AU200" s="91" t="e">
        <f ca="true">+IF(AND(ISNUMBER(OFFSET('Sanitation Data'!$I$4,0,10*ROW('Sanitation Data'!I194))),'Data Summary'!DJ200="Yes"),100-OFFSET('Sanitation Data'!$I$4,0,10*ROW('Sanitation Data'!I194)),NA())</f>
        <v>#N/A</v>
      </c>
      <c r="AV200" s="91" t="e">
        <f ca="true">+IF(AND(ISNUMBER(OFFSET('Sanitation Data'!$I$6,0,10*ROW('Sanitation Data'!I194))),'Data Summary'!DK200="Yes"),OFFSET('Sanitation Data'!$I$6,0,10*ROW('Sanitation Data'!I194)),NA())</f>
        <v>#N/A</v>
      </c>
      <c r="AW200" s="91" t="e">
        <f ca="true">+IF(AND(ISNUMBER(OFFSET('Sanitation Data'!$I$10,0,10*ROW('Sanitation Data'!I194))),'Data Summary'!DL200="Yes"),OFFSET('Sanitation Data'!$I$10,0,10*ROW('Sanitation Data'!I194)),NA())</f>
        <v>#N/A</v>
      </c>
      <c r="AX200" s="91" t="e">
        <f ca="true">+IF(AND(ISNUMBER(OFFSET('Sanitation Data'!$I$11,0,10*ROW('Sanitation Data'!I194))),'Data Summary'!DM200="Yes"),OFFSET('Sanitation Data'!$I$11,0,10*ROW('Sanitation Data'!I194)),NA())</f>
        <v>#N/A</v>
      </c>
      <c r="AY200" s="91" t="e">
        <f ca="true">+IF(AND(ISNUMBER(OFFSET('Sanitation Data'!$I$12,0,10*ROW('Sanitation Data'!I194))),'Data Summary'!DN200="Yes"),OFFSET('Sanitation Data'!$I$12,0,10*ROW('Sanitation Data'!I194)),NA())</f>
        <v>#N/A</v>
      </c>
      <c r="AZ200" s="92" t="e">
        <f ca="true">+IF(AND(ISNUMBER(OFFSET('Hygiene Data'!$D$5,0,10*ROW('Hygiene Data'!D194))),'Data Summary'!DO200="Yes"),OFFSET('Hygiene Data'!$D$5,0,10*ROW('Hygiene Data'!D194)),NA())</f>
        <v>#N/A</v>
      </c>
      <c r="BA200" s="92" t="e">
        <f ca="true">+IF(AND(ISNUMBER(OFFSET('Hygiene Data'!$D$7,0,10*ROW('Hygiene Data'!D194))),'Data Summary'!DP200="Yes"),OFFSET('Hygiene Data'!$D$7,0,10*ROW('Hygiene Data'!D194)),NA())</f>
        <v>#N/A</v>
      </c>
      <c r="BB200" s="92" t="e">
        <f ca="true">+IF(AND(ISNUMBER(OFFSET('Hygiene Data'!$D$9,0,10*ROW('Hygiene Data'!D194))),'Data Summary'!DQ200="Yes"),OFFSET('Hygiene Data'!$D$9,0,10*ROW('Hygiene Data'!D194)),NA())</f>
        <v>#N/A</v>
      </c>
      <c r="BC200" s="92" t="e">
        <f ca="true">+IF(AND(ISNUMBER(OFFSET('Hygiene Data'!$E$5,0,10*ROW('Hygiene Data'!E194))),'Data Summary'!DR200="Yes"),OFFSET('Hygiene Data'!$E$5,0,10*ROW('Hygiene Data'!E194)),NA())</f>
        <v>#N/A</v>
      </c>
      <c r="BD200" s="92" t="e">
        <f ca="true">+IF(AND(ISNUMBER(OFFSET('Hygiene Data'!$E$7,0,10*ROW('Hygiene Data'!E194))),'Data Summary'!DS200="Yes"),OFFSET('Hygiene Data'!$E$7,0,10*ROW('Hygiene Data'!E194)),NA())</f>
        <v>#N/A</v>
      </c>
      <c r="BE200" s="92" t="e">
        <f ca="true">+IF(AND(ISNUMBER(OFFSET('Hygiene Data'!$E$9,0,10*ROW('Hygiene Data'!E194))),'Data Summary'!DT200="Yes"),OFFSET('Hygiene Data'!$E$9,0,10*ROW('Hygiene Data'!E194)),NA())</f>
        <v>#N/A</v>
      </c>
      <c r="BF200" s="92" t="e">
        <f ca="true">+IF(AND(ISNUMBER(OFFSET('Hygiene Data'!$F$5,0,10*ROW('Hygiene Data'!F194))),'Data Summary'!DU200="Yes"),OFFSET('Hygiene Data'!$F$5,0,10*ROW('Hygiene Data'!F194)),NA())</f>
        <v>#N/A</v>
      </c>
      <c r="BG200" s="92" t="e">
        <f ca="true">+IF(AND(ISNUMBER(OFFSET('Hygiene Data'!$F$7,0,10*ROW('Hygiene Data'!F194))),'Data Summary'!DV200="Yes"),OFFSET('Hygiene Data'!$F$7,0,10*ROW('Hygiene Data'!F194)),NA())</f>
        <v>#N/A</v>
      </c>
      <c r="BH200" s="92" t="e">
        <f ca="true">+IF(AND(ISNUMBER(OFFSET('Hygiene Data'!$F$9,0,10*ROW('Hygiene Data'!F194))),'Data Summary'!DW200="Yes"),OFFSET('Hygiene Data'!$F$9,0,10*ROW('Hygiene Data'!F194)),NA())</f>
        <v>#N/A</v>
      </c>
      <c r="BI200" s="92" t="e">
        <f ca="true">+IF(AND(ISNUMBER(OFFSET('Hygiene Data'!$G$5,0,10*ROW('Hygiene Data'!G194))),'Data Summary'!DX200="Yes"),OFFSET('Hygiene Data'!$G$5,0,10*ROW('Hygiene Data'!G194)),NA())</f>
        <v>#N/A</v>
      </c>
      <c r="BJ200" s="92" t="e">
        <f ca="true">+IF(AND(ISNUMBER(OFFSET('Hygiene Data'!$G$7,0,10*ROW('Hygiene Data'!G194))),'Data Summary'!DY200="Yes"),OFFSET('Hygiene Data'!$G$7,0,10*ROW('Hygiene Data'!G194)),NA())</f>
        <v>#N/A</v>
      </c>
      <c r="BK200" s="92" t="e">
        <f ca="true">+IF(AND(ISNUMBER(OFFSET('Hygiene Data'!$G$9,0,10*ROW('Hygiene Data'!G194))),'Data Summary'!DZ200="Yes"),OFFSET('Hygiene Data'!$G$9,0,10*ROW('Hygiene Data'!G194)),NA())</f>
        <v>#N/A</v>
      </c>
      <c r="BL200" s="92" t="e">
        <f ca="true">+IF(AND(ISNUMBER(OFFSET('Hygiene Data'!$H$5,0,10*ROW('Hygiene Data'!H194))),'Data Summary'!EA200="Yes"),OFFSET('Hygiene Data'!$H$5,0,10*ROW('Hygiene Data'!H194)),NA())</f>
        <v>#N/A</v>
      </c>
      <c r="BM200" s="92" t="e">
        <f ca="true">+IF(AND(ISNUMBER(OFFSET('Hygiene Data'!$H$7,0,10*ROW('Hygiene Data'!H194))),'Data Summary'!EB200="Yes"),OFFSET('Hygiene Data'!$H$7,0,10*ROW('Hygiene Data'!H194)),NA())</f>
        <v>#N/A</v>
      </c>
      <c r="BN200" s="92" t="e">
        <f ca="true">+IF(AND(ISNUMBER(OFFSET('Hygiene Data'!$H$9,0,10*ROW('Hygiene Data'!H194))),'Data Summary'!EC200="Yes"),OFFSET('Hygiene Data'!$H$9,0,10*ROW('Hygiene Data'!H194)),NA())</f>
        <v>#N/A</v>
      </c>
      <c r="BO200" s="92" t="e">
        <f ca="true">+IF(AND(ISNUMBER(OFFSET('Hygiene Data'!$I$5,0,10*ROW('Hygiene Data'!I194))),'Data Summary'!ED200="Yes"),OFFSET('Hygiene Data'!$I$5,0,10*ROW('Hygiene Data'!I194)),NA())</f>
        <v>#N/A</v>
      </c>
      <c r="BP200" s="92" t="e">
        <f ca="true">+IF(AND(ISNUMBER(OFFSET('Hygiene Data'!$I$7,0,10*ROW('Hygiene Data'!I194))),'Data Summary'!EE200="Yes"),OFFSET('Hygiene Data'!$I$7,0,10*ROW('Hygiene Data'!I194)),NA())</f>
        <v>#N/A</v>
      </c>
      <c r="BQ200" s="92" t="e">
        <f ca="true">+IF(AND(ISNUMBER(OFFSET('Hygiene Data'!$I$9,0,10*ROW('Hygiene Data'!I194))),'Data Summary'!EF200="Yes"),OFFSET('Hygiene Data'!$I$9,0,10*ROW('Hygiene Data'!I194)),NA())</f>
        <v>#N/A</v>
      </c>
    </row>
    <row xmlns:x14ac="http://schemas.microsoft.com/office/spreadsheetml/2009/9/ac" r="201" x14ac:dyDescent="0.2">
      <c r="A201" s="340" t="e">
        <f ca="true">+RIGHT('Data Summary'!A201,LEN('Data Summary'!A201)-9)</f>
        <v>#VALUE!</v>
      </c>
      <c r="B201" s="34" t="str">
        <f ca="true">+IF(ISTEXT('Data Summary'!B201),'Data Summary'!B201,"")</f>
        <v/>
      </c>
      <c r="C201" s="339" t="e">
        <f ca="true">+VALUE('Data Summary'!C201)</f>
        <v>#VALUE!</v>
      </c>
      <c r="D201" s="90" t="e">
        <f ca="true">+IF(AND(ISNUMBER(OFFSET('Water Data'!$D$4,0,10*ROW('Water Data'!D195))),'Data Summary'!BS201="Yes"),100-OFFSET('Water Data'!$D$4,0,10*ROW('Water Data'!D195)),NA())</f>
        <v>#N/A</v>
      </c>
      <c r="E201" s="90" t="e">
        <f ca="true">+IF(AND(ISNUMBER(OFFSET('Water Data'!$D$6,0,10*ROW('Water Data'!D195))),'Data Summary'!BT201="Yes"),OFFSET('Water Data'!$D$6,0,10*ROW('Water Data'!D195)),NA())</f>
        <v>#N/A</v>
      </c>
      <c r="F201" s="90" t="e">
        <f ca="true">+IF(AND(ISNUMBER(OFFSET('Water Data'!$D$9,0,10*ROW('Water Data'!D195))),'Data Summary'!BU201="Yes"),OFFSET('Water Data'!$D$9,0,10*ROW('Water Data'!D195)),NA())</f>
        <v>#N/A</v>
      </c>
      <c r="G201" s="90" t="e">
        <f ca="true">+IF(AND(ISNUMBER(OFFSET('Water Data'!$E$4,0,10*ROW('Water Data'!E195))),'Data Summary'!BV201="Yes"),100-OFFSET('Water Data'!$E$4,0,10*ROW('Water Data'!E195)),NA())</f>
        <v>#N/A</v>
      </c>
      <c r="H201" s="90" t="e">
        <f ca="true">+IF(AND(ISNUMBER(OFFSET('Water Data'!$E$6,0,10*ROW('Water Data'!E195))),'Data Summary'!BW201="Yes"),OFFSET('Water Data'!$E$6,0,10*ROW('Water Data'!E195)),NA())</f>
        <v>#N/A</v>
      </c>
      <c r="I201" s="90" t="e">
        <f ca="true">+IF(AND(ISNUMBER(OFFSET('Water Data'!$E$9,0,10*ROW('Water Data'!E195))),'Data Summary'!BX201="Yes"),OFFSET('Water Data'!$E$9,0,10*ROW('Water Data'!E195)),NA())</f>
        <v>#N/A</v>
      </c>
      <c r="J201" s="90" t="e">
        <f ca="true">+IF(AND(ISNUMBER(OFFSET('Water Data'!$F$4,0,10*ROW('Water Data'!F195))),'Data Summary'!BY201="Yes"),100-OFFSET('Water Data'!$F$4,0,10*ROW('Water Data'!F195)),NA())</f>
        <v>#N/A</v>
      </c>
      <c r="K201" s="90" t="e">
        <f ca="true">+IF(AND(ISNUMBER(OFFSET('Water Data'!$F$6,0,10*ROW('Water Data'!F195))),'Data Summary'!BZ201="Yes"),OFFSET('Water Data'!$F$6,0,10*ROW('Water Data'!F195)),NA())</f>
        <v>#N/A</v>
      </c>
      <c r="L201" s="90" t="e">
        <f ca="true">+IF(AND(ISNUMBER(OFFSET('Water Data'!$F$9,0,10*ROW('Water Data'!F195))),'Data Summary'!CA201="Yes"),OFFSET('Water Data'!$F$9,0,10*ROW('Water Data'!F195)),NA())</f>
        <v>#N/A</v>
      </c>
      <c r="M201" s="90" t="e">
        <f ca="true">+IF(AND(ISNUMBER(OFFSET('Water Data'!$G$4,0,10*ROW('Water Data'!G195))),'Data Summary'!CB201="Yes"),100-OFFSET('Water Data'!$G$4,0,10*ROW('Water Data'!G195)),NA())</f>
        <v>#N/A</v>
      </c>
      <c r="N201" s="90" t="e">
        <f ca="true">+IF(AND(ISNUMBER(OFFSET('Water Data'!$G$6,0,10*ROW('Water Data'!G195))),'Data Summary'!CC201="Yes"),OFFSET('Water Data'!$G$6,0,10*ROW('Water Data'!G195)),NA())</f>
        <v>#N/A</v>
      </c>
      <c r="O201" s="90" t="e">
        <f ca="true">+IF(AND(ISNUMBER(OFFSET('Water Data'!$G$9,0,10*ROW('Water Data'!G195))),'Data Summary'!CD201="Yes"),OFFSET('Water Data'!$G$9,0,10*ROW('Water Data'!G195)),NA())</f>
        <v>#N/A</v>
      </c>
      <c r="P201" s="90" t="e">
        <f ca="true">+IF(AND(ISNUMBER(OFFSET('Water Data'!$H$4,0,10*ROW('Water Data'!H195))),'Data Summary'!CE201="Yes"),100-OFFSET('Water Data'!$H$4,0,10*ROW('Water Data'!H195)),NA())</f>
        <v>#N/A</v>
      </c>
      <c r="Q201" s="90" t="e">
        <f ca="true">+IF(AND(ISNUMBER(OFFSET('Water Data'!$H$6,0,10*ROW('Water Data'!H195))),'Data Summary'!CF201="Yes"),OFFSET('Water Data'!$H$6,0,10*ROW('Water Data'!H195)),NA())</f>
        <v>#N/A</v>
      </c>
      <c r="R201" s="90" t="e">
        <f ca="true">+IF(AND(ISNUMBER(OFFSET('Water Data'!$H$9,0,10*ROW('Water Data'!H195))),'Data Summary'!CG201="Yes"),OFFSET('Water Data'!$H$9,0,10*ROW('Water Data'!H195)),NA())</f>
        <v>#N/A</v>
      </c>
      <c r="S201" s="90" t="e">
        <f ca="true">+IF(AND(ISNUMBER(OFFSET('Water Data'!$I$4,0,10*ROW('Water Data'!I195))),'Data Summary'!CH201="Yes"),100-OFFSET('Water Data'!$I$4,0,10*ROW('Water Data'!I195)),NA())</f>
        <v>#N/A</v>
      </c>
      <c r="T201" s="90" t="e">
        <f ca="true">+IF(AND(ISNUMBER(OFFSET('Water Data'!$I$6,0,10*ROW('Water Data'!I195))),'Data Summary'!CI201="Yes"),OFFSET('Water Data'!$I$6,0,10*ROW('Water Data'!I195)),NA())</f>
        <v>#N/A</v>
      </c>
      <c r="U201" s="90" t="e">
        <f ca="true">+IF(AND(ISNUMBER(OFFSET('Water Data'!$I$9,0,10*ROW('Water Data'!I195))),'Data Summary'!CJ201="Yes"),OFFSET('Water Data'!$I$9,0,10*ROW('Water Data'!I195)),NA())</f>
        <v>#N/A</v>
      </c>
      <c r="V201" s="91" t="e">
        <f ca="true">+IF(AND(ISNUMBER(OFFSET('Sanitation Data'!$D$4,0,10*ROW('Sanitation Data'!D195))),'Data Summary'!CK201="Yes"),100-OFFSET('Sanitation Data'!$D$4,0,10*ROW('Sanitation Data'!D195)),NA())</f>
        <v>#N/A</v>
      </c>
      <c r="W201" s="91" t="e">
        <f ca="true">+IF(AND(ISNUMBER(OFFSET('Sanitation Data'!$D$6,0,10*ROW('Sanitation Data'!D195))),'Data Summary'!CL201="Yes"),OFFSET('Sanitation Data'!$D$6,0,10*ROW('Sanitation Data'!D195)),NA())</f>
        <v>#N/A</v>
      </c>
      <c r="X201" s="91" t="e">
        <f ca="true">+IF(AND(ISNUMBER(OFFSET('Sanitation Data'!$D$10,0,10*ROW('Sanitation Data'!D195))),'Data Summary'!CM201="Yes"),OFFSET('Sanitation Data'!$D$10,0,10*ROW('Sanitation Data'!D195)),NA())</f>
        <v>#N/A</v>
      </c>
      <c r="Y201" s="91" t="e">
        <f ca="true">+IF(AND(ISNUMBER(OFFSET('Sanitation Data'!$D$11,0,10*ROW('Sanitation Data'!D195))),'Data Summary'!CN201="Yes"),OFFSET('Sanitation Data'!$D$11,0,10*ROW('Sanitation Data'!D195)),NA())</f>
        <v>#N/A</v>
      </c>
      <c r="Z201" s="91" t="e">
        <f ca="true">+IF(AND(ISNUMBER(OFFSET('Sanitation Data'!$D$12,0,10*ROW('Sanitation Data'!D195))),'Data Summary'!CO201="Yes"),OFFSET('Sanitation Data'!$D$12,0,10*ROW('Sanitation Data'!D195)),NA())</f>
        <v>#N/A</v>
      </c>
      <c r="AA201" s="91" t="e">
        <f ca="true">+IF(AND(ISNUMBER(OFFSET('Sanitation Data'!$E$4,0,10*ROW('Sanitation Data'!E195))),'Data Summary'!CP201="Yes"),100-OFFSET('Sanitation Data'!$E$4,0,10*ROW('Sanitation Data'!E195)),NA())</f>
        <v>#N/A</v>
      </c>
      <c r="AB201" s="91" t="e">
        <f ca="true">+IF(AND(ISNUMBER(OFFSET('Sanitation Data'!$E$6,0,10*ROW('Sanitation Data'!E195))),'Data Summary'!CQ201="Yes"),OFFSET('Sanitation Data'!$E$6,0,10*ROW('Sanitation Data'!E195)),NA())</f>
        <v>#N/A</v>
      </c>
      <c r="AC201" s="91" t="e">
        <f ca="true">+IF(AND(ISNUMBER(OFFSET('Sanitation Data'!$E$10,0,10*ROW('Sanitation Data'!E195))),'Data Summary'!CR201="Yes"),OFFSET('Sanitation Data'!$E$10,0,10*ROW('Sanitation Data'!E195)),NA())</f>
        <v>#N/A</v>
      </c>
      <c r="AD201" s="91" t="e">
        <f ca="true">+IF(AND(ISNUMBER(OFFSET('Sanitation Data'!$E$11,0,10*ROW('Sanitation Data'!E195))),'Data Summary'!CS201="Yes"),OFFSET('Sanitation Data'!$E$11,0,10*ROW('Sanitation Data'!E195)),NA())</f>
        <v>#N/A</v>
      </c>
      <c r="AE201" s="91" t="e">
        <f ca="true">+IF(AND(ISNUMBER(OFFSET('Sanitation Data'!$E$12,0,10*ROW('Sanitation Data'!E195))),'Data Summary'!CT201="Yes"),OFFSET('Sanitation Data'!$E$12,0,10*ROW('Sanitation Data'!E195)),NA())</f>
        <v>#N/A</v>
      </c>
      <c r="AF201" s="91" t="e">
        <f ca="true">+IF(AND(ISNUMBER(OFFSET('Sanitation Data'!$F$4,0,10*ROW('Sanitation Data'!F195))),'Data Summary'!CU201="Yes"),100-OFFSET('Sanitation Data'!$F$4,0,10*ROW('Sanitation Data'!F195)),NA())</f>
        <v>#N/A</v>
      </c>
      <c r="AG201" s="91" t="e">
        <f ca="true">+IF(AND(ISNUMBER(OFFSET('Sanitation Data'!$F$6,0,10*ROW('Sanitation Data'!F195))),'Data Summary'!CV201="Yes"),OFFSET('Sanitation Data'!$F$6,0,10*ROW('Sanitation Data'!F195)),NA())</f>
        <v>#N/A</v>
      </c>
      <c r="AH201" s="91" t="e">
        <f ca="true">+IF(AND(ISNUMBER(OFFSET('Sanitation Data'!$F$10,0,10*ROW('Sanitation Data'!F195))),'Data Summary'!CW201="Yes"),OFFSET('Sanitation Data'!$F$10,0,10*ROW('Sanitation Data'!F195)),NA())</f>
        <v>#N/A</v>
      </c>
      <c r="AI201" s="91" t="e">
        <f ca="true">+IF(AND(ISNUMBER(OFFSET('Sanitation Data'!$F$11,0,10*ROW('Sanitation Data'!F195))),'Data Summary'!CX201="Yes"),OFFSET('Sanitation Data'!$F$11,0,10*ROW('Sanitation Data'!F195)),NA())</f>
        <v>#N/A</v>
      </c>
      <c r="AJ201" s="91" t="e">
        <f ca="true">+IF(AND(ISNUMBER(OFFSET('Sanitation Data'!$F$12,0,10*ROW('Sanitation Data'!F195))),'Data Summary'!CY201="Yes"),OFFSET('Sanitation Data'!$F$12,0,10*ROW('Sanitation Data'!F195)),NA())</f>
        <v>#N/A</v>
      </c>
      <c r="AK201" s="91" t="e">
        <f ca="true">+IF(AND(ISNUMBER(OFFSET('Sanitation Data'!$G$4,0,10*ROW('Sanitation Data'!G195))),'Data Summary'!CZ201="Yes"),100-OFFSET('Sanitation Data'!$G$4,0,10*ROW('Sanitation Data'!G195)),NA())</f>
        <v>#N/A</v>
      </c>
      <c r="AL201" s="91" t="e">
        <f ca="true">+IF(AND(ISNUMBER(OFFSET('Sanitation Data'!$G$6,0,10*ROW('Sanitation Data'!G195))),'Data Summary'!DA201="Yes"),OFFSET('Sanitation Data'!$G$6,0,10*ROW('Sanitation Data'!G195)),NA())</f>
        <v>#N/A</v>
      </c>
      <c r="AM201" s="91" t="e">
        <f ca="true">+IF(AND(ISNUMBER(OFFSET('Sanitation Data'!$G$10,0,10*ROW('Sanitation Data'!G195))),'Data Summary'!DB201="Yes"),OFFSET('Sanitation Data'!$G$10,0,10*ROW('Sanitation Data'!G195)),NA())</f>
        <v>#N/A</v>
      </c>
      <c r="AN201" s="91" t="e">
        <f ca="true">+IF(AND(ISNUMBER(OFFSET('Sanitation Data'!$G$11,0,10*ROW('Sanitation Data'!G195))),'Data Summary'!DC201="Yes"),OFFSET('Sanitation Data'!$G$11,0,10*ROW('Sanitation Data'!G195)),NA())</f>
        <v>#N/A</v>
      </c>
      <c r="AO201" s="91" t="e">
        <f ca="true">+IF(AND(ISNUMBER(OFFSET('Sanitation Data'!$G$12,0,10*ROW('Sanitation Data'!G195))),'Data Summary'!DD201="Yes"),OFFSET('Sanitation Data'!$G$12,0,10*ROW('Sanitation Data'!G195)),NA())</f>
        <v>#N/A</v>
      </c>
      <c r="AP201" s="91" t="e">
        <f ca="true">+IF(AND(ISNUMBER(OFFSET('Sanitation Data'!$H$4,0,10*ROW('Sanitation Data'!H195))),'Data Summary'!DE201="Yes"),100-OFFSET('Sanitation Data'!$H$4,0,10*ROW('Sanitation Data'!H195)),NA())</f>
        <v>#N/A</v>
      </c>
      <c r="AQ201" s="91" t="e">
        <f ca="true">+IF(AND(ISNUMBER(OFFSET('Sanitation Data'!$H$6,0,10*ROW('Sanitation Data'!H195))),'Data Summary'!DF201="Yes"),OFFSET('Sanitation Data'!$H$6,0,10*ROW('Sanitation Data'!H195)),NA())</f>
        <v>#N/A</v>
      </c>
      <c r="AR201" s="91" t="e">
        <f ca="true">+IF(AND(ISNUMBER(OFFSET('Sanitation Data'!$H$10,0,10*ROW('Sanitation Data'!H195))),'Data Summary'!DG201="Yes"),OFFSET('Sanitation Data'!$H$10,0,10*ROW('Sanitation Data'!H195)),NA())</f>
        <v>#N/A</v>
      </c>
      <c r="AS201" s="91" t="e">
        <f ca="true">+IF(AND(ISNUMBER(OFFSET('Sanitation Data'!$H$11,0,10*ROW('Sanitation Data'!H195))),'Data Summary'!DH201="Yes"),OFFSET('Sanitation Data'!$H$11,0,10*ROW('Sanitation Data'!H195)),NA())</f>
        <v>#N/A</v>
      </c>
      <c r="AT201" s="91" t="e">
        <f ca="true">+IF(AND(ISNUMBER(OFFSET('Sanitation Data'!$H$12,0,10*ROW('Sanitation Data'!H195))),'Data Summary'!DI201="Yes"),OFFSET('Sanitation Data'!$H$12,0,10*ROW('Sanitation Data'!H195)),NA())</f>
        <v>#N/A</v>
      </c>
      <c r="AU201" s="91" t="e">
        <f ca="true">+IF(AND(ISNUMBER(OFFSET('Sanitation Data'!$I$4,0,10*ROW('Sanitation Data'!I195))),'Data Summary'!DJ201="Yes"),100-OFFSET('Sanitation Data'!$I$4,0,10*ROW('Sanitation Data'!I195)),NA())</f>
        <v>#N/A</v>
      </c>
      <c r="AV201" s="91" t="e">
        <f ca="true">+IF(AND(ISNUMBER(OFFSET('Sanitation Data'!$I$6,0,10*ROW('Sanitation Data'!I195))),'Data Summary'!DK201="Yes"),OFFSET('Sanitation Data'!$I$6,0,10*ROW('Sanitation Data'!I195)),NA())</f>
        <v>#N/A</v>
      </c>
      <c r="AW201" s="91" t="e">
        <f ca="true">+IF(AND(ISNUMBER(OFFSET('Sanitation Data'!$I$10,0,10*ROW('Sanitation Data'!I195))),'Data Summary'!DL201="Yes"),OFFSET('Sanitation Data'!$I$10,0,10*ROW('Sanitation Data'!I195)),NA())</f>
        <v>#N/A</v>
      </c>
      <c r="AX201" s="91" t="e">
        <f ca="true">+IF(AND(ISNUMBER(OFFSET('Sanitation Data'!$I$11,0,10*ROW('Sanitation Data'!I195))),'Data Summary'!DM201="Yes"),OFFSET('Sanitation Data'!$I$11,0,10*ROW('Sanitation Data'!I195)),NA())</f>
        <v>#N/A</v>
      </c>
      <c r="AY201" s="91" t="e">
        <f ca="true">+IF(AND(ISNUMBER(OFFSET('Sanitation Data'!$I$12,0,10*ROW('Sanitation Data'!I195))),'Data Summary'!DN201="Yes"),OFFSET('Sanitation Data'!$I$12,0,10*ROW('Sanitation Data'!I195)),NA())</f>
        <v>#N/A</v>
      </c>
      <c r="AZ201" s="92" t="e">
        <f ca="true">+IF(AND(ISNUMBER(OFFSET('Hygiene Data'!$D$5,0,10*ROW('Hygiene Data'!D195))),'Data Summary'!DO201="Yes"),OFFSET('Hygiene Data'!$D$5,0,10*ROW('Hygiene Data'!D195)),NA())</f>
        <v>#N/A</v>
      </c>
      <c r="BA201" s="92" t="e">
        <f ca="true">+IF(AND(ISNUMBER(OFFSET('Hygiene Data'!$D$7,0,10*ROW('Hygiene Data'!D195))),'Data Summary'!DP201="Yes"),OFFSET('Hygiene Data'!$D$7,0,10*ROW('Hygiene Data'!D195)),NA())</f>
        <v>#N/A</v>
      </c>
      <c r="BB201" s="92" t="e">
        <f ca="true">+IF(AND(ISNUMBER(OFFSET('Hygiene Data'!$D$9,0,10*ROW('Hygiene Data'!D195))),'Data Summary'!DQ201="Yes"),OFFSET('Hygiene Data'!$D$9,0,10*ROW('Hygiene Data'!D195)),NA())</f>
        <v>#N/A</v>
      </c>
      <c r="BC201" s="92" t="e">
        <f ca="true">+IF(AND(ISNUMBER(OFFSET('Hygiene Data'!$E$5,0,10*ROW('Hygiene Data'!E195))),'Data Summary'!DR201="Yes"),OFFSET('Hygiene Data'!$E$5,0,10*ROW('Hygiene Data'!E195)),NA())</f>
        <v>#N/A</v>
      </c>
      <c r="BD201" s="92" t="e">
        <f ca="true">+IF(AND(ISNUMBER(OFFSET('Hygiene Data'!$E$7,0,10*ROW('Hygiene Data'!E195))),'Data Summary'!DS201="Yes"),OFFSET('Hygiene Data'!$E$7,0,10*ROW('Hygiene Data'!E195)),NA())</f>
        <v>#N/A</v>
      </c>
      <c r="BE201" s="92" t="e">
        <f ca="true">+IF(AND(ISNUMBER(OFFSET('Hygiene Data'!$E$9,0,10*ROW('Hygiene Data'!E195))),'Data Summary'!DT201="Yes"),OFFSET('Hygiene Data'!$E$9,0,10*ROW('Hygiene Data'!E195)),NA())</f>
        <v>#N/A</v>
      </c>
      <c r="BF201" s="92" t="e">
        <f ca="true">+IF(AND(ISNUMBER(OFFSET('Hygiene Data'!$F$5,0,10*ROW('Hygiene Data'!F195))),'Data Summary'!DU201="Yes"),OFFSET('Hygiene Data'!$F$5,0,10*ROW('Hygiene Data'!F195)),NA())</f>
        <v>#N/A</v>
      </c>
      <c r="BG201" s="92" t="e">
        <f ca="true">+IF(AND(ISNUMBER(OFFSET('Hygiene Data'!$F$7,0,10*ROW('Hygiene Data'!F195))),'Data Summary'!DV201="Yes"),OFFSET('Hygiene Data'!$F$7,0,10*ROW('Hygiene Data'!F195)),NA())</f>
        <v>#N/A</v>
      </c>
      <c r="BH201" s="92" t="e">
        <f ca="true">+IF(AND(ISNUMBER(OFFSET('Hygiene Data'!$F$9,0,10*ROW('Hygiene Data'!F195))),'Data Summary'!DW201="Yes"),OFFSET('Hygiene Data'!$F$9,0,10*ROW('Hygiene Data'!F195)),NA())</f>
        <v>#N/A</v>
      </c>
      <c r="BI201" s="92" t="e">
        <f ca="true">+IF(AND(ISNUMBER(OFFSET('Hygiene Data'!$G$5,0,10*ROW('Hygiene Data'!G195))),'Data Summary'!DX201="Yes"),OFFSET('Hygiene Data'!$G$5,0,10*ROW('Hygiene Data'!G195)),NA())</f>
        <v>#N/A</v>
      </c>
      <c r="BJ201" s="92" t="e">
        <f ca="true">+IF(AND(ISNUMBER(OFFSET('Hygiene Data'!$G$7,0,10*ROW('Hygiene Data'!G195))),'Data Summary'!DY201="Yes"),OFFSET('Hygiene Data'!$G$7,0,10*ROW('Hygiene Data'!G195)),NA())</f>
        <v>#N/A</v>
      </c>
      <c r="BK201" s="92" t="e">
        <f ca="true">+IF(AND(ISNUMBER(OFFSET('Hygiene Data'!$G$9,0,10*ROW('Hygiene Data'!G195))),'Data Summary'!DZ201="Yes"),OFFSET('Hygiene Data'!$G$9,0,10*ROW('Hygiene Data'!G195)),NA())</f>
        <v>#N/A</v>
      </c>
      <c r="BL201" s="92" t="e">
        <f ca="true">+IF(AND(ISNUMBER(OFFSET('Hygiene Data'!$H$5,0,10*ROW('Hygiene Data'!H195))),'Data Summary'!EA201="Yes"),OFFSET('Hygiene Data'!$H$5,0,10*ROW('Hygiene Data'!H195)),NA())</f>
        <v>#N/A</v>
      </c>
      <c r="BM201" s="92" t="e">
        <f ca="true">+IF(AND(ISNUMBER(OFFSET('Hygiene Data'!$H$7,0,10*ROW('Hygiene Data'!H195))),'Data Summary'!EB201="Yes"),OFFSET('Hygiene Data'!$H$7,0,10*ROW('Hygiene Data'!H195)),NA())</f>
        <v>#N/A</v>
      </c>
      <c r="BN201" s="92" t="e">
        <f ca="true">+IF(AND(ISNUMBER(OFFSET('Hygiene Data'!$H$9,0,10*ROW('Hygiene Data'!H195))),'Data Summary'!EC201="Yes"),OFFSET('Hygiene Data'!$H$9,0,10*ROW('Hygiene Data'!H195)),NA())</f>
        <v>#N/A</v>
      </c>
      <c r="BO201" s="92" t="e">
        <f ca="true">+IF(AND(ISNUMBER(OFFSET('Hygiene Data'!$I$5,0,10*ROW('Hygiene Data'!I195))),'Data Summary'!ED201="Yes"),OFFSET('Hygiene Data'!$I$5,0,10*ROW('Hygiene Data'!I195)),NA())</f>
        <v>#N/A</v>
      </c>
      <c r="BP201" s="92" t="e">
        <f ca="true">+IF(AND(ISNUMBER(OFFSET('Hygiene Data'!$I$7,0,10*ROW('Hygiene Data'!I195))),'Data Summary'!EE201="Yes"),OFFSET('Hygiene Data'!$I$7,0,10*ROW('Hygiene Data'!I195)),NA())</f>
        <v>#N/A</v>
      </c>
      <c r="BQ201" s="92" t="e">
        <f ca="true">+IF(AND(ISNUMBER(OFFSET('Hygiene Data'!$I$9,0,10*ROW('Hygiene Data'!I195))),'Data Summary'!EF201="Yes"),OFFSET('Hygiene Data'!$I$9,0,10*ROW('Hygiene Data'!I195)),NA())</f>
        <v>#N/A</v>
      </c>
    </row>
    <row xmlns:x14ac="http://schemas.microsoft.com/office/spreadsheetml/2009/9/ac" r="202" x14ac:dyDescent="0.2">
      <c r="A202" s="340" t="e">
        <f ca="true">+RIGHT('Data Summary'!A202,LEN('Data Summary'!A202)-9)</f>
        <v>#VALUE!</v>
      </c>
      <c r="B202" s="34" t="str">
        <f ca="true">+IF(ISTEXT('Data Summary'!B202),'Data Summary'!B202,"")</f>
        <v/>
      </c>
      <c r="C202" s="339" t="e">
        <f ca="true">+VALUE('Data Summary'!C202)</f>
        <v>#VALUE!</v>
      </c>
      <c r="D202" s="90" t="e">
        <f ca="true">+IF(AND(ISNUMBER(OFFSET('Water Data'!$D$4,0,10*ROW('Water Data'!D196))),'Data Summary'!BS202="Yes"),100-OFFSET('Water Data'!$D$4,0,10*ROW('Water Data'!D196)),NA())</f>
        <v>#N/A</v>
      </c>
      <c r="E202" s="90" t="e">
        <f ca="true">+IF(AND(ISNUMBER(OFFSET('Water Data'!$D$6,0,10*ROW('Water Data'!D196))),'Data Summary'!BT202="Yes"),OFFSET('Water Data'!$D$6,0,10*ROW('Water Data'!D196)),NA())</f>
        <v>#N/A</v>
      </c>
      <c r="F202" s="90" t="e">
        <f ca="true">+IF(AND(ISNUMBER(OFFSET('Water Data'!$D$9,0,10*ROW('Water Data'!D196))),'Data Summary'!BU202="Yes"),OFFSET('Water Data'!$D$9,0,10*ROW('Water Data'!D196)),NA())</f>
        <v>#N/A</v>
      </c>
      <c r="G202" s="90" t="e">
        <f ca="true">+IF(AND(ISNUMBER(OFFSET('Water Data'!$E$4,0,10*ROW('Water Data'!E196))),'Data Summary'!BV202="Yes"),100-OFFSET('Water Data'!$E$4,0,10*ROW('Water Data'!E196)),NA())</f>
        <v>#N/A</v>
      </c>
      <c r="H202" s="90" t="e">
        <f ca="true">+IF(AND(ISNUMBER(OFFSET('Water Data'!$E$6,0,10*ROW('Water Data'!E196))),'Data Summary'!BW202="Yes"),OFFSET('Water Data'!$E$6,0,10*ROW('Water Data'!E196)),NA())</f>
        <v>#N/A</v>
      </c>
      <c r="I202" s="90" t="e">
        <f ca="true">+IF(AND(ISNUMBER(OFFSET('Water Data'!$E$9,0,10*ROW('Water Data'!E196))),'Data Summary'!BX202="Yes"),OFFSET('Water Data'!$E$9,0,10*ROW('Water Data'!E196)),NA())</f>
        <v>#N/A</v>
      </c>
      <c r="J202" s="90" t="e">
        <f ca="true">+IF(AND(ISNUMBER(OFFSET('Water Data'!$F$4,0,10*ROW('Water Data'!F196))),'Data Summary'!BY202="Yes"),100-OFFSET('Water Data'!$F$4,0,10*ROW('Water Data'!F196)),NA())</f>
        <v>#N/A</v>
      </c>
      <c r="K202" s="90" t="e">
        <f ca="true">+IF(AND(ISNUMBER(OFFSET('Water Data'!$F$6,0,10*ROW('Water Data'!F196))),'Data Summary'!BZ202="Yes"),OFFSET('Water Data'!$F$6,0,10*ROW('Water Data'!F196)),NA())</f>
        <v>#N/A</v>
      </c>
      <c r="L202" s="90" t="e">
        <f ca="true">+IF(AND(ISNUMBER(OFFSET('Water Data'!$F$9,0,10*ROW('Water Data'!F196))),'Data Summary'!CA202="Yes"),OFFSET('Water Data'!$F$9,0,10*ROW('Water Data'!F196)),NA())</f>
        <v>#N/A</v>
      </c>
      <c r="M202" s="90" t="e">
        <f ca="true">+IF(AND(ISNUMBER(OFFSET('Water Data'!$G$4,0,10*ROW('Water Data'!G196))),'Data Summary'!CB202="Yes"),100-OFFSET('Water Data'!$G$4,0,10*ROW('Water Data'!G196)),NA())</f>
        <v>#N/A</v>
      </c>
      <c r="N202" s="90" t="e">
        <f ca="true">+IF(AND(ISNUMBER(OFFSET('Water Data'!$G$6,0,10*ROW('Water Data'!G196))),'Data Summary'!CC202="Yes"),OFFSET('Water Data'!$G$6,0,10*ROW('Water Data'!G196)),NA())</f>
        <v>#N/A</v>
      </c>
      <c r="O202" s="90" t="e">
        <f ca="true">+IF(AND(ISNUMBER(OFFSET('Water Data'!$G$9,0,10*ROW('Water Data'!G196))),'Data Summary'!CD202="Yes"),OFFSET('Water Data'!$G$9,0,10*ROW('Water Data'!G196)),NA())</f>
        <v>#N/A</v>
      </c>
      <c r="P202" s="90" t="e">
        <f ca="true">+IF(AND(ISNUMBER(OFFSET('Water Data'!$H$4,0,10*ROW('Water Data'!H196))),'Data Summary'!CE202="Yes"),100-OFFSET('Water Data'!$H$4,0,10*ROW('Water Data'!H196)),NA())</f>
        <v>#N/A</v>
      </c>
      <c r="Q202" s="90" t="e">
        <f ca="true">+IF(AND(ISNUMBER(OFFSET('Water Data'!$H$6,0,10*ROW('Water Data'!H196))),'Data Summary'!CF202="Yes"),OFFSET('Water Data'!$H$6,0,10*ROW('Water Data'!H196)),NA())</f>
        <v>#N/A</v>
      </c>
      <c r="R202" s="90" t="e">
        <f ca="true">+IF(AND(ISNUMBER(OFFSET('Water Data'!$H$9,0,10*ROW('Water Data'!H196))),'Data Summary'!CG202="Yes"),OFFSET('Water Data'!$H$9,0,10*ROW('Water Data'!H196)),NA())</f>
        <v>#N/A</v>
      </c>
      <c r="S202" s="90" t="e">
        <f ca="true">+IF(AND(ISNUMBER(OFFSET('Water Data'!$I$4,0,10*ROW('Water Data'!I196))),'Data Summary'!CH202="Yes"),100-OFFSET('Water Data'!$I$4,0,10*ROW('Water Data'!I196)),NA())</f>
        <v>#N/A</v>
      </c>
      <c r="T202" s="90" t="e">
        <f ca="true">+IF(AND(ISNUMBER(OFFSET('Water Data'!$I$6,0,10*ROW('Water Data'!I196))),'Data Summary'!CI202="Yes"),OFFSET('Water Data'!$I$6,0,10*ROW('Water Data'!I196)),NA())</f>
        <v>#N/A</v>
      </c>
      <c r="U202" s="90" t="e">
        <f ca="true">+IF(AND(ISNUMBER(OFFSET('Water Data'!$I$9,0,10*ROW('Water Data'!I196))),'Data Summary'!CJ202="Yes"),OFFSET('Water Data'!$I$9,0,10*ROW('Water Data'!I196)),NA())</f>
        <v>#N/A</v>
      </c>
      <c r="V202" s="91" t="e">
        <f ca="true">+IF(AND(ISNUMBER(OFFSET('Sanitation Data'!$D$4,0,10*ROW('Sanitation Data'!D196))),'Data Summary'!CK202="Yes"),100-OFFSET('Sanitation Data'!$D$4,0,10*ROW('Sanitation Data'!D196)),NA())</f>
        <v>#N/A</v>
      </c>
      <c r="W202" s="91" t="e">
        <f ca="true">+IF(AND(ISNUMBER(OFFSET('Sanitation Data'!$D$6,0,10*ROW('Sanitation Data'!D196))),'Data Summary'!CL202="Yes"),OFFSET('Sanitation Data'!$D$6,0,10*ROW('Sanitation Data'!D196)),NA())</f>
        <v>#N/A</v>
      </c>
      <c r="X202" s="91" t="e">
        <f ca="true">+IF(AND(ISNUMBER(OFFSET('Sanitation Data'!$D$10,0,10*ROW('Sanitation Data'!D196))),'Data Summary'!CM202="Yes"),OFFSET('Sanitation Data'!$D$10,0,10*ROW('Sanitation Data'!D196)),NA())</f>
        <v>#N/A</v>
      </c>
      <c r="Y202" s="91" t="e">
        <f ca="true">+IF(AND(ISNUMBER(OFFSET('Sanitation Data'!$D$11,0,10*ROW('Sanitation Data'!D196))),'Data Summary'!CN202="Yes"),OFFSET('Sanitation Data'!$D$11,0,10*ROW('Sanitation Data'!D196)),NA())</f>
        <v>#N/A</v>
      </c>
      <c r="Z202" s="91" t="e">
        <f ca="true">+IF(AND(ISNUMBER(OFFSET('Sanitation Data'!$D$12,0,10*ROW('Sanitation Data'!D196))),'Data Summary'!CO202="Yes"),OFFSET('Sanitation Data'!$D$12,0,10*ROW('Sanitation Data'!D196)),NA())</f>
        <v>#N/A</v>
      </c>
      <c r="AA202" s="91" t="e">
        <f ca="true">+IF(AND(ISNUMBER(OFFSET('Sanitation Data'!$E$4,0,10*ROW('Sanitation Data'!E196))),'Data Summary'!CP202="Yes"),100-OFFSET('Sanitation Data'!$E$4,0,10*ROW('Sanitation Data'!E196)),NA())</f>
        <v>#N/A</v>
      </c>
      <c r="AB202" s="91" t="e">
        <f ca="true">+IF(AND(ISNUMBER(OFFSET('Sanitation Data'!$E$6,0,10*ROW('Sanitation Data'!E196))),'Data Summary'!CQ202="Yes"),OFFSET('Sanitation Data'!$E$6,0,10*ROW('Sanitation Data'!E196)),NA())</f>
        <v>#N/A</v>
      </c>
      <c r="AC202" s="91" t="e">
        <f ca="true">+IF(AND(ISNUMBER(OFFSET('Sanitation Data'!$E$10,0,10*ROW('Sanitation Data'!E196))),'Data Summary'!CR202="Yes"),OFFSET('Sanitation Data'!$E$10,0,10*ROW('Sanitation Data'!E196)),NA())</f>
        <v>#N/A</v>
      </c>
      <c r="AD202" s="91" t="e">
        <f ca="true">+IF(AND(ISNUMBER(OFFSET('Sanitation Data'!$E$11,0,10*ROW('Sanitation Data'!E196))),'Data Summary'!CS202="Yes"),OFFSET('Sanitation Data'!$E$11,0,10*ROW('Sanitation Data'!E196)),NA())</f>
        <v>#N/A</v>
      </c>
      <c r="AE202" s="91" t="e">
        <f ca="true">+IF(AND(ISNUMBER(OFFSET('Sanitation Data'!$E$12,0,10*ROW('Sanitation Data'!E196))),'Data Summary'!CT202="Yes"),OFFSET('Sanitation Data'!$E$12,0,10*ROW('Sanitation Data'!E196)),NA())</f>
        <v>#N/A</v>
      </c>
      <c r="AF202" s="91" t="e">
        <f ca="true">+IF(AND(ISNUMBER(OFFSET('Sanitation Data'!$F$4,0,10*ROW('Sanitation Data'!F196))),'Data Summary'!CU202="Yes"),100-OFFSET('Sanitation Data'!$F$4,0,10*ROW('Sanitation Data'!F196)),NA())</f>
        <v>#N/A</v>
      </c>
      <c r="AG202" s="91" t="e">
        <f ca="true">+IF(AND(ISNUMBER(OFFSET('Sanitation Data'!$F$6,0,10*ROW('Sanitation Data'!F196))),'Data Summary'!CV202="Yes"),OFFSET('Sanitation Data'!$F$6,0,10*ROW('Sanitation Data'!F196)),NA())</f>
        <v>#N/A</v>
      </c>
      <c r="AH202" s="91" t="e">
        <f ca="true">+IF(AND(ISNUMBER(OFFSET('Sanitation Data'!$F$10,0,10*ROW('Sanitation Data'!F196))),'Data Summary'!CW202="Yes"),OFFSET('Sanitation Data'!$F$10,0,10*ROW('Sanitation Data'!F196)),NA())</f>
        <v>#N/A</v>
      </c>
      <c r="AI202" s="91" t="e">
        <f ca="true">+IF(AND(ISNUMBER(OFFSET('Sanitation Data'!$F$11,0,10*ROW('Sanitation Data'!F196))),'Data Summary'!CX202="Yes"),OFFSET('Sanitation Data'!$F$11,0,10*ROW('Sanitation Data'!F196)),NA())</f>
        <v>#N/A</v>
      </c>
      <c r="AJ202" s="91" t="e">
        <f ca="true">+IF(AND(ISNUMBER(OFFSET('Sanitation Data'!$F$12,0,10*ROW('Sanitation Data'!F196))),'Data Summary'!CY202="Yes"),OFFSET('Sanitation Data'!$F$12,0,10*ROW('Sanitation Data'!F196)),NA())</f>
        <v>#N/A</v>
      </c>
      <c r="AK202" s="91" t="e">
        <f ca="true">+IF(AND(ISNUMBER(OFFSET('Sanitation Data'!$G$4,0,10*ROW('Sanitation Data'!G196))),'Data Summary'!CZ202="Yes"),100-OFFSET('Sanitation Data'!$G$4,0,10*ROW('Sanitation Data'!G196)),NA())</f>
        <v>#N/A</v>
      </c>
      <c r="AL202" s="91" t="e">
        <f ca="true">+IF(AND(ISNUMBER(OFFSET('Sanitation Data'!$G$6,0,10*ROW('Sanitation Data'!G196))),'Data Summary'!DA202="Yes"),OFFSET('Sanitation Data'!$G$6,0,10*ROW('Sanitation Data'!G196)),NA())</f>
        <v>#N/A</v>
      </c>
      <c r="AM202" s="91" t="e">
        <f ca="true">+IF(AND(ISNUMBER(OFFSET('Sanitation Data'!$G$10,0,10*ROW('Sanitation Data'!G196))),'Data Summary'!DB202="Yes"),OFFSET('Sanitation Data'!$G$10,0,10*ROW('Sanitation Data'!G196)),NA())</f>
        <v>#N/A</v>
      </c>
      <c r="AN202" s="91" t="e">
        <f ca="true">+IF(AND(ISNUMBER(OFFSET('Sanitation Data'!$G$11,0,10*ROW('Sanitation Data'!G196))),'Data Summary'!DC202="Yes"),OFFSET('Sanitation Data'!$G$11,0,10*ROW('Sanitation Data'!G196)),NA())</f>
        <v>#N/A</v>
      </c>
      <c r="AO202" s="91" t="e">
        <f ca="true">+IF(AND(ISNUMBER(OFFSET('Sanitation Data'!$G$12,0,10*ROW('Sanitation Data'!G196))),'Data Summary'!DD202="Yes"),OFFSET('Sanitation Data'!$G$12,0,10*ROW('Sanitation Data'!G196)),NA())</f>
        <v>#N/A</v>
      </c>
      <c r="AP202" s="91" t="e">
        <f ca="true">+IF(AND(ISNUMBER(OFFSET('Sanitation Data'!$H$4,0,10*ROW('Sanitation Data'!H196))),'Data Summary'!DE202="Yes"),100-OFFSET('Sanitation Data'!$H$4,0,10*ROW('Sanitation Data'!H196)),NA())</f>
        <v>#N/A</v>
      </c>
      <c r="AQ202" s="91" t="e">
        <f ca="true">+IF(AND(ISNUMBER(OFFSET('Sanitation Data'!$H$6,0,10*ROW('Sanitation Data'!H196))),'Data Summary'!DF202="Yes"),OFFSET('Sanitation Data'!$H$6,0,10*ROW('Sanitation Data'!H196)),NA())</f>
        <v>#N/A</v>
      </c>
      <c r="AR202" s="91" t="e">
        <f ca="true">+IF(AND(ISNUMBER(OFFSET('Sanitation Data'!$H$10,0,10*ROW('Sanitation Data'!H196))),'Data Summary'!DG202="Yes"),OFFSET('Sanitation Data'!$H$10,0,10*ROW('Sanitation Data'!H196)),NA())</f>
        <v>#N/A</v>
      </c>
      <c r="AS202" s="91" t="e">
        <f ca="true">+IF(AND(ISNUMBER(OFFSET('Sanitation Data'!$H$11,0,10*ROW('Sanitation Data'!H196))),'Data Summary'!DH202="Yes"),OFFSET('Sanitation Data'!$H$11,0,10*ROW('Sanitation Data'!H196)),NA())</f>
        <v>#N/A</v>
      </c>
      <c r="AT202" s="91" t="e">
        <f ca="true">+IF(AND(ISNUMBER(OFFSET('Sanitation Data'!$H$12,0,10*ROW('Sanitation Data'!H196))),'Data Summary'!DI202="Yes"),OFFSET('Sanitation Data'!$H$12,0,10*ROW('Sanitation Data'!H196)),NA())</f>
        <v>#N/A</v>
      </c>
      <c r="AU202" s="91" t="e">
        <f ca="true">+IF(AND(ISNUMBER(OFFSET('Sanitation Data'!$I$4,0,10*ROW('Sanitation Data'!I196))),'Data Summary'!DJ202="Yes"),100-OFFSET('Sanitation Data'!$I$4,0,10*ROW('Sanitation Data'!I196)),NA())</f>
        <v>#N/A</v>
      </c>
      <c r="AV202" s="91" t="e">
        <f ca="true">+IF(AND(ISNUMBER(OFFSET('Sanitation Data'!$I$6,0,10*ROW('Sanitation Data'!I196))),'Data Summary'!DK202="Yes"),OFFSET('Sanitation Data'!$I$6,0,10*ROW('Sanitation Data'!I196)),NA())</f>
        <v>#N/A</v>
      </c>
      <c r="AW202" s="91" t="e">
        <f ca="true">+IF(AND(ISNUMBER(OFFSET('Sanitation Data'!$I$10,0,10*ROW('Sanitation Data'!I196))),'Data Summary'!DL202="Yes"),OFFSET('Sanitation Data'!$I$10,0,10*ROW('Sanitation Data'!I196)),NA())</f>
        <v>#N/A</v>
      </c>
      <c r="AX202" s="91" t="e">
        <f ca="true">+IF(AND(ISNUMBER(OFFSET('Sanitation Data'!$I$11,0,10*ROW('Sanitation Data'!I196))),'Data Summary'!DM202="Yes"),OFFSET('Sanitation Data'!$I$11,0,10*ROW('Sanitation Data'!I196)),NA())</f>
        <v>#N/A</v>
      </c>
      <c r="AY202" s="91" t="e">
        <f ca="true">+IF(AND(ISNUMBER(OFFSET('Sanitation Data'!$I$12,0,10*ROW('Sanitation Data'!I196))),'Data Summary'!DN202="Yes"),OFFSET('Sanitation Data'!$I$12,0,10*ROW('Sanitation Data'!I196)),NA())</f>
        <v>#N/A</v>
      </c>
      <c r="AZ202" s="92" t="e">
        <f ca="true">+IF(AND(ISNUMBER(OFFSET('Hygiene Data'!$D$5,0,10*ROW('Hygiene Data'!D196))),'Data Summary'!DO202="Yes"),OFFSET('Hygiene Data'!$D$5,0,10*ROW('Hygiene Data'!D196)),NA())</f>
        <v>#N/A</v>
      </c>
      <c r="BA202" s="92" t="e">
        <f ca="true">+IF(AND(ISNUMBER(OFFSET('Hygiene Data'!$D$7,0,10*ROW('Hygiene Data'!D196))),'Data Summary'!DP202="Yes"),OFFSET('Hygiene Data'!$D$7,0,10*ROW('Hygiene Data'!D196)),NA())</f>
        <v>#N/A</v>
      </c>
      <c r="BB202" s="92" t="e">
        <f ca="true">+IF(AND(ISNUMBER(OFFSET('Hygiene Data'!$D$9,0,10*ROW('Hygiene Data'!D196))),'Data Summary'!DQ202="Yes"),OFFSET('Hygiene Data'!$D$9,0,10*ROW('Hygiene Data'!D196)),NA())</f>
        <v>#N/A</v>
      </c>
      <c r="BC202" s="92" t="e">
        <f ca="true">+IF(AND(ISNUMBER(OFFSET('Hygiene Data'!$E$5,0,10*ROW('Hygiene Data'!E196))),'Data Summary'!DR202="Yes"),OFFSET('Hygiene Data'!$E$5,0,10*ROW('Hygiene Data'!E196)),NA())</f>
        <v>#N/A</v>
      </c>
      <c r="BD202" s="92" t="e">
        <f ca="true">+IF(AND(ISNUMBER(OFFSET('Hygiene Data'!$E$7,0,10*ROW('Hygiene Data'!E196))),'Data Summary'!DS202="Yes"),OFFSET('Hygiene Data'!$E$7,0,10*ROW('Hygiene Data'!E196)),NA())</f>
        <v>#N/A</v>
      </c>
      <c r="BE202" s="92" t="e">
        <f ca="true">+IF(AND(ISNUMBER(OFFSET('Hygiene Data'!$E$9,0,10*ROW('Hygiene Data'!E196))),'Data Summary'!DT202="Yes"),OFFSET('Hygiene Data'!$E$9,0,10*ROW('Hygiene Data'!E196)),NA())</f>
        <v>#N/A</v>
      </c>
      <c r="BF202" s="92" t="e">
        <f ca="true">+IF(AND(ISNUMBER(OFFSET('Hygiene Data'!$F$5,0,10*ROW('Hygiene Data'!F196))),'Data Summary'!DU202="Yes"),OFFSET('Hygiene Data'!$F$5,0,10*ROW('Hygiene Data'!F196)),NA())</f>
        <v>#N/A</v>
      </c>
      <c r="BG202" s="92" t="e">
        <f ca="true">+IF(AND(ISNUMBER(OFFSET('Hygiene Data'!$F$7,0,10*ROW('Hygiene Data'!F196))),'Data Summary'!DV202="Yes"),OFFSET('Hygiene Data'!$F$7,0,10*ROW('Hygiene Data'!F196)),NA())</f>
        <v>#N/A</v>
      </c>
      <c r="BH202" s="92" t="e">
        <f ca="true">+IF(AND(ISNUMBER(OFFSET('Hygiene Data'!$F$9,0,10*ROW('Hygiene Data'!F196))),'Data Summary'!DW202="Yes"),OFFSET('Hygiene Data'!$F$9,0,10*ROW('Hygiene Data'!F196)),NA())</f>
        <v>#N/A</v>
      </c>
      <c r="BI202" s="92" t="e">
        <f ca="true">+IF(AND(ISNUMBER(OFFSET('Hygiene Data'!$G$5,0,10*ROW('Hygiene Data'!G196))),'Data Summary'!DX202="Yes"),OFFSET('Hygiene Data'!$G$5,0,10*ROW('Hygiene Data'!G196)),NA())</f>
        <v>#N/A</v>
      </c>
      <c r="BJ202" s="92" t="e">
        <f ca="true">+IF(AND(ISNUMBER(OFFSET('Hygiene Data'!$G$7,0,10*ROW('Hygiene Data'!G196))),'Data Summary'!DY202="Yes"),OFFSET('Hygiene Data'!$G$7,0,10*ROW('Hygiene Data'!G196)),NA())</f>
        <v>#N/A</v>
      </c>
      <c r="BK202" s="92" t="e">
        <f ca="true">+IF(AND(ISNUMBER(OFFSET('Hygiene Data'!$G$9,0,10*ROW('Hygiene Data'!G196))),'Data Summary'!DZ202="Yes"),OFFSET('Hygiene Data'!$G$9,0,10*ROW('Hygiene Data'!G196)),NA())</f>
        <v>#N/A</v>
      </c>
      <c r="BL202" s="92" t="e">
        <f ca="true">+IF(AND(ISNUMBER(OFFSET('Hygiene Data'!$H$5,0,10*ROW('Hygiene Data'!H196))),'Data Summary'!EA202="Yes"),OFFSET('Hygiene Data'!$H$5,0,10*ROW('Hygiene Data'!H196)),NA())</f>
        <v>#N/A</v>
      </c>
      <c r="BM202" s="92" t="e">
        <f ca="true">+IF(AND(ISNUMBER(OFFSET('Hygiene Data'!$H$7,0,10*ROW('Hygiene Data'!H196))),'Data Summary'!EB202="Yes"),OFFSET('Hygiene Data'!$H$7,0,10*ROW('Hygiene Data'!H196)),NA())</f>
        <v>#N/A</v>
      </c>
      <c r="BN202" s="92" t="e">
        <f ca="true">+IF(AND(ISNUMBER(OFFSET('Hygiene Data'!$H$9,0,10*ROW('Hygiene Data'!H196))),'Data Summary'!EC202="Yes"),OFFSET('Hygiene Data'!$H$9,0,10*ROW('Hygiene Data'!H196)),NA())</f>
        <v>#N/A</v>
      </c>
      <c r="BO202" s="92" t="e">
        <f ca="true">+IF(AND(ISNUMBER(OFFSET('Hygiene Data'!$I$5,0,10*ROW('Hygiene Data'!I196))),'Data Summary'!ED202="Yes"),OFFSET('Hygiene Data'!$I$5,0,10*ROW('Hygiene Data'!I196)),NA())</f>
        <v>#N/A</v>
      </c>
      <c r="BP202" s="92" t="e">
        <f ca="true">+IF(AND(ISNUMBER(OFFSET('Hygiene Data'!$I$7,0,10*ROW('Hygiene Data'!I196))),'Data Summary'!EE202="Yes"),OFFSET('Hygiene Data'!$I$7,0,10*ROW('Hygiene Data'!I196)),NA())</f>
        <v>#N/A</v>
      </c>
      <c r="BQ202" s="92" t="e">
        <f ca="true">+IF(AND(ISNUMBER(OFFSET('Hygiene Data'!$I$9,0,10*ROW('Hygiene Data'!I196))),'Data Summary'!EF202="Yes"),OFFSET('Hygiene Data'!$I$9,0,10*ROW('Hygiene Data'!I196)),NA())</f>
        <v>#N/A</v>
      </c>
    </row>
    <row xmlns:x14ac="http://schemas.microsoft.com/office/spreadsheetml/2009/9/ac" r="203" x14ac:dyDescent="0.2">
      <c r="A203" s="340" t="e">
        <f ca="true">+RIGHT('Data Summary'!A203,LEN('Data Summary'!A203)-9)</f>
        <v>#VALUE!</v>
      </c>
      <c r="B203" s="34" t="str">
        <f ca="true">+IF(ISTEXT('Data Summary'!B203),'Data Summary'!B203,"")</f>
        <v/>
      </c>
      <c r="C203" s="339" t="e">
        <f ca="true">+VALUE('Data Summary'!C203)</f>
        <v>#VALUE!</v>
      </c>
      <c r="D203" s="90" t="e">
        <f ca="true">+IF(AND(ISNUMBER(OFFSET('Water Data'!$D$4,0,10*ROW('Water Data'!D197))),'Data Summary'!BS203="Yes"),100-OFFSET('Water Data'!$D$4,0,10*ROW('Water Data'!D197)),NA())</f>
        <v>#N/A</v>
      </c>
      <c r="E203" s="90" t="e">
        <f ca="true">+IF(AND(ISNUMBER(OFFSET('Water Data'!$D$6,0,10*ROW('Water Data'!D197))),'Data Summary'!BT203="Yes"),OFFSET('Water Data'!$D$6,0,10*ROW('Water Data'!D197)),NA())</f>
        <v>#N/A</v>
      </c>
      <c r="F203" s="90" t="e">
        <f ca="true">+IF(AND(ISNUMBER(OFFSET('Water Data'!$D$9,0,10*ROW('Water Data'!D197))),'Data Summary'!BU203="Yes"),OFFSET('Water Data'!$D$9,0,10*ROW('Water Data'!D197)),NA())</f>
        <v>#N/A</v>
      </c>
      <c r="G203" s="90" t="e">
        <f ca="true">+IF(AND(ISNUMBER(OFFSET('Water Data'!$E$4,0,10*ROW('Water Data'!E197))),'Data Summary'!BV203="Yes"),100-OFFSET('Water Data'!$E$4,0,10*ROW('Water Data'!E197)),NA())</f>
        <v>#N/A</v>
      </c>
      <c r="H203" s="90" t="e">
        <f ca="true">+IF(AND(ISNUMBER(OFFSET('Water Data'!$E$6,0,10*ROW('Water Data'!E197))),'Data Summary'!BW203="Yes"),OFFSET('Water Data'!$E$6,0,10*ROW('Water Data'!E197)),NA())</f>
        <v>#N/A</v>
      </c>
      <c r="I203" s="90" t="e">
        <f ca="true">+IF(AND(ISNUMBER(OFFSET('Water Data'!$E$9,0,10*ROW('Water Data'!E197))),'Data Summary'!BX203="Yes"),OFFSET('Water Data'!$E$9,0,10*ROW('Water Data'!E197)),NA())</f>
        <v>#N/A</v>
      </c>
      <c r="J203" s="90" t="e">
        <f ca="true">+IF(AND(ISNUMBER(OFFSET('Water Data'!$F$4,0,10*ROW('Water Data'!F197))),'Data Summary'!BY203="Yes"),100-OFFSET('Water Data'!$F$4,0,10*ROW('Water Data'!F197)),NA())</f>
        <v>#N/A</v>
      </c>
      <c r="K203" s="90" t="e">
        <f ca="true">+IF(AND(ISNUMBER(OFFSET('Water Data'!$F$6,0,10*ROW('Water Data'!F197))),'Data Summary'!BZ203="Yes"),OFFSET('Water Data'!$F$6,0,10*ROW('Water Data'!F197)),NA())</f>
        <v>#N/A</v>
      </c>
      <c r="L203" s="90" t="e">
        <f ca="true">+IF(AND(ISNUMBER(OFFSET('Water Data'!$F$9,0,10*ROW('Water Data'!F197))),'Data Summary'!CA203="Yes"),OFFSET('Water Data'!$F$9,0,10*ROW('Water Data'!F197)),NA())</f>
        <v>#N/A</v>
      </c>
      <c r="M203" s="90" t="e">
        <f ca="true">+IF(AND(ISNUMBER(OFFSET('Water Data'!$G$4,0,10*ROW('Water Data'!G197))),'Data Summary'!CB203="Yes"),100-OFFSET('Water Data'!$G$4,0,10*ROW('Water Data'!G197)),NA())</f>
        <v>#N/A</v>
      </c>
      <c r="N203" s="90" t="e">
        <f ca="true">+IF(AND(ISNUMBER(OFFSET('Water Data'!$G$6,0,10*ROW('Water Data'!G197))),'Data Summary'!CC203="Yes"),OFFSET('Water Data'!$G$6,0,10*ROW('Water Data'!G197)),NA())</f>
        <v>#N/A</v>
      </c>
      <c r="O203" s="90" t="e">
        <f ca="true">+IF(AND(ISNUMBER(OFFSET('Water Data'!$G$9,0,10*ROW('Water Data'!G197))),'Data Summary'!CD203="Yes"),OFFSET('Water Data'!$G$9,0,10*ROW('Water Data'!G197)),NA())</f>
        <v>#N/A</v>
      </c>
      <c r="P203" s="90" t="e">
        <f ca="true">+IF(AND(ISNUMBER(OFFSET('Water Data'!$H$4,0,10*ROW('Water Data'!H197))),'Data Summary'!CE203="Yes"),100-OFFSET('Water Data'!$H$4,0,10*ROW('Water Data'!H197)),NA())</f>
        <v>#N/A</v>
      </c>
      <c r="Q203" s="90" t="e">
        <f ca="true">+IF(AND(ISNUMBER(OFFSET('Water Data'!$H$6,0,10*ROW('Water Data'!H197))),'Data Summary'!CF203="Yes"),OFFSET('Water Data'!$H$6,0,10*ROW('Water Data'!H197)),NA())</f>
        <v>#N/A</v>
      </c>
      <c r="R203" s="90" t="e">
        <f ca="true">+IF(AND(ISNUMBER(OFFSET('Water Data'!$H$9,0,10*ROW('Water Data'!H197))),'Data Summary'!CG203="Yes"),OFFSET('Water Data'!$H$9,0,10*ROW('Water Data'!H197)),NA())</f>
        <v>#N/A</v>
      </c>
      <c r="S203" s="90" t="e">
        <f ca="true">+IF(AND(ISNUMBER(OFFSET('Water Data'!$I$4,0,10*ROW('Water Data'!I197))),'Data Summary'!CH203="Yes"),100-OFFSET('Water Data'!$I$4,0,10*ROW('Water Data'!I197)),NA())</f>
        <v>#N/A</v>
      </c>
      <c r="T203" s="90" t="e">
        <f ca="true">+IF(AND(ISNUMBER(OFFSET('Water Data'!$I$6,0,10*ROW('Water Data'!I197))),'Data Summary'!CI203="Yes"),OFFSET('Water Data'!$I$6,0,10*ROW('Water Data'!I197)),NA())</f>
        <v>#N/A</v>
      </c>
      <c r="U203" s="90" t="e">
        <f ca="true">+IF(AND(ISNUMBER(OFFSET('Water Data'!$I$9,0,10*ROW('Water Data'!I197))),'Data Summary'!CJ203="Yes"),OFFSET('Water Data'!$I$9,0,10*ROW('Water Data'!I197)),NA())</f>
        <v>#N/A</v>
      </c>
      <c r="V203" s="91" t="e">
        <f ca="true">+IF(AND(ISNUMBER(OFFSET('Sanitation Data'!$D$4,0,10*ROW('Sanitation Data'!D197))),'Data Summary'!CK203="Yes"),100-OFFSET('Sanitation Data'!$D$4,0,10*ROW('Sanitation Data'!D197)),NA())</f>
        <v>#N/A</v>
      </c>
      <c r="W203" s="91" t="e">
        <f ca="true">+IF(AND(ISNUMBER(OFFSET('Sanitation Data'!$D$6,0,10*ROW('Sanitation Data'!D197))),'Data Summary'!CL203="Yes"),OFFSET('Sanitation Data'!$D$6,0,10*ROW('Sanitation Data'!D197)),NA())</f>
        <v>#N/A</v>
      </c>
      <c r="X203" s="91" t="e">
        <f ca="true">+IF(AND(ISNUMBER(OFFSET('Sanitation Data'!$D$10,0,10*ROW('Sanitation Data'!D197))),'Data Summary'!CM203="Yes"),OFFSET('Sanitation Data'!$D$10,0,10*ROW('Sanitation Data'!D197)),NA())</f>
        <v>#N/A</v>
      </c>
      <c r="Y203" s="91" t="e">
        <f ca="true">+IF(AND(ISNUMBER(OFFSET('Sanitation Data'!$D$11,0,10*ROW('Sanitation Data'!D197))),'Data Summary'!CN203="Yes"),OFFSET('Sanitation Data'!$D$11,0,10*ROW('Sanitation Data'!D197)),NA())</f>
        <v>#N/A</v>
      </c>
      <c r="Z203" s="91" t="e">
        <f ca="true">+IF(AND(ISNUMBER(OFFSET('Sanitation Data'!$D$12,0,10*ROW('Sanitation Data'!D197))),'Data Summary'!CO203="Yes"),OFFSET('Sanitation Data'!$D$12,0,10*ROW('Sanitation Data'!D197)),NA())</f>
        <v>#N/A</v>
      </c>
      <c r="AA203" s="91" t="e">
        <f ca="true">+IF(AND(ISNUMBER(OFFSET('Sanitation Data'!$E$4,0,10*ROW('Sanitation Data'!E197))),'Data Summary'!CP203="Yes"),100-OFFSET('Sanitation Data'!$E$4,0,10*ROW('Sanitation Data'!E197)),NA())</f>
        <v>#N/A</v>
      </c>
      <c r="AB203" s="91" t="e">
        <f ca="true">+IF(AND(ISNUMBER(OFFSET('Sanitation Data'!$E$6,0,10*ROW('Sanitation Data'!E197))),'Data Summary'!CQ203="Yes"),OFFSET('Sanitation Data'!$E$6,0,10*ROW('Sanitation Data'!E197)),NA())</f>
        <v>#N/A</v>
      </c>
      <c r="AC203" s="91" t="e">
        <f ca="true">+IF(AND(ISNUMBER(OFFSET('Sanitation Data'!$E$10,0,10*ROW('Sanitation Data'!E197))),'Data Summary'!CR203="Yes"),OFFSET('Sanitation Data'!$E$10,0,10*ROW('Sanitation Data'!E197)),NA())</f>
        <v>#N/A</v>
      </c>
      <c r="AD203" s="91" t="e">
        <f ca="true">+IF(AND(ISNUMBER(OFFSET('Sanitation Data'!$E$11,0,10*ROW('Sanitation Data'!E197))),'Data Summary'!CS203="Yes"),OFFSET('Sanitation Data'!$E$11,0,10*ROW('Sanitation Data'!E197)),NA())</f>
        <v>#N/A</v>
      </c>
      <c r="AE203" s="91" t="e">
        <f ca="true">+IF(AND(ISNUMBER(OFFSET('Sanitation Data'!$E$12,0,10*ROW('Sanitation Data'!E197))),'Data Summary'!CT203="Yes"),OFFSET('Sanitation Data'!$E$12,0,10*ROW('Sanitation Data'!E197)),NA())</f>
        <v>#N/A</v>
      </c>
      <c r="AF203" s="91" t="e">
        <f ca="true">+IF(AND(ISNUMBER(OFFSET('Sanitation Data'!$F$4,0,10*ROW('Sanitation Data'!F197))),'Data Summary'!CU203="Yes"),100-OFFSET('Sanitation Data'!$F$4,0,10*ROW('Sanitation Data'!F197)),NA())</f>
        <v>#N/A</v>
      </c>
      <c r="AG203" s="91" t="e">
        <f ca="true">+IF(AND(ISNUMBER(OFFSET('Sanitation Data'!$F$6,0,10*ROW('Sanitation Data'!F197))),'Data Summary'!CV203="Yes"),OFFSET('Sanitation Data'!$F$6,0,10*ROW('Sanitation Data'!F197)),NA())</f>
        <v>#N/A</v>
      </c>
      <c r="AH203" s="91" t="e">
        <f ca="true">+IF(AND(ISNUMBER(OFFSET('Sanitation Data'!$F$10,0,10*ROW('Sanitation Data'!F197))),'Data Summary'!CW203="Yes"),OFFSET('Sanitation Data'!$F$10,0,10*ROW('Sanitation Data'!F197)),NA())</f>
        <v>#N/A</v>
      </c>
      <c r="AI203" s="91" t="e">
        <f ca="true">+IF(AND(ISNUMBER(OFFSET('Sanitation Data'!$F$11,0,10*ROW('Sanitation Data'!F197))),'Data Summary'!CX203="Yes"),OFFSET('Sanitation Data'!$F$11,0,10*ROW('Sanitation Data'!F197)),NA())</f>
        <v>#N/A</v>
      </c>
      <c r="AJ203" s="91" t="e">
        <f ca="true">+IF(AND(ISNUMBER(OFFSET('Sanitation Data'!$F$12,0,10*ROW('Sanitation Data'!F197))),'Data Summary'!CY203="Yes"),OFFSET('Sanitation Data'!$F$12,0,10*ROW('Sanitation Data'!F197)),NA())</f>
        <v>#N/A</v>
      </c>
      <c r="AK203" s="91" t="e">
        <f ca="true">+IF(AND(ISNUMBER(OFFSET('Sanitation Data'!$G$4,0,10*ROW('Sanitation Data'!G197))),'Data Summary'!CZ203="Yes"),100-OFFSET('Sanitation Data'!$G$4,0,10*ROW('Sanitation Data'!G197)),NA())</f>
        <v>#N/A</v>
      </c>
      <c r="AL203" s="91" t="e">
        <f ca="true">+IF(AND(ISNUMBER(OFFSET('Sanitation Data'!$G$6,0,10*ROW('Sanitation Data'!G197))),'Data Summary'!DA203="Yes"),OFFSET('Sanitation Data'!$G$6,0,10*ROW('Sanitation Data'!G197)),NA())</f>
        <v>#N/A</v>
      </c>
      <c r="AM203" s="91" t="e">
        <f ca="true">+IF(AND(ISNUMBER(OFFSET('Sanitation Data'!$G$10,0,10*ROW('Sanitation Data'!G197))),'Data Summary'!DB203="Yes"),OFFSET('Sanitation Data'!$G$10,0,10*ROW('Sanitation Data'!G197)),NA())</f>
        <v>#N/A</v>
      </c>
      <c r="AN203" s="91" t="e">
        <f ca="true">+IF(AND(ISNUMBER(OFFSET('Sanitation Data'!$G$11,0,10*ROW('Sanitation Data'!G197))),'Data Summary'!DC203="Yes"),OFFSET('Sanitation Data'!$G$11,0,10*ROW('Sanitation Data'!G197)),NA())</f>
        <v>#N/A</v>
      </c>
      <c r="AO203" s="91" t="e">
        <f ca="true">+IF(AND(ISNUMBER(OFFSET('Sanitation Data'!$G$12,0,10*ROW('Sanitation Data'!G197))),'Data Summary'!DD203="Yes"),OFFSET('Sanitation Data'!$G$12,0,10*ROW('Sanitation Data'!G197)),NA())</f>
        <v>#N/A</v>
      </c>
      <c r="AP203" s="91" t="e">
        <f ca="true">+IF(AND(ISNUMBER(OFFSET('Sanitation Data'!$H$4,0,10*ROW('Sanitation Data'!H197))),'Data Summary'!DE203="Yes"),100-OFFSET('Sanitation Data'!$H$4,0,10*ROW('Sanitation Data'!H197)),NA())</f>
        <v>#N/A</v>
      </c>
      <c r="AQ203" s="91" t="e">
        <f ca="true">+IF(AND(ISNUMBER(OFFSET('Sanitation Data'!$H$6,0,10*ROW('Sanitation Data'!H197))),'Data Summary'!DF203="Yes"),OFFSET('Sanitation Data'!$H$6,0,10*ROW('Sanitation Data'!H197)),NA())</f>
        <v>#N/A</v>
      </c>
      <c r="AR203" s="91" t="e">
        <f ca="true">+IF(AND(ISNUMBER(OFFSET('Sanitation Data'!$H$10,0,10*ROW('Sanitation Data'!H197))),'Data Summary'!DG203="Yes"),OFFSET('Sanitation Data'!$H$10,0,10*ROW('Sanitation Data'!H197)),NA())</f>
        <v>#N/A</v>
      </c>
      <c r="AS203" s="91" t="e">
        <f ca="true">+IF(AND(ISNUMBER(OFFSET('Sanitation Data'!$H$11,0,10*ROW('Sanitation Data'!H197))),'Data Summary'!DH203="Yes"),OFFSET('Sanitation Data'!$H$11,0,10*ROW('Sanitation Data'!H197)),NA())</f>
        <v>#N/A</v>
      </c>
      <c r="AT203" s="91" t="e">
        <f ca="true">+IF(AND(ISNUMBER(OFFSET('Sanitation Data'!$H$12,0,10*ROW('Sanitation Data'!H197))),'Data Summary'!DI203="Yes"),OFFSET('Sanitation Data'!$H$12,0,10*ROW('Sanitation Data'!H197)),NA())</f>
        <v>#N/A</v>
      </c>
      <c r="AU203" s="91" t="e">
        <f ca="true">+IF(AND(ISNUMBER(OFFSET('Sanitation Data'!$I$4,0,10*ROW('Sanitation Data'!I197))),'Data Summary'!DJ203="Yes"),100-OFFSET('Sanitation Data'!$I$4,0,10*ROW('Sanitation Data'!I197)),NA())</f>
        <v>#N/A</v>
      </c>
      <c r="AV203" s="91" t="e">
        <f ca="true">+IF(AND(ISNUMBER(OFFSET('Sanitation Data'!$I$6,0,10*ROW('Sanitation Data'!I197))),'Data Summary'!DK203="Yes"),OFFSET('Sanitation Data'!$I$6,0,10*ROW('Sanitation Data'!I197)),NA())</f>
        <v>#N/A</v>
      </c>
      <c r="AW203" s="91" t="e">
        <f ca="true">+IF(AND(ISNUMBER(OFFSET('Sanitation Data'!$I$10,0,10*ROW('Sanitation Data'!I197))),'Data Summary'!DL203="Yes"),OFFSET('Sanitation Data'!$I$10,0,10*ROW('Sanitation Data'!I197)),NA())</f>
        <v>#N/A</v>
      </c>
      <c r="AX203" s="91" t="e">
        <f ca="true">+IF(AND(ISNUMBER(OFFSET('Sanitation Data'!$I$11,0,10*ROW('Sanitation Data'!I197))),'Data Summary'!DM203="Yes"),OFFSET('Sanitation Data'!$I$11,0,10*ROW('Sanitation Data'!I197)),NA())</f>
        <v>#N/A</v>
      </c>
      <c r="AY203" s="91" t="e">
        <f ca="true">+IF(AND(ISNUMBER(OFFSET('Sanitation Data'!$I$12,0,10*ROW('Sanitation Data'!I197))),'Data Summary'!DN203="Yes"),OFFSET('Sanitation Data'!$I$12,0,10*ROW('Sanitation Data'!I197)),NA())</f>
        <v>#N/A</v>
      </c>
      <c r="AZ203" s="92" t="e">
        <f ca="true">+IF(AND(ISNUMBER(OFFSET('Hygiene Data'!$D$5,0,10*ROW('Hygiene Data'!D197))),'Data Summary'!DO203="Yes"),OFFSET('Hygiene Data'!$D$5,0,10*ROW('Hygiene Data'!D197)),NA())</f>
        <v>#N/A</v>
      </c>
      <c r="BA203" s="92" t="e">
        <f ca="true">+IF(AND(ISNUMBER(OFFSET('Hygiene Data'!$D$7,0,10*ROW('Hygiene Data'!D197))),'Data Summary'!DP203="Yes"),OFFSET('Hygiene Data'!$D$7,0,10*ROW('Hygiene Data'!D197)),NA())</f>
        <v>#N/A</v>
      </c>
      <c r="BB203" s="92" t="e">
        <f ca="true">+IF(AND(ISNUMBER(OFFSET('Hygiene Data'!$D$9,0,10*ROW('Hygiene Data'!D197))),'Data Summary'!DQ203="Yes"),OFFSET('Hygiene Data'!$D$9,0,10*ROW('Hygiene Data'!D197)),NA())</f>
        <v>#N/A</v>
      </c>
      <c r="BC203" s="92" t="e">
        <f ca="true">+IF(AND(ISNUMBER(OFFSET('Hygiene Data'!$E$5,0,10*ROW('Hygiene Data'!E197))),'Data Summary'!DR203="Yes"),OFFSET('Hygiene Data'!$E$5,0,10*ROW('Hygiene Data'!E197)),NA())</f>
        <v>#N/A</v>
      </c>
      <c r="BD203" s="92" t="e">
        <f ca="true">+IF(AND(ISNUMBER(OFFSET('Hygiene Data'!$E$7,0,10*ROW('Hygiene Data'!E197))),'Data Summary'!DS203="Yes"),OFFSET('Hygiene Data'!$E$7,0,10*ROW('Hygiene Data'!E197)),NA())</f>
        <v>#N/A</v>
      </c>
      <c r="BE203" s="92" t="e">
        <f ca="true">+IF(AND(ISNUMBER(OFFSET('Hygiene Data'!$E$9,0,10*ROW('Hygiene Data'!E197))),'Data Summary'!DT203="Yes"),OFFSET('Hygiene Data'!$E$9,0,10*ROW('Hygiene Data'!E197)),NA())</f>
        <v>#N/A</v>
      </c>
      <c r="BF203" s="92" t="e">
        <f ca="true">+IF(AND(ISNUMBER(OFFSET('Hygiene Data'!$F$5,0,10*ROW('Hygiene Data'!F197))),'Data Summary'!DU203="Yes"),OFFSET('Hygiene Data'!$F$5,0,10*ROW('Hygiene Data'!F197)),NA())</f>
        <v>#N/A</v>
      </c>
      <c r="BG203" s="92" t="e">
        <f ca="true">+IF(AND(ISNUMBER(OFFSET('Hygiene Data'!$F$7,0,10*ROW('Hygiene Data'!F197))),'Data Summary'!DV203="Yes"),OFFSET('Hygiene Data'!$F$7,0,10*ROW('Hygiene Data'!F197)),NA())</f>
        <v>#N/A</v>
      </c>
      <c r="BH203" s="92" t="e">
        <f ca="true">+IF(AND(ISNUMBER(OFFSET('Hygiene Data'!$F$9,0,10*ROW('Hygiene Data'!F197))),'Data Summary'!DW203="Yes"),OFFSET('Hygiene Data'!$F$9,0,10*ROW('Hygiene Data'!F197)),NA())</f>
        <v>#N/A</v>
      </c>
      <c r="BI203" s="92" t="e">
        <f ca="true">+IF(AND(ISNUMBER(OFFSET('Hygiene Data'!$G$5,0,10*ROW('Hygiene Data'!G197))),'Data Summary'!DX203="Yes"),OFFSET('Hygiene Data'!$G$5,0,10*ROW('Hygiene Data'!G197)),NA())</f>
        <v>#N/A</v>
      </c>
      <c r="BJ203" s="92" t="e">
        <f ca="true">+IF(AND(ISNUMBER(OFFSET('Hygiene Data'!$G$7,0,10*ROW('Hygiene Data'!G197))),'Data Summary'!DY203="Yes"),OFFSET('Hygiene Data'!$G$7,0,10*ROW('Hygiene Data'!G197)),NA())</f>
        <v>#N/A</v>
      </c>
      <c r="BK203" s="92" t="e">
        <f ca="true">+IF(AND(ISNUMBER(OFFSET('Hygiene Data'!$G$9,0,10*ROW('Hygiene Data'!G197))),'Data Summary'!DZ203="Yes"),OFFSET('Hygiene Data'!$G$9,0,10*ROW('Hygiene Data'!G197)),NA())</f>
        <v>#N/A</v>
      </c>
      <c r="BL203" s="92" t="e">
        <f ca="true">+IF(AND(ISNUMBER(OFFSET('Hygiene Data'!$H$5,0,10*ROW('Hygiene Data'!H197))),'Data Summary'!EA203="Yes"),OFFSET('Hygiene Data'!$H$5,0,10*ROW('Hygiene Data'!H197)),NA())</f>
        <v>#N/A</v>
      </c>
      <c r="BM203" s="92" t="e">
        <f ca="true">+IF(AND(ISNUMBER(OFFSET('Hygiene Data'!$H$7,0,10*ROW('Hygiene Data'!H197))),'Data Summary'!EB203="Yes"),OFFSET('Hygiene Data'!$H$7,0,10*ROW('Hygiene Data'!H197)),NA())</f>
        <v>#N/A</v>
      </c>
      <c r="BN203" s="92" t="e">
        <f ca="true">+IF(AND(ISNUMBER(OFFSET('Hygiene Data'!$H$9,0,10*ROW('Hygiene Data'!H197))),'Data Summary'!EC203="Yes"),OFFSET('Hygiene Data'!$H$9,0,10*ROW('Hygiene Data'!H197)),NA())</f>
        <v>#N/A</v>
      </c>
      <c r="BO203" s="92" t="e">
        <f ca="true">+IF(AND(ISNUMBER(OFFSET('Hygiene Data'!$I$5,0,10*ROW('Hygiene Data'!I197))),'Data Summary'!ED203="Yes"),OFFSET('Hygiene Data'!$I$5,0,10*ROW('Hygiene Data'!I197)),NA())</f>
        <v>#N/A</v>
      </c>
      <c r="BP203" s="92" t="e">
        <f ca="true">+IF(AND(ISNUMBER(OFFSET('Hygiene Data'!$I$7,0,10*ROW('Hygiene Data'!I197))),'Data Summary'!EE203="Yes"),OFFSET('Hygiene Data'!$I$7,0,10*ROW('Hygiene Data'!I197)),NA())</f>
        <v>#N/A</v>
      </c>
      <c r="BQ203" s="92" t="e">
        <f ca="true">+IF(AND(ISNUMBER(OFFSET('Hygiene Data'!$I$9,0,10*ROW('Hygiene Data'!I197))),'Data Summary'!EF203="Yes"),OFFSET('Hygiene Data'!$I$9,0,10*ROW('Hygiene Data'!I197)),NA())</f>
        <v>#N/A</v>
      </c>
    </row>
    <row xmlns:x14ac="http://schemas.microsoft.com/office/spreadsheetml/2009/9/ac" r="204" x14ac:dyDescent="0.2">
      <c r="A204" s="340" t="e">
        <f ca="true">+RIGHT('Data Summary'!A204,LEN('Data Summary'!A204)-9)</f>
        <v>#VALUE!</v>
      </c>
      <c r="B204" s="34" t="str">
        <f ca="true">+IF(ISTEXT('Data Summary'!B204),'Data Summary'!B204,"")</f>
        <v/>
      </c>
      <c r="C204" s="339" t="e">
        <f ca="true">+VALUE('Data Summary'!C204)</f>
        <v>#VALUE!</v>
      </c>
      <c r="D204" s="90" t="e">
        <f ca="true">+IF(AND(ISNUMBER(OFFSET('Water Data'!$D$4,0,10*ROW('Water Data'!D198))),'Data Summary'!BS204="Yes"),100-OFFSET('Water Data'!$D$4,0,10*ROW('Water Data'!D198)),NA())</f>
        <v>#N/A</v>
      </c>
      <c r="E204" s="90" t="e">
        <f ca="true">+IF(AND(ISNUMBER(OFFSET('Water Data'!$D$6,0,10*ROW('Water Data'!D198))),'Data Summary'!BT204="Yes"),OFFSET('Water Data'!$D$6,0,10*ROW('Water Data'!D198)),NA())</f>
        <v>#N/A</v>
      </c>
      <c r="F204" s="90" t="e">
        <f ca="true">+IF(AND(ISNUMBER(OFFSET('Water Data'!$D$9,0,10*ROW('Water Data'!D198))),'Data Summary'!BU204="Yes"),OFFSET('Water Data'!$D$9,0,10*ROW('Water Data'!D198)),NA())</f>
        <v>#N/A</v>
      </c>
      <c r="G204" s="90" t="e">
        <f ca="true">+IF(AND(ISNUMBER(OFFSET('Water Data'!$E$4,0,10*ROW('Water Data'!E198))),'Data Summary'!BV204="Yes"),100-OFFSET('Water Data'!$E$4,0,10*ROW('Water Data'!E198)),NA())</f>
        <v>#N/A</v>
      </c>
      <c r="H204" s="90" t="e">
        <f ca="true">+IF(AND(ISNUMBER(OFFSET('Water Data'!$E$6,0,10*ROW('Water Data'!E198))),'Data Summary'!BW204="Yes"),OFFSET('Water Data'!$E$6,0,10*ROW('Water Data'!E198)),NA())</f>
        <v>#N/A</v>
      </c>
      <c r="I204" s="90" t="e">
        <f ca="true">+IF(AND(ISNUMBER(OFFSET('Water Data'!$E$9,0,10*ROW('Water Data'!E198))),'Data Summary'!BX204="Yes"),OFFSET('Water Data'!$E$9,0,10*ROW('Water Data'!E198)),NA())</f>
        <v>#N/A</v>
      </c>
      <c r="J204" s="90" t="e">
        <f ca="true">+IF(AND(ISNUMBER(OFFSET('Water Data'!$F$4,0,10*ROW('Water Data'!F198))),'Data Summary'!BY204="Yes"),100-OFFSET('Water Data'!$F$4,0,10*ROW('Water Data'!F198)),NA())</f>
        <v>#N/A</v>
      </c>
      <c r="K204" s="90" t="e">
        <f ca="true">+IF(AND(ISNUMBER(OFFSET('Water Data'!$F$6,0,10*ROW('Water Data'!F198))),'Data Summary'!BZ204="Yes"),OFFSET('Water Data'!$F$6,0,10*ROW('Water Data'!F198)),NA())</f>
        <v>#N/A</v>
      </c>
      <c r="L204" s="90" t="e">
        <f ca="true">+IF(AND(ISNUMBER(OFFSET('Water Data'!$F$9,0,10*ROW('Water Data'!F198))),'Data Summary'!CA204="Yes"),OFFSET('Water Data'!$F$9,0,10*ROW('Water Data'!F198)),NA())</f>
        <v>#N/A</v>
      </c>
      <c r="M204" s="90" t="e">
        <f ca="true">+IF(AND(ISNUMBER(OFFSET('Water Data'!$G$4,0,10*ROW('Water Data'!G198))),'Data Summary'!CB204="Yes"),100-OFFSET('Water Data'!$G$4,0,10*ROW('Water Data'!G198)),NA())</f>
        <v>#N/A</v>
      </c>
      <c r="N204" s="90" t="e">
        <f ca="true">+IF(AND(ISNUMBER(OFFSET('Water Data'!$G$6,0,10*ROW('Water Data'!G198))),'Data Summary'!CC204="Yes"),OFFSET('Water Data'!$G$6,0,10*ROW('Water Data'!G198)),NA())</f>
        <v>#N/A</v>
      </c>
      <c r="O204" s="90" t="e">
        <f ca="true">+IF(AND(ISNUMBER(OFFSET('Water Data'!$G$9,0,10*ROW('Water Data'!G198))),'Data Summary'!CD204="Yes"),OFFSET('Water Data'!$G$9,0,10*ROW('Water Data'!G198)),NA())</f>
        <v>#N/A</v>
      </c>
      <c r="P204" s="90" t="e">
        <f ca="true">+IF(AND(ISNUMBER(OFFSET('Water Data'!$H$4,0,10*ROW('Water Data'!H198))),'Data Summary'!CE204="Yes"),100-OFFSET('Water Data'!$H$4,0,10*ROW('Water Data'!H198)),NA())</f>
        <v>#N/A</v>
      </c>
      <c r="Q204" s="90" t="e">
        <f ca="true">+IF(AND(ISNUMBER(OFFSET('Water Data'!$H$6,0,10*ROW('Water Data'!H198))),'Data Summary'!CF204="Yes"),OFFSET('Water Data'!$H$6,0,10*ROW('Water Data'!H198)),NA())</f>
        <v>#N/A</v>
      </c>
      <c r="R204" s="90" t="e">
        <f ca="true">+IF(AND(ISNUMBER(OFFSET('Water Data'!$H$9,0,10*ROW('Water Data'!H198))),'Data Summary'!CG204="Yes"),OFFSET('Water Data'!$H$9,0,10*ROW('Water Data'!H198)),NA())</f>
        <v>#N/A</v>
      </c>
      <c r="S204" s="90" t="e">
        <f ca="true">+IF(AND(ISNUMBER(OFFSET('Water Data'!$I$4,0,10*ROW('Water Data'!I198))),'Data Summary'!CH204="Yes"),100-OFFSET('Water Data'!$I$4,0,10*ROW('Water Data'!I198)),NA())</f>
        <v>#N/A</v>
      </c>
      <c r="T204" s="90" t="e">
        <f ca="true">+IF(AND(ISNUMBER(OFFSET('Water Data'!$I$6,0,10*ROW('Water Data'!I198))),'Data Summary'!CI204="Yes"),OFFSET('Water Data'!$I$6,0,10*ROW('Water Data'!I198)),NA())</f>
        <v>#N/A</v>
      </c>
      <c r="U204" s="90" t="e">
        <f ca="true">+IF(AND(ISNUMBER(OFFSET('Water Data'!$I$9,0,10*ROW('Water Data'!I198))),'Data Summary'!CJ204="Yes"),OFFSET('Water Data'!$I$9,0,10*ROW('Water Data'!I198)),NA())</f>
        <v>#N/A</v>
      </c>
      <c r="V204" s="91" t="e">
        <f ca="true">+IF(AND(ISNUMBER(OFFSET('Sanitation Data'!$D$4,0,10*ROW('Sanitation Data'!D198))),'Data Summary'!CK204="Yes"),100-OFFSET('Sanitation Data'!$D$4,0,10*ROW('Sanitation Data'!D198)),NA())</f>
        <v>#N/A</v>
      </c>
      <c r="W204" s="91" t="e">
        <f ca="true">+IF(AND(ISNUMBER(OFFSET('Sanitation Data'!$D$6,0,10*ROW('Sanitation Data'!D198))),'Data Summary'!CL204="Yes"),OFFSET('Sanitation Data'!$D$6,0,10*ROW('Sanitation Data'!D198)),NA())</f>
        <v>#N/A</v>
      </c>
      <c r="X204" s="91" t="e">
        <f ca="true">+IF(AND(ISNUMBER(OFFSET('Sanitation Data'!$D$10,0,10*ROW('Sanitation Data'!D198))),'Data Summary'!CM204="Yes"),OFFSET('Sanitation Data'!$D$10,0,10*ROW('Sanitation Data'!D198)),NA())</f>
        <v>#N/A</v>
      </c>
      <c r="Y204" s="91" t="e">
        <f ca="true">+IF(AND(ISNUMBER(OFFSET('Sanitation Data'!$D$11,0,10*ROW('Sanitation Data'!D198))),'Data Summary'!CN204="Yes"),OFFSET('Sanitation Data'!$D$11,0,10*ROW('Sanitation Data'!D198)),NA())</f>
        <v>#N/A</v>
      </c>
      <c r="Z204" s="91" t="e">
        <f ca="true">+IF(AND(ISNUMBER(OFFSET('Sanitation Data'!$D$12,0,10*ROW('Sanitation Data'!D198))),'Data Summary'!CO204="Yes"),OFFSET('Sanitation Data'!$D$12,0,10*ROW('Sanitation Data'!D198)),NA())</f>
        <v>#N/A</v>
      </c>
      <c r="AA204" s="91" t="e">
        <f ca="true">+IF(AND(ISNUMBER(OFFSET('Sanitation Data'!$E$4,0,10*ROW('Sanitation Data'!E198))),'Data Summary'!CP204="Yes"),100-OFFSET('Sanitation Data'!$E$4,0,10*ROW('Sanitation Data'!E198)),NA())</f>
        <v>#N/A</v>
      </c>
      <c r="AB204" s="91" t="e">
        <f ca="true">+IF(AND(ISNUMBER(OFFSET('Sanitation Data'!$E$6,0,10*ROW('Sanitation Data'!E198))),'Data Summary'!CQ204="Yes"),OFFSET('Sanitation Data'!$E$6,0,10*ROW('Sanitation Data'!E198)),NA())</f>
        <v>#N/A</v>
      </c>
      <c r="AC204" s="91" t="e">
        <f ca="true">+IF(AND(ISNUMBER(OFFSET('Sanitation Data'!$E$10,0,10*ROW('Sanitation Data'!E198))),'Data Summary'!CR204="Yes"),OFFSET('Sanitation Data'!$E$10,0,10*ROW('Sanitation Data'!E198)),NA())</f>
        <v>#N/A</v>
      </c>
      <c r="AD204" s="91" t="e">
        <f ca="true">+IF(AND(ISNUMBER(OFFSET('Sanitation Data'!$E$11,0,10*ROW('Sanitation Data'!E198))),'Data Summary'!CS204="Yes"),OFFSET('Sanitation Data'!$E$11,0,10*ROW('Sanitation Data'!E198)),NA())</f>
        <v>#N/A</v>
      </c>
      <c r="AE204" s="91" t="e">
        <f ca="true">+IF(AND(ISNUMBER(OFFSET('Sanitation Data'!$E$12,0,10*ROW('Sanitation Data'!E198))),'Data Summary'!CT204="Yes"),OFFSET('Sanitation Data'!$E$12,0,10*ROW('Sanitation Data'!E198)),NA())</f>
        <v>#N/A</v>
      </c>
      <c r="AF204" s="91" t="e">
        <f ca="true">+IF(AND(ISNUMBER(OFFSET('Sanitation Data'!$F$4,0,10*ROW('Sanitation Data'!F198))),'Data Summary'!CU204="Yes"),100-OFFSET('Sanitation Data'!$F$4,0,10*ROW('Sanitation Data'!F198)),NA())</f>
        <v>#N/A</v>
      </c>
      <c r="AG204" s="91" t="e">
        <f ca="true">+IF(AND(ISNUMBER(OFFSET('Sanitation Data'!$F$6,0,10*ROW('Sanitation Data'!F198))),'Data Summary'!CV204="Yes"),OFFSET('Sanitation Data'!$F$6,0,10*ROW('Sanitation Data'!F198)),NA())</f>
        <v>#N/A</v>
      </c>
      <c r="AH204" s="91" t="e">
        <f ca="true">+IF(AND(ISNUMBER(OFFSET('Sanitation Data'!$F$10,0,10*ROW('Sanitation Data'!F198))),'Data Summary'!CW204="Yes"),OFFSET('Sanitation Data'!$F$10,0,10*ROW('Sanitation Data'!F198)),NA())</f>
        <v>#N/A</v>
      </c>
      <c r="AI204" s="91" t="e">
        <f ca="true">+IF(AND(ISNUMBER(OFFSET('Sanitation Data'!$F$11,0,10*ROW('Sanitation Data'!F198))),'Data Summary'!CX204="Yes"),OFFSET('Sanitation Data'!$F$11,0,10*ROW('Sanitation Data'!F198)),NA())</f>
        <v>#N/A</v>
      </c>
      <c r="AJ204" s="91" t="e">
        <f ca="true">+IF(AND(ISNUMBER(OFFSET('Sanitation Data'!$F$12,0,10*ROW('Sanitation Data'!F198))),'Data Summary'!CY204="Yes"),OFFSET('Sanitation Data'!$F$12,0,10*ROW('Sanitation Data'!F198)),NA())</f>
        <v>#N/A</v>
      </c>
      <c r="AK204" s="91" t="e">
        <f ca="true">+IF(AND(ISNUMBER(OFFSET('Sanitation Data'!$G$4,0,10*ROW('Sanitation Data'!G198))),'Data Summary'!CZ204="Yes"),100-OFFSET('Sanitation Data'!$G$4,0,10*ROW('Sanitation Data'!G198)),NA())</f>
        <v>#N/A</v>
      </c>
      <c r="AL204" s="91" t="e">
        <f ca="true">+IF(AND(ISNUMBER(OFFSET('Sanitation Data'!$G$6,0,10*ROW('Sanitation Data'!G198))),'Data Summary'!DA204="Yes"),OFFSET('Sanitation Data'!$G$6,0,10*ROW('Sanitation Data'!G198)),NA())</f>
        <v>#N/A</v>
      </c>
      <c r="AM204" s="91" t="e">
        <f ca="true">+IF(AND(ISNUMBER(OFFSET('Sanitation Data'!$G$10,0,10*ROW('Sanitation Data'!G198))),'Data Summary'!DB204="Yes"),OFFSET('Sanitation Data'!$G$10,0,10*ROW('Sanitation Data'!G198)),NA())</f>
        <v>#N/A</v>
      </c>
      <c r="AN204" s="91" t="e">
        <f ca="true">+IF(AND(ISNUMBER(OFFSET('Sanitation Data'!$G$11,0,10*ROW('Sanitation Data'!G198))),'Data Summary'!DC204="Yes"),OFFSET('Sanitation Data'!$G$11,0,10*ROW('Sanitation Data'!G198)),NA())</f>
        <v>#N/A</v>
      </c>
      <c r="AO204" s="91" t="e">
        <f ca="true">+IF(AND(ISNUMBER(OFFSET('Sanitation Data'!$G$12,0,10*ROW('Sanitation Data'!G198))),'Data Summary'!DD204="Yes"),OFFSET('Sanitation Data'!$G$12,0,10*ROW('Sanitation Data'!G198)),NA())</f>
        <v>#N/A</v>
      </c>
      <c r="AP204" s="91" t="e">
        <f ca="true">+IF(AND(ISNUMBER(OFFSET('Sanitation Data'!$H$4,0,10*ROW('Sanitation Data'!H198))),'Data Summary'!DE204="Yes"),100-OFFSET('Sanitation Data'!$H$4,0,10*ROW('Sanitation Data'!H198)),NA())</f>
        <v>#N/A</v>
      </c>
      <c r="AQ204" s="91" t="e">
        <f ca="true">+IF(AND(ISNUMBER(OFFSET('Sanitation Data'!$H$6,0,10*ROW('Sanitation Data'!H198))),'Data Summary'!DF204="Yes"),OFFSET('Sanitation Data'!$H$6,0,10*ROW('Sanitation Data'!H198)),NA())</f>
        <v>#N/A</v>
      </c>
      <c r="AR204" s="91" t="e">
        <f ca="true">+IF(AND(ISNUMBER(OFFSET('Sanitation Data'!$H$10,0,10*ROW('Sanitation Data'!H198))),'Data Summary'!DG204="Yes"),OFFSET('Sanitation Data'!$H$10,0,10*ROW('Sanitation Data'!H198)),NA())</f>
        <v>#N/A</v>
      </c>
      <c r="AS204" s="91" t="e">
        <f ca="true">+IF(AND(ISNUMBER(OFFSET('Sanitation Data'!$H$11,0,10*ROW('Sanitation Data'!H198))),'Data Summary'!DH204="Yes"),OFFSET('Sanitation Data'!$H$11,0,10*ROW('Sanitation Data'!H198)),NA())</f>
        <v>#N/A</v>
      </c>
      <c r="AT204" s="91" t="e">
        <f ca="true">+IF(AND(ISNUMBER(OFFSET('Sanitation Data'!$H$12,0,10*ROW('Sanitation Data'!H198))),'Data Summary'!DI204="Yes"),OFFSET('Sanitation Data'!$H$12,0,10*ROW('Sanitation Data'!H198)),NA())</f>
        <v>#N/A</v>
      </c>
      <c r="AU204" s="91" t="e">
        <f ca="true">+IF(AND(ISNUMBER(OFFSET('Sanitation Data'!$I$4,0,10*ROW('Sanitation Data'!I198))),'Data Summary'!DJ204="Yes"),100-OFFSET('Sanitation Data'!$I$4,0,10*ROW('Sanitation Data'!I198)),NA())</f>
        <v>#N/A</v>
      </c>
      <c r="AV204" s="91" t="e">
        <f ca="true">+IF(AND(ISNUMBER(OFFSET('Sanitation Data'!$I$6,0,10*ROW('Sanitation Data'!I198))),'Data Summary'!DK204="Yes"),OFFSET('Sanitation Data'!$I$6,0,10*ROW('Sanitation Data'!I198)),NA())</f>
        <v>#N/A</v>
      </c>
      <c r="AW204" s="91" t="e">
        <f ca="true">+IF(AND(ISNUMBER(OFFSET('Sanitation Data'!$I$10,0,10*ROW('Sanitation Data'!I198))),'Data Summary'!DL204="Yes"),OFFSET('Sanitation Data'!$I$10,0,10*ROW('Sanitation Data'!I198)),NA())</f>
        <v>#N/A</v>
      </c>
      <c r="AX204" s="91" t="e">
        <f ca="true">+IF(AND(ISNUMBER(OFFSET('Sanitation Data'!$I$11,0,10*ROW('Sanitation Data'!I198))),'Data Summary'!DM204="Yes"),OFFSET('Sanitation Data'!$I$11,0,10*ROW('Sanitation Data'!I198)),NA())</f>
        <v>#N/A</v>
      </c>
      <c r="AY204" s="91" t="e">
        <f ca="true">+IF(AND(ISNUMBER(OFFSET('Sanitation Data'!$I$12,0,10*ROW('Sanitation Data'!I198))),'Data Summary'!DN204="Yes"),OFFSET('Sanitation Data'!$I$12,0,10*ROW('Sanitation Data'!I198)),NA())</f>
        <v>#N/A</v>
      </c>
      <c r="AZ204" s="92" t="e">
        <f ca="true">+IF(AND(ISNUMBER(OFFSET('Hygiene Data'!$D$5,0,10*ROW('Hygiene Data'!D198))),'Data Summary'!DO204="Yes"),OFFSET('Hygiene Data'!$D$5,0,10*ROW('Hygiene Data'!D198)),NA())</f>
        <v>#N/A</v>
      </c>
      <c r="BA204" s="92" t="e">
        <f ca="true">+IF(AND(ISNUMBER(OFFSET('Hygiene Data'!$D$7,0,10*ROW('Hygiene Data'!D198))),'Data Summary'!DP204="Yes"),OFFSET('Hygiene Data'!$D$7,0,10*ROW('Hygiene Data'!D198)),NA())</f>
        <v>#N/A</v>
      </c>
      <c r="BB204" s="92" t="e">
        <f ca="true">+IF(AND(ISNUMBER(OFFSET('Hygiene Data'!$D$9,0,10*ROW('Hygiene Data'!D198))),'Data Summary'!DQ204="Yes"),OFFSET('Hygiene Data'!$D$9,0,10*ROW('Hygiene Data'!D198)),NA())</f>
        <v>#N/A</v>
      </c>
      <c r="BC204" s="92" t="e">
        <f ca="true">+IF(AND(ISNUMBER(OFFSET('Hygiene Data'!$E$5,0,10*ROW('Hygiene Data'!E198))),'Data Summary'!DR204="Yes"),OFFSET('Hygiene Data'!$E$5,0,10*ROW('Hygiene Data'!E198)),NA())</f>
        <v>#N/A</v>
      </c>
      <c r="BD204" s="92" t="e">
        <f ca="true">+IF(AND(ISNUMBER(OFFSET('Hygiene Data'!$E$7,0,10*ROW('Hygiene Data'!E198))),'Data Summary'!DS204="Yes"),OFFSET('Hygiene Data'!$E$7,0,10*ROW('Hygiene Data'!E198)),NA())</f>
        <v>#N/A</v>
      </c>
      <c r="BE204" s="92" t="e">
        <f ca="true">+IF(AND(ISNUMBER(OFFSET('Hygiene Data'!$E$9,0,10*ROW('Hygiene Data'!E198))),'Data Summary'!DT204="Yes"),OFFSET('Hygiene Data'!$E$9,0,10*ROW('Hygiene Data'!E198)),NA())</f>
        <v>#N/A</v>
      </c>
      <c r="BF204" s="92" t="e">
        <f ca="true">+IF(AND(ISNUMBER(OFFSET('Hygiene Data'!$F$5,0,10*ROW('Hygiene Data'!F198))),'Data Summary'!DU204="Yes"),OFFSET('Hygiene Data'!$F$5,0,10*ROW('Hygiene Data'!F198)),NA())</f>
        <v>#N/A</v>
      </c>
      <c r="BG204" s="92" t="e">
        <f ca="true">+IF(AND(ISNUMBER(OFFSET('Hygiene Data'!$F$7,0,10*ROW('Hygiene Data'!F198))),'Data Summary'!DV204="Yes"),OFFSET('Hygiene Data'!$F$7,0,10*ROW('Hygiene Data'!F198)),NA())</f>
        <v>#N/A</v>
      </c>
      <c r="BH204" s="92" t="e">
        <f ca="true">+IF(AND(ISNUMBER(OFFSET('Hygiene Data'!$F$9,0,10*ROW('Hygiene Data'!F198))),'Data Summary'!DW204="Yes"),OFFSET('Hygiene Data'!$F$9,0,10*ROW('Hygiene Data'!F198)),NA())</f>
        <v>#N/A</v>
      </c>
      <c r="BI204" s="92" t="e">
        <f ca="true">+IF(AND(ISNUMBER(OFFSET('Hygiene Data'!$G$5,0,10*ROW('Hygiene Data'!G198))),'Data Summary'!DX204="Yes"),OFFSET('Hygiene Data'!$G$5,0,10*ROW('Hygiene Data'!G198)),NA())</f>
        <v>#N/A</v>
      </c>
      <c r="BJ204" s="92" t="e">
        <f ca="true">+IF(AND(ISNUMBER(OFFSET('Hygiene Data'!$G$7,0,10*ROW('Hygiene Data'!G198))),'Data Summary'!DY204="Yes"),OFFSET('Hygiene Data'!$G$7,0,10*ROW('Hygiene Data'!G198)),NA())</f>
        <v>#N/A</v>
      </c>
      <c r="BK204" s="92" t="e">
        <f ca="true">+IF(AND(ISNUMBER(OFFSET('Hygiene Data'!$G$9,0,10*ROW('Hygiene Data'!G198))),'Data Summary'!DZ204="Yes"),OFFSET('Hygiene Data'!$G$9,0,10*ROW('Hygiene Data'!G198)),NA())</f>
        <v>#N/A</v>
      </c>
      <c r="BL204" s="92" t="e">
        <f ca="true">+IF(AND(ISNUMBER(OFFSET('Hygiene Data'!$H$5,0,10*ROW('Hygiene Data'!H198))),'Data Summary'!EA204="Yes"),OFFSET('Hygiene Data'!$H$5,0,10*ROW('Hygiene Data'!H198)),NA())</f>
        <v>#N/A</v>
      </c>
      <c r="BM204" s="92" t="e">
        <f ca="true">+IF(AND(ISNUMBER(OFFSET('Hygiene Data'!$H$7,0,10*ROW('Hygiene Data'!H198))),'Data Summary'!EB204="Yes"),OFFSET('Hygiene Data'!$H$7,0,10*ROW('Hygiene Data'!H198)),NA())</f>
        <v>#N/A</v>
      </c>
      <c r="BN204" s="92" t="e">
        <f ca="true">+IF(AND(ISNUMBER(OFFSET('Hygiene Data'!$H$9,0,10*ROW('Hygiene Data'!H198))),'Data Summary'!EC204="Yes"),OFFSET('Hygiene Data'!$H$9,0,10*ROW('Hygiene Data'!H198)),NA())</f>
        <v>#N/A</v>
      </c>
      <c r="BO204" s="92" t="e">
        <f ca="true">+IF(AND(ISNUMBER(OFFSET('Hygiene Data'!$I$5,0,10*ROW('Hygiene Data'!I198))),'Data Summary'!ED204="Yes"),OFFSET('Hygiene Data'!$I$5,0,10*ROW('Hygiene Data'!I198)),NA())</f>
        <v>#N/A</v>
      </c>
      <c r="BP204" s="92" t="e">
        <f ca="true">+IF(AND(ISNUMBER(OFFSET('Hygiene Data'!$I$7,0,10*ROW('Hygiene Data'!I198))),'Data Summary'!EE204="Yes"),OFFSET('Hygiene Data'!$I$7,0,10*ROW('Hygiene Data'!I198)),NA())</f>
        <v>#N/A</v>
      </c>
      <c r="BQ204" s="92" t="e">
        <f ca="true">+IF(AND(ISNUMBER(OFFSET('Hygiene Data'!$I$9,0,10*ROW('Hygiene Data'!I198))),'Data Summary'!EF204="Yes"),OFFSET('Hygiene Data'!$I$9,0,10*ROW('Hygiene Data'!I198)),NA())</f>
        <v>#N/A</v>
      </c>
    </row>
    <row xmlns:x14ac="http://schemas.microsoft.com/office/spreadsheetml/2009/9/ac" r="205" x14ac:dyDescent="0.2">
      <c r="A205" s="340" t="e">
        <f ca="true">+RIGHT('Data Summary'!A205,LEN('Data Summary'!A205)-9)</f>
        <v>#VALUE!</v>
      </c>
      <c r="B205" s="34" t="str">
        <f ca="true">+IF(ISTEXT('Data Summary'!B205),'Data Summary'!B205,"")</f>
        <v/>
      </c>
      <c r="C205" s="339" t="e">
        <f ca="true">+VALUE('Data Summary'!C205)</f>
        <v>#VALUE!</v>
      </c>
      <c r="D205" s="90" t="e">
        <f ca="true">+IF(AND(ISNUMBER(OFFSET('Water Data'!$D$4,0,10*ROW('Water Data'!D199))),'Data Summary'!BS205="Yes"),100-OFFSET('Water Data'!$D$4,0,10*ROW('Water Data'!D199)),NA())</f>
        <v>#N/A</v>
      </c>
      <c r="E205" s="90" t="e">
        <f ca="true">+IF(AND(ISNUMBER(OFFSET('Water Data'!$D$6,0,10*ROW('Water Data'!D199))),'Data Summary'!BT205="Yes"),OFFSET('Water Data'!$D$6,0,10*ROW('Water Data'!D199)),NA())</f>
        <v>#N/A</v>
      </c>
      <c r="F205" s="90" t="e">
        <f ca="true">+IF(AND(ISNUMBER(OFFSET('Water Data'!$D$9,0,10*ROW('Water Data'!D199))),'Data Summary'!BU205="Yes"),OFFSET('Water Data'!$D$9,0,10*ROW('Water Data'!D199)),NA())</f>
        <v>#N/A</v>
      </c>
      <c r="G205" s="90" t="e">
        <f ca="true">+IF(AND(ISNUMBER(OFFSET('Water Data'!$E$4,0,10*ROW('Water Data'!E199))),'Data Summary'!BV205="Yes"),100-OFFSET('Water Data'!$E$4,0,10*ROW('Water Data'!E199)),NA())</f>
        <v>#N/A</v>
      </c>
      <c r="H205" s="90" t="e">
        <f ca="true">+IF(AND(ISNUMBER(OFFSET('Water Data'!$E$6,0,10*ROW('Water Data'!E199))),'Data Summary'!BW205="Yes"),OFFSET('Water Data'!$E$6,0,10*ROW('Water Data'!E199)),NA())</f>
        <v>#N/A</v>
      </c>
      <c r="I205" s="90" t="e">
        <f ca="true">+IF(AND(ISNUMBER(OFFSET('Water Data'!$E$9,0,10*ROW('Water Data'!E199))),'Data Summary'!BX205="Yes"),OFFSET('Water Data'!$E$9,0,10*ROW('Water Data'!E199)),NA())</f>
        <v>#N/A</v>
      </c>
      <c r="J205" s="90" t="e">
        <f ca="true">+IF(AND(ISNUMBER(OFFSET('Water Data'!$F$4,0,10*ROW('Water Data'!F199))),'Data Summary'!BY205="Yes"),100-OFFSET('Water Data'!$F$4,0,10*ROW('Water Data'!F199)),NA())</f>
        <v>#N/A</v>
      </c>
      <c r="K205" s="90" t="e">
        <f ca="true">+IF(AND(ISNUMBER(OFFSET('Water Data'!$F$6,0,10*ROW('Water Data'!F199))),'Data Summary'!BZ205="Yes"),OFFSET('Water Data'!$F$6,0,10*ROW('Water Data'!F199)),NA())</f>
        <v>#N/A</v>
      </c>
      <c r="L205" s="90" t="e">
        <f ca="true">+IF(AND(ISNUMBER(OFFSET('Water Data'!$F$9,0,10*ROW('Water Data'!F199))),'Data Summary'!CA205="Yes"),OFFSET('Water Data'!$F$9,0,10*ROW('Water Data'!F199)),NA())</f>
        <v>#N/A</v>
      </c>
      <c r="M205" s="90" t="e">
        <f ca="true">+IF(AND(ISNUMBER(OFFSET('Water Data'!$G$4,0,10*ROW('Water Data'!G199))),'Data Summary'!CB205="Yes"),100-OFFSET('Water Data'!$G$4,0,10*ROW('Water Data'!G199)),NA())</f>
        <v>#N/A</v>
      </c>
      <c r="N205" s="90" t="e">
        <f ca="true">+IF(AND(ISNUMBER(OFFSET('Water Data'!$G$6,0,10*ROW('Water Data'!G199))),'Data Summary'!CC205="Yes"),OFFSET('Water Data'!$G$6,0,10*ROW('Water Data'!G199)),NA())</f>
        <v>#N/A</v>
      </c>
      <c r="O205" s="90" t="e">
        <f ca="true">+IF(AND(ISNUMBER(OFFSET('Water Data'!$G$9,0,10*ROW('Water Data'!G199))),'Data Summary'!CD205="Yes"),OFFSET('Water Data'!$G$9,0,10*ROW('Water Data'!G199)),NA())</f>
        <v>#N/A</v>
      </c>
      <c r="P205" s="90" t="e">
        <f ca="true">+IF(AND(ISNUMBER(OFFSET('Water Data'!$H$4,0,10*ROW('Water Data'!H199))),'Data Summary'!CE205="Yes"),100-OFFSET('Water Data'!$H$4,0,10*ROW('Water Data'!H199)),NA())</f>
        <v>#N/A</v>
      </c>
      <c r="Q205" s="90" t="e">
        <f ca="true">+IF(AND(ISNUMBER(OFFSET('Water Data'!$H$6,0,10*ROW('Water Data'!H199))),'Data Summary'!CF205="Yes"),OFFSET('Water Data'!$H$6,0,10*ROW('Water Data'!H199)),NA())</f>
        <v>#N/A</v>
      </c>
      <c r="R205" s="90" t="e">
        <f ca="true">+IF(AND(ISNUMBER(OFFSET('Water Data'!$H$9,0,10*ROW('Water Data'!H199))),'Data Summary'!CG205="Yes"),OFFSET('Water Data'!$H$9,0,10*ROW('Water Data'!H199)),NA())</f>
        <v>#N/A</v>
      </c>
      <c r="S205" s="90" t="e">
        <f ca="true">+IF(AND(ISNUMBER(OFFSET('Water Data'!$I$4,0,10*ROW('Water Data'!I199))),'Data Summary'!CH205="Yes"),100-OFFSET('Water Data'!$I$4,0,10*ROW('Water Data'!I199)),NA())</f>
        <v>#N/A</v>
      </c>
      <c r="T205" s="90" t="e">
        <f ca="true">+IF(AND(ISNUMBER(OFFSET('Water Data'!$I$6,0,10*ROW('Water Data'!I199))),'Data Summary'!CI205="Yes"),OFFSET('Water Data'!$I$6,0,10*ROW('Water Data'!I199)),NA())</f>
        <v>#N/A</v>
      </c>
      <c r="U205" s="90" t="e">
        <f ca="true">+IF(AND(ISNUMBER(OFFSET('Water Data'!$I$9,0,10*ROW('Water Data'!I199))),'Data Summary'!CJ205="Yes"),OFFSET('Water Data'!$I$9,0,10*ROW('Water Data'!I199)),NA())</f>
        <v>#N/A</v>
      </c>
      <c r="V205" s="91" t="e">
        <f ca="true">+IF(AND(ISNUMBER(OFFSET('Sanitation Data'!$D$4,0,10*ROW('Sanitation Data'!D199))),'Data Summary'!CK205="Yes"),100-OFFSET('Sanitation Data'!$D$4,0,10*ROW('Sanitation Data'!D199)),NA())</f>
        <v>#N/A</v>
      </c>
      <c r="W205" s="91" t="e">
        <f ca="true">+IF(AND(ISNUMBER(OFFSET('Sanitation Data'!$D$6,0,10*ROW('Sanitation Data'!D199))),'Data Summary'!CL205="Yes"),OFFSET('Sanitation Data'!$D$6,0,10*ROW('Sanitation Data'!D199)),NA())</f>
        <v>#N/A</v>
      </c>
      <c r="X205" s="91" t="e">
        <f ca="true">+IF(AND(ISNUMBER(OFFSET('Sanitation Data'!$D$10,0,10*ROW('Sanitation Data'!D199))),'Data Summary'!CM205="Yes"),OFFSET('Sanitation Data'!$D$10,0,10*ROW('Sanitation Data'!D199)),NA())</f>
        <v>#N/A</v>
      </c>
      <c r="Y205" s="91" t="e">
        <f ca="true">+IF(AND(ISNUMBER(OFFSET('Sanitation Data'!$D$11,0,10*ROW('Sanitation Data'!D199))),'Data Summary'!CN205="Yes"),OFFSET('Sanitation Data'!$D$11,0,10*ROW('Sanitation Data'!D199)),NA())</f>
        <v>#N/A</v>
      </c>
      <c r="Z205" s="91" t="e">
        <f ca="true">+IF(AND(ISNUMBER(OFFSET('Sanitation Data'!$D$12,0,10*ROW('Sanitation Data'!D199))),'Data Summary'!CO205="Yes"),OFFSET('Sanitation Data'!$D$12,0,10*ROW('Sanitation Data'!D199)),NA())</f>
        <v>#N/A</v>
      </c>
      <c r="AA205" s="91" t="e">
        <f ca="true">+IF(AND(ISNUMBER(OFFSET('Sanitation Data'!$E$4,0,10*ROW('Sanitation Data'!E199))),'Data Summary'!CP205="Yes"),100-OFFSET('Sanitation Data'!$E$4,0,10*ROW('Sanitation Data'!E199)),NA())</f>
        <v>#N/A</v>
      </c>
      <c r="AB205" s="91" t="e">
        <f ca="true">+IF(AND(ISNUMBER(OFFSET('Sanitation Data'!$E$6,0,10*ROW('Sanitation Data'!E199))),'Data Summary'!CQ205="Yes"),OFFSET('Sanitation Data'!$E$6,0,10*ROW('Sanitation Data'!E199)),NA())</f>
        <v>#N/A</v>
      </c>
      <c r="AC205" s="91" t="e">
        <f ca="true">+IF(AND(ISNUMBER(OFFSET('Sanitation Data'!$E$10,0,10*ROW('Sanitation Data'!E199))),'Data Summary'!CR205="Yes"),OFFSET('Sanitation Data'!$E$10,0,10*ROW('Sanitation Data'!E199)),NA())</f>
        <v>#N/A</v>
      </c>
      <c r="AD205" s="91" t="e">
        <f ca="true">+IF(AND(ISNUMBER(OFFSET('Sanitation Data'!$E$11,0,10*ROW('Sanitation Data'!E199))),'Data Summary'!CS205="Yes"),OFFSET('Sanitation Data'!$E$11,0,10*ROW('Sanitation Data'!E199)),NA())</f>
        <v>#N/A</v>
      </c>
      <c r="AE205" s="91" t="e">
        <f ca="true">+IF(AND(ISNUMBER(OFFSET('Sanitation Data'!$E$12,0,10*ROW('Sanitation Data'!E199))),'Data Summary'!CT205="Yes"),OFFSET('Sanitation Data'!$E$12,0,10*ROW('Sanitation Data'!E199)),NA())</f>
        <v>#N/A</v>
      </c>
      <c r="AF205" s="91" t="e">
        <f ca="true">+IF(AND(ISNUMBER(OFFSET('Sanitation Data'!$F$4,0,10*ROW('Sanitation Data'!F199))),'Data Summary'!CU205="Yes"),100-OFFSET('Sanitation Data'!$F$4,0,10*ROW('Sanitation Data'!F199)),NA())</f>
        <v>#N/A</v>
      </c>
      <c r="AG205" s="91" t="e">
        <f ca="true">+IF(AND(ISNUMBER(OFFSET('Sanitation Data'!$F$6,0,10*ROW('Sanitation Data'!F199))),'Data Summary'!CV205="Yes"),OFFSET('Sanitation Data'!$F$6,0,10*ROW('Sanitation Data'!F199)),NA())</f>
        <v>#N/A</v>
      </c>
      <c r="AH205" s="91" t="e">
        <f ca="true">+IF(AND(ISNUMBER(OFFSET('Sanitation Data'!$F$10,0,10*ROW('Sanitation Data'!F199))),'Data Summary'!CW205="Yes"),OFFSET('Sanitation Data'!$F$10,0,10*ROW('Sanitation Data'!F199)),NA())</f>
        <v>#N/A</v>
      </c>
      <c r="AI205" s="91" t="e">
        <f ca="true">+IF(AND(ISNUMBER(OFFSET('Sanitation Data'!$F$11,0,10*ROW('Sanitation Data'!F199))),'Data Summary'!CX205="Yes"),OFFSET('Sanitation Data'!$F$11,0,10*ROW('Sanitation Data'!F199)),NA())</f>
        <v>#N/A</v>
      </c>
      <c r="AJ205" s="91" t="e">
        <f ca="true">+IF(AND(ISNUMBER(OFFSET('Sanitation Data'!$F$12,0,10*ROW('Sanitation Data'!F199))),'Data Summary'!CY205="Yes"),OFFSET('Sanitation Data'!$F$12,0,10*ROW('Sanitation Data'!F199)),NA())</f>
        <v>#N/A</v>
      </c>
      <c r="AK205" s="91" t="e">
        <f ca="true">+IF(AND(ISNUMBER(OFFSET('Sanitation Data'!$G$4,0,10*ROW('Sanitation Data'!G199))),'Data Summary'!CZ205="Yes"),100-OFFSET('Sanitation Data'!$G$4,0,10*ROW('Sanitation Data'!G199)),NA())</f>
        <v>#N/A</v>
      </c>
      <c r="AL205" s="91" t="e">
        <f ca="true">+IF(AND(ISNUMBER(OFFSET('Sanitation Data'!$G$6,0,10*ROW('Sanitation Data'!G199))),'Data Summary'!DA205="Yes"),OFFSET('Sanitation Data'!$G$6,0,10*ROW('Sanitation Data'!G199)),NA())</f>
        <v>#N/A</v>
      </c>
      <c r="AM205" s="91" t="e">
        <f ca="true">+IF(AND(ISNUMBER(OFFSET('Sanitation Data'!$G$10,0,10*ROW('Sanitation Data'!G199))),'Data Summary'!DB205="Yes"),OFFSET('Sanitation Data'!$G$10,0,10*ROW('Sanitation Data'!G199)),NA())</f>
        <v>#N/A</v>
      </c>
      <c r="AN205" s="91" t="e">
        <f ca="true">+IF(AND(ISNUMBER(OFFSET('Sanitation Data'!$G$11,0,10*ROW('Sanitation Data'!G199))),'Data Summary'!DC205="Yes"),OFFSET('Sanitation Data'!$G$11,0,10*ROW('Sanitation Data'!G199)),NA())</f>
        <v>#N/A</v>
      </c>
      <c r="AO205" s="91" t="e">
        <f ca="true">+IF(AND(ISNUMBER(OFFSET('Sanitation Data'!$G$12,0,10*ROW('Sanitation Data'!G199))),'Data Summary'!DD205="Yes"),OFFSET('Sanitation Data'!$G$12,0,10*ROW('Sanitation Data'!G199)),NA())</f>
        <v>#N/A</v>
      </c>
      <c r="AP205" s="91" t="e">
        <f ca="true">+IF(AND(ISNUMBER(OFFSET('Sanitation Data'!$H$4,0,10*ROW('Sanitation Data'!H199))),'Data Summary'!DE205="Yes"),100-OFFSET('Sanitation Data'!$H$4,0,10*ROW('Sanitation Data'!H199)),NA())</f>
        <v>#N/A</v>
      </c>
      <c r="AQ205" s="91" t="e">
        <f ca="true">+IF(AND(ISNUMBER(OFFSET('Sanitation Data'!$H$6,0,10*ROW('Sanitation Data'!H199))),'Data Summary'!DF205="Yes"),OFFSET('Sanitation Data'!$H$6,0,10*ROW('Sanitation Data'!H199)),NA())</f>
        <v>#N/A</v>
      </c>
      <c r="AR205" s="91" t="e">
        <f ca="true">+IF(AND(ISNUMBER(OFFSET('Sanitation Data'!$H$10,0,10*ROW('Sanitation Data'!H199))),'Data Summary'!DG205="Yes"),OFFSET('Sanitation Data'!$H$10,0,10*ROW('Sanitation Data'!H199)),NA())</f>
        <v>#N/A</v>
      </c>
      <c r="AS205" s="91" t="e">
        <f ca="true">+IF(AND(ISNUMBER(OFFSET('Sanitation Data'!$H$11,0,10*ROW('Sanitation Data'!H199))),'Data Summary'!DH205="Yes"),OFFSET('Sanitation Data'!$H$11,0,10*ROW('Sanitation Data'!H199)),NA())</f>
        <v>#N/A</v>
      </c>
      <c r="AT205" s="91" t="e">
        <f ca="true">+IF(AND(ISNUMBER(OFFSET('Sanitation Data'!$H$12,0,10*ROW('Sanitation Data'!H199))),'Data Summary'!DI205="Yes"),OFFSET('Sanitation Data'!$H$12,0,10*ROW('Sanitation Data'!H199)),NA())</f>
        <v>#N/A</v>
      </c>
      <c r="AU205" s="91" t="e">
        <f ca="true">+IF(AND(ISNUMBER(OFFSET('Sanitation Data'!$I$4,0,10*ROW('Sanitation Data'!I199))),'Data Summary'!DJ205="Yes"),100-OFFSET('Sanitation Data'!$I$4,0,10*ROW('Sanitation Data'!I199)),NA())</f>
        <v>#N/A</v>
      </c>
      <c r="AV205" s="91" t="e">
        <f ca="true">+IF(AND(ISNUMBER(OFFSET('Sanitation Data'!$I$6,0,10*ROW('Sanitation Data'!I199))),'Data Summary'!DK205="Yes"),OFFSET('Sanitation Data'!$I$6,0,10*ROW('Sanitation Data'!I199)),NA())</f>
        <v>#N/A</v>
      </c>
      <c r="AW205" s="91" t="e">
        <f ca="true">+IF(AND(ISNUMBER(OFFSET('Sanitation Data'!$I$10,0,10*ROW('Sanitation Data'!I199))),'Data Summary'!DL205="Yes"),OFFSET('Sanitation Data'!$I$10,0,10*ROW('Sanitation Data'!I199)),NA())</f>
        <v>#N/A</v>
      </c>
      <c r="AX205" s="91" t="e">
        <f ca="true">+IF(AND(ISNUMBER(OFFSET('Sanitation Data'!$I$11,0,10*ROW('Sanitation Data'!I199))),'Data Summary'!DM205="Yes"),OFFSET('Sanitation Data'!$I$11,0,10*ROW('Sanitation Data'!I199)),NA())</f>
        <v>#N/A</v>
      </c>
      <c r="AY205" s="91" t="e">
        <f ca="true">+IF(AND(ISNUMBER(OFFSET('Sanitation Data'!$I$12,0,10*ROW('Sanitation Data'!I199))),'Data Summary'!DN205="Yes"),OFFSET('Sanitation Data'!$I$12,0,10*ROW('Sanitation Data'!I199)),NA())</f>
        <v>#N/A</v>
      </c>
      <c r="AZ205" s="92" t="e">
        <f ca="true">+IF(AND(ISNUMBER(OFFSET('Hygiene Data'!$D$5,0,10*ROW('Hygiene Data'!D199))),'Data Summary'!DO205="Yes"),OFFSET('Hygiene Data'!$D$5,0,10*ROW('Hygiene Data'!D199)),NA())</f>
        <v>#N/A</v>
      </c>
      <c r="BA205" s="92" t="e">
        <f ca="true">+IF(AND(ISNUMBER(OFFSET('Hygiene Data'!$D$7,0,10*ROW('Hygiene Data'!D199))),'Data Summary'!DP205="Yes"),OFFSET('Hygiene Data'!$D$7,0,10*ROW('Hygiene Data'!D199)),NA())</f>
        <v>#N/A</v>
      </c>
      <c r="BB205" s="92" t="e">
        <f ca="true">+IF(AND(ISNUMBER(OFFSET('Hygiene Data'!$D$9,0,10*ROW('Hygiene Data'!D199))),'Data Summary'!DQ205="Yes"),OFFSET('Hygiene Data'!$D$9,0,10*ROW('Hygiene Data'!D199)),NA())</f>
        <v>#N/A</v>
      </c>
      <c r="BC205" s="92" t="e">
        <f ca="true">+IF(AND(ISNUMBER(OFFSET('Hygiene Data'!$E$5,0,10*ROW('Hygiene Data'!E199))),'Data Summary'!DR205="Yes"),OFFSET('Hygiene Data'!$E$5,0,10*ROW('Hygiene Data'!E199)),NA())</f>
        <v>#N/A</v>
      </c>
      <c r="BD205" s="92" t="e">
        <f ca="true">+IF(AND(ISNUMBER(OFFSET('Hygiene Data'!$E$7,0,10*ROW('Hygiene Data'!E199))),'Data Summary'!DS205="Yes"),OFFSET('Hygiene Data'!$E$7,0,10*ROW('Hygiene Data'!E199)),NA())</f>
        <v>#N/A</v>
      </c>
      <c r="BE205" s="92" t="e">
        <f ca="true">+IF(AND(ISNUMBER(OFFSET('Hygiene Data'!$E$9,0,10*ROW('Hygiene Data'!E199))),'Data Summary'!DT205="Yes"),OFFSET('Hygiene Data'!$E$9,0,10*ROW('Hygiene Data'!E199)),NA())</f>
        <v>#N/A</v>
      </c>
      <c r="BF205" s="92" t="e">
        <f ca="true">+IF(AND(ISNUMBER(OFFSET('Hygiene Data'!$F$5,0,10*ROW('Hygiene Data'!F199))),'Data Summary'!DU205="Yes"),OFFSET('Hygiene Data'!$F$5,0,10*ROW('Hygiene Data'!F199)),NA())</f>
        <v>#N/A</v>
      </c>
      <c r="BG205" s="92" t="e">
        <f ca="true">+IF(AND(ISNUMBER(OFFSET('Hygiene Data'!$F$7,0,10*ROW('Hygiene Data'!F199))),'Data Summary'!DV205="Yes"),OFFSET('Hygiene Data'!$F$7,0,10*ROW('Hygiene Data'!F199)),NA())</f>
        <v>#N/A</v>
      </c>
      <c r="BH205" s="92" t="e">
        <f ca="true">+IF(AND(ISNUMBER(OFFSET('Hygiene Data'!$F$9,0,10*ROW('Hygiene Data'!F199))),'Data Summary'!DW205="Yes"),OFFSET('Hygiene Data'!$F$9,0,10*ROW('Hygiene Data'!F199)),NA())</f>
        <v>#N/A</v>
      </c>
      <c r="BI205" s="92" t="e">
        <f ca="true">+IF(AND(ISNUMBER(OFFSET('Hygiene Data'!$G$5,0,10*ROW('Hygiene Data'!G199))),'Data Summary'!DX205="Yes"),OFFSET('Hygiene Data'!$G$5,0,10*ROW('Hygiene Data'!G199)),NA())</f>
        <v>#N/A</v>
      </c>
      <c r="BJ205" s="92" t="e">
        <f ca="true">+IF(AND(ISNUMBER(OFFSET('Hygiene Data'!$G$7,0,10*ROW('Hygiene Data'!G199))),'Data Summary'!DY205="Yes"),OFFSET('Hygiene Data'!$G$7,0,10*ROW('Hygiene Data'!G199)),NA())</f>
        <v>#N/A</v>
      </c>
      <c r="BK205" s="92" t="e">
        <f ca="true">+IF(AND(ISNUMBER(OFFSET('Hygiene Data'!$G$9,0,10*ROW('Hygiene Data'!G199))),'Data Summary'!DZ205="Yes"),OFFSET('Hygiene Data'!$G$9,0,10*ROW('Hygiene Data'!G199)),NA())</f>
        <v>#N/A</v>
      </c>
      <c r="BL205" s="92" t="e">
        <f ca="true">+IF(AND(ISNUMBER(OFFSET('Hygiene Data'!$H$5,0,10*ROW('Hygiene Data'!H199))),'Data Summary'!EA205="Yes"),OFFSET('Hygiene Data'!$H$5,0,10*ROW('Hygiene Data'!H199)),NA())</f>
        <v>#N/A</v>
      </c>
      <c r="BM205" s="92" t="e">
        <f ca="true">+IF(AND(ISNUMBER(OFFSET('Hygiene Data'!$H$7,0,10*ROW('Hygiene Data'!H199))),'Data Summary'!EB205="Yes"),OFFSET('Hygiene Data'!$H$7,0,10*ROW('Hygiene Data'!H199)),NA())</f>
        <v>#N/A</v>
      </c>
      <c r="BN205" s="92" t="e">
        <f ca="true">+IF(AND(ISNUMBER(OFFSET('Hygiene Data'!$H$9,0,10*ROW('Hygiene Data'!H199))),'Data Summary'!EC205="Yes"),OFFSET('Hygiene Data'!$H$9,0,10*ROW('Hygiene Data'!H199)),NA())</f>
        <v>#N/A</v>
      </c>
      <c r="BO205" s="92" t="e">
        <f ca="true">+IF(AND(ISNUMBER(OFFSET('Hygiene Data'!$I$5,0,10*ROW('Hygiene Data'!I199))),'Data Summary'!ED205="Yes"),OFFSET('Hygiene Data'!$I$5,0,10*ROW('Hygiene Data'!I199)),NA())</f>
        <v>#N/A</v>
      </c>
      <c r="BP205" s="92" t="e">
        <f ca="true">+IF(AND(ISNUMBER(OFFSET('Hygiene Data'!$I$7,0,10*ROW('Hygiene Data'!I199))),'Data Summary'!EE205="Yes"),OFFSET('Hygiene Data'!$I$7,0,10*ROW('Hygiene Data'!I199)),NA())</f>
        <v>#N/A</v>
      </c>
      <c r="BQ205" s="92" t="e">
        <f ca="true">+IF(AND(ISNUMBER(OFFSET('Hygiene Data'!$I$9,0,10*ROW('Hygiene Data'!I199))),'Data Summary'!EF205="Yes"),OFFSET('Hygiene Data'!$I$9,0,10*ROW('Hygiene Data'!I199)),NA())</f>
        <v>#N/A</v>
      </c>
    </row>
    <row xmlns:x14ac="http://schemas.microsoft.com/office/spreadsheetml/2009/9/ac" r="206" x14ac:dyDescent="0.2">
      <c r="A206" s="340" t="e">
        <f ca="true">+RIGHT('Data Summary'!A206,LEN('Data Summary'!A206)-9)</f>
        <v>#VALUE!</v>
      </c>
      <c r="B206" s="34" t="str">
        <f ca="true">+IF(ISTEXT('Data Summary'!B206),'Data Summary'!B206,"")</f>
        <v/>
      </c>
      <c r="C206" s="339" t="e">
        <f ca="true">+VALUE('Data Summary'!C206)</f>
        <v>#VALUE!</v>
      </c>
      <c r="D206" s="90" t="e">
        <f ca="true">+IF(AND(ISNUMBER(OFFSET('Water Data'!$D$4,0,10*ROW('Water Data'!D200))),'Data Summary'!BS206="Yes"),100-OFFSET('Water Data'!$D$4,0,10*ROW('Water Data'!D200)),NA())</f>
        <v>#N/A</v>
      </c>
      <c r="E206" s="90" t="e">
        <f ca="true">+IF(AND(ISNUMBER(OFFSET('Water Data'!$D$6,0,10*ROW('Water Data'!D200))),'Data Summary'!BT206="Yes"),OFFSET('Water Data'!$D$6,0,10*ROW('Water Data'!D200)),NA())</f>
        <v>#N/A</v>
      </c>
      <c r="F206" s="90" t="e">
        <f ca="true">+IF(AND(ISNUMBER(OFFSET('Water Data'!$D$9,0,10*ROW('Water Data'!D200))),'Data Summary'!BU206="Yes"),OFFSET('Water Data'!$D$9,0,10*ROW('Water Data'!D200)),NA())</f>
        <v>#N/A</v>
      </c>
      <c r="G206" s="90" t="e">
        <f ca="true">+IF(AND(ISNUMBER(OFFSET('Water Data'!$E$4,0,10*ROW('Water Data'!E200))),'Data Summary'!BV206="Yes"),100-OFFSET('Water Data'!$E$4,0,10*ROW('Water Data'!E200)),NA())</f>
        <v>#N/A</v>
      </c>
      <c r="H206" s="90" t="e">
        <f ca="true">+IF(AND(ISNUMBER(OFFSET('Water Data'!$E$6,0,10*ROW('Water Data'!E200))),'Data Summary'!BW206="Yes"),OFFSET('Water Data'!$E$6,0,10*ROW('Water Data'!E200)),NA())</f>
        <v>#N/A</v>
      </c>
      <c r="I206" s="90" t="e">
        <f ca="true">+IF(AND(ISNUMBER(OFFSET('Water Data'!$E$9,0,10*ROW('Water Data'!E200))),'Data Summary'!BX206="Yes"),OFFSET('Water Data'!$E$9,0,10*ROW('Water Data'!E200)),NA())</f>
        <v>#N/A</v>
      </c>
      <c r="J206" s="90" t="e">
        <f ca="true">+IF(AND(ISNUMBER(OFFSET('Water Data'!$F$4,0,10*ROW('Water Data'!F200))),'Data Summary'!BY206="Yes"),100-OFFSET('Water Data'!$F$4,0,10*ROW('Water Data'!F200)),NA())</f>
        <v>#N/A</v>
      </c>
      <c r="K206" s="90" t="e">
        <f ca="true">+IF(AND(ISNUMBER(OFFSET('Water Data'!$F$6,0,10*ROW('Water Data'!F200))),'Data Summary'!BZ206="Yes"),OFFSET('Water Data'!$F$6,0,10*ROW('Water Data'!F200)),NA())</f>
        <v>#N/A</v>
      </c>
      <c r="L206" s="90" t="e">
        <f ca="true">+IF(AND(ISNUMBER(OFFSET('Water Data'!$F$9,0,10*ROW('Water Data'!F200))),'Data Summary'!CA206="Yes"),OFFSET('Water Data'!$F$9,0,10*ROW('Water Data'!F200)),NA())</f>
        <v>#N/A</v>
      </c>
      <c r="M206" s="90" t="e">
        <f ca="true">+IF(AND(ISNUMBER(OFFSET('Water Data'!$G$4,0,10*ROW('Water Data'!G200))),'Data Summary'!CB206="Yes"),100-OFFSET('Water Data'!$G$4,0,10*ROW('Water Data'!G200)),NA())</f>
        <v>#N/A</v>
      </c>
      <c r="N206" s="90" t="e">
        <f ca="true">+IF(AND(ISNUMBER(OFFSET('Water Data'!$G$6,0,10*ROW('Water Data'!G200))),'Data Summary'!CC206="Yes"),OFFSET('Water Data'!$G$6,0,10*ROW('Water Data'!G200)),NA())</f>
        <v>#N/A</v>
      </c>
      <c r="O206" s="90" t="e">
        <f ca="true">+IF(AND(ISNUMBER(OFFSET('Water Data'!$G$9,0,10*ROW('Water Data'!G200))),'Data Summary'!CD206="Yes"),OFFSET('Water Data'!$G$9,0,10*ROW('Water Data'!G200)),NA())</f>
        <v>#N/A</v>
      </c>
      <c r="P206" s="90" t="e">
        <f ca="true">+IF(AND(ISNUMBER(OFFSET('Water Data'!$H$4,0,10*ROW('Water Data'!H200))),'Data Summary'!CE206="Yes"),100-OFFSET('Water Data'!$H$4,0,10*ROW('Water Data'!H200)),NA())</f>
        <v>#N/A</v>
      </c>
      <c r="Q206" s="90" t="e">
        <f ca="true">+IF(AND(ISNUMBER(OFFSET('Water Data'!$H$6,0,10*ROW('Water Data'!H200))),'Data Summary'!CF206="Yes"),OFFSET('Water Data'!$H$6,0,10*ROW('Water Data'!H200)),NA())</f>
        <v>#N/A</v>
      </c>
      <c r="R206" s="90" t="e">
        <f ca="true">+IF(AND(ISNUMBER(OFFSET('Water Data'!$H$9,0,10*ROW('Water Data'!H200))),'Data Summary'!CG206="Yes"),OFFSET('Water Data'!$H$9,0,10*ROW('Water Data'!H200)),NA())</f>
        <v>#N/A</v>
      </c>
      <c r="S206" s="90" t="e">
        <f ca="true">+IF(AND(ISNUMBER(OFFSET('Water Data'!$I$4,0,10*ROW('Water Data'!I200))),'Data Summary'!CH206="Yes"),100-OFFSET('Water Data'!$I$4,0,10*ROW('Water Data'!I200)),NA())</f>
        <v>#N/A</v>
      </c>
      <c r="T206" s="90" t="e">
        <f ca="true">+IF(AND(ISNUMBER(OFFSET('Water Data'!$I$6,0,10*ROW('Water Data'!I200))),'Data Summary'!CI206="Yes"),OFFSET('Water Data'!$I$6,0,10*ROW('Water Data'!I200)),NA())</f>
        <v>#N/A</v>
      </c>
      <c r="U206" s="90" t="e">
        <f ca="true">+IF(AND(ISNUMBER(OFFSET('Water Data'!$I$9,0,10*ROW('Water Data'!I200))),'Data Summary'!CJ206="Yes"),OFFSET('Water Data'!$I$9,0,10*ROW('Water Data'!I200)),NA())</f>
        <v>#N/A</v>
      </c>
      <c r="V206" s="91" t="e">
        <f ca="true">+IF(AND(ISNUMBER(OFFSET('Sanitation Data'!$D$4,0,10*ROW('Sanitation Data'!D200))),'Data Summary'!CK206="Yes"),100-OFFSET('Sanitation Data'!$D$4,0,10*ROW('Sanitation Data'!D200)),NA())</f>
        <v>#N/A</v>
      </c>
      <c r="W206" s="91" t="e">
        <f ca="true">+IF(AND(ISNUMBER(OFFSET('Sanitation Data'!$D$6,0,10*ROW('Sanitation Data'!D200))),'Data Summary'!CL206="Yes"),OFFSET('Sanitation Data'!$D$6,0,10*ROW('Sanitation Data'!D200)),NA())</f>
        <v>#N/A</v>
      </c>
      <c r="X206" s="91" t="e">
        <f ca="true">+IF(AND(ISNUMBER(OFFSET('Sanitation Data'!$D$10,0,10*ROW('Sanitation Data'!D200))),'Data Summary'!CM206="Yes"),OFFSET('Sanitation Data'!$D$10,0,10*ROW('Sanitation Data'!D200)),NA())</f>
        <v>#N/A</v>
      </c>
      <c r="Y206" s="91" t="e">
        <f ca="true">+IF(AND(ISNUMBER(OFFSET('Sanitation Data'!$D$11,0,10*ROW('Sanitation Data'!D200))),'Data Summary'!CN206="Yes"),OFFSET('Sanitation Data'!$D$11,0,10*ROW('Sanitation Data'!D200)),NA())</f>
        <v>#N/A</v>
      </c>
      <c r="Z206" s="91" t="e">
        <f ca="true">+IF(AND(ISNUMBER(OFFSET('Sanitation Data'!$D$12,0,10*ROW('Sanitation Data'!D200))),'Data Summary'!CO206="Yes"),OFFSET('Sanitation Data'!$D$12,0,10*ROW('Sanitation Data'!D200)),NA())</f>
        <v>#N/A</v>
      </c>
      <c r="AA206" s="91" t="e">
        <f ca="true">+IF(AND(ISNUMBER(OFFSET('Sanitation Data'!$E$4,0,10*ROW('Sanitation Data'!E200))),'Data Summary'!CP206="Yes"),100-OFFSET('Sanitation Data'!$E$4,0,10*ROW('Sanitation Data'!E200)),NA())</f>
        <v>#N/A</v>
      </c>
      <c r="AB206" s="91" t="e">
        <f ca="true">+IF(AND(ISNUMBER(OFFSET('Sanitation Data'!$E$6,0,10*ROW('Sanitation Data'!E200))),'Data Summary'!CQ206="Yes"),OFFSET('Sanitation Data'!$E$6,0,10*ROW('Sanitation Data'!E200)),NA())</f>
        <v>#N/A</v>
      </c>
      <c r="AC206" s="91" t="e">
        <f ca="true">+IF(AND(ISNUMBER(OFFSET('Sanitation Data'!$E$10,0,10*ROW('Sanitation Data'!E200))),'Data Summary'!CR206="Yes"),OFFSET('Sanitation Data'!$E$10,0,10*ROW('Sanitation Data'!E200)),NA())</f>
        <v>#N/A</v>
      </c>
      <c r="AD206" s="91" t="e">
        <f ca="true">+IF(AND(ISNUMBER(OFFSET('Sanitation Data'!$E$11,0,10*ROW('Sanitation Data'!E200))),'Data Summary'!CS206="Yes"),OFFSET('Sanitation Data'!$E$11,0,10*ROW('Sanitation Data'!E200)),NA())</f>
        <v>#N/A</v>
      </c>
      <c r="AE206" s="91" t="e">
        <f ca="true">+IF(AND(ISNUMBER(OFFSET('Sanitation Data'!$E$12,0,10*ROW('Sanitation Data'!E200))),'Data Summary'!CT206="Yes"),OFFSET('Sanitation Data'!$E$12,0,10*ROW('Sanitation Data'!E200)),NA())</f>
        <v>#N/A</v>
      </c>
      <c r="AF206" s="91" t="e">
        <f ca="true">+IF(AND(ISNUMBER(OFFSET('Sanitation Data'!$F$4,0,10*ROW('Sanitation Data'!F200))),'Data Summary'!CU206="Yes"),100-OFFSET('Sanitation Data'!$F$4,0,10*ROW('Sanitation Data'!F200)),NA())</f>
        <v>#N/A</v>
      </c>
      <c r="AG206" s="91" t="e">
        <f ca="true">+IF(AND(ISNUMBER(OFFSET('Sanitation Data'!$F$6,0,10*ROW('Sanitation Data'!F200))),'Data Summary'!CV206="Yes"),OFFSET('Sanitation Data'!$F$6,0,10*ROW('Sanitation Data'!F200)),NA())</f>
        <v>#N/A</v>
      </c>
      <c r="AH206" s="91" t="e">
        <f ca="true">+IF(AND(ISNUMBER(OFFSET('Sanitation Data'!$F$10,0,10*ROW('Sanitation Data'!F200))),'Data Summary'!CW206="Yes"),OFFSET('Sanitation Data'!$F$10,0,10*ROW('Sanitation Data'!F200)),NA())</f>
        <v>#N/A</v>
      </c>
      <c r="AI206" s="91" t="e">
        <f ca="true">+IF(AND(ISNUMBER(OFFSET('Sanitation Data'!$F$11,0,10*ROW('Sanitation Data'!F200))),'Data Summary'!CX206="Yes"),OFFSET('Sanitation Data'!$F$11,0,10*ROW('Sanitation Data'!F200)),NA())</f>
        <v>#N/A</v>
      </c>
      <c r="AJ206" s="91" t="e">
        <f ca="true">+IF(AND(ISNUMBER(OFFSET('Sanitation Data'!$F$12,0,10*ROW('Sanitation Data'!F200))),'Data Summary'!CY206="Yes"),OFFSET('Sanitation Data'!$F$12,0,10*ROW('Sanitation Data'!F200)),NA())</f>
        <v>#N/A</v>
      </c>
      <c r="AK206" s="91" t="e">
        <f ca="true">+IF(AND(ISNUMBER(OFFSET('Sanitation Data'!$G$4,0,10*ROW('Sanitation Data'!G200))),'Data Summary'!CZ206="Yes"),100-OFFSET('Sanitation Data'!$G$4,0,10*ROW('Sanitation Data'!G200)),NA())</f>
        <v>#N/A</v>
      </c>
      <c r="AL206" s="91" t="e">
        <f ca="true">+IF(AND(ISNUMBER(OFFSET('Sanitation Data'!$G$6,0,10*ROW('Sanitation Data'!G200))),'Data Summary'!DA206="Yes"),OFFSET('Sanitation Data'!$G$6,0,10*ROW('Sanitation Data'!G200)),NA())</f>
        <v>#N/A</v>
      </c>
      <c r="AM206" s="91" t="e">
        <f ca="true">+IF(AND(ISNUMBER(OFFSET('Sanitation Data'!$G$10,0,10*ROW('Sanitation Data'!G200))),'Data Summary'!DB206="Yes"),OFFSET('Sanitation Data'!$G$10,0,10*ROW('Sanitation Data'!G200)),NA())</f>
        <v>#N/A</v>
      </c>
      <c r="AN206" s="91" t="e">
        <f ca="true">+IF(AND(ISNUMBER(OFFSET('Sanitation Data'!$G$11,0,10*ROW('Sanitation Data'!G200))),'Data Summary'!DC206="Yes"),OFFSET('Sanitation Data'!$G$11,0,10*ROW('Sanitation Data'!G200)),NA())</f>
        <v>#N/A</v>
      </c>
      <c r="AO206" s="91" t="e">
        <f ca="true">+IF(AND(ISNUMBER(OFFSET('Sanitation Data'!$G$12,0,10*ROW('Sanitation Data'!G200))),'Data Summary'!DD206="Yes"),OFFSET('Sanitation Data'!$G$12,0,10*ROW('Sanitation Data'!G200)),NA())</f>
        <v>#N/A</v>
      </c>
      <c r="AP206" s="91" t="e">
        <f ca="true">+IF(AND(ISNUMBER(OFFSET('Sanitation Data'!$H$4,0,10*ROW('Sanitation Data'!H200))),'Data Summary'!DE206="Yes"),100-OFFSET('Sanitation Data'!$H$4,0,10*ROW('Sanitation Data'!H200)),NA())</f>
        <v>#N/A</v>
      </c>
      <c r="AQ206" s="91" t="e">
        <f ca="true">+IF(AND(ISNUMBER(OFFSET('Sanitation Data'!$H$6,0,10*ROW('Sanitation Data'!H200))),'Data Summary'!DF206="Yes"),OFFSET('Sanitation Data'!$H$6,0,10*ROW('Sanitation Data'!H200)),NA())</f>
        <v>#N/A</v>
      </c>
      <c r="AR206" s="91" t="e">
        <f ca="true">+IF(AND(ISNUMBER(OFFSET('Sanitation Data'!$H$10,0,10*ROW('Sanitation Data'!H200))),'Data Summary'!DG206="Yes"),OFFSET('Sanitation Data'!$H$10,0,10*ROW('Sanitation Data'!H200)),NA())</f>
        <v>#N/A</v>
      </c>
      <c r="AS206" s="91" t="e">
        <f ca="true">+IF(AND(ISNUMBER(OFFSET('Sanitation Data'!$H$11,0,10*ROW('Sanitation Data'!H200))),'Data Summary'!DH206="Yes"),OFFSET('Sanitation Data'!$H$11,0,10*ROW('Sanitation Data'!H200)),NA())</f>
        <v>#N/A</v>
      </c>
      <c r="AT206" s="91" t="e">
        <f ca="true">+IF(AND(ISNUMBER(OFFSET('Sanitation Data'!$H$12,0,10*ROW('Sanitation Data'!H200))),'Data Summary'!DI206="Yes"),OFFSET('Sanitation Data'!$H$12,0,10*ROW('Sanitation Data'!H200)),NA())</f>
        <v>#N/A</v>
      </c>
      <c r="AU206" s="91" t="e">
        <f ca="true">+IF(AND(ISNUMBER(OFFSET('Sanitation Data'!$I$4,0,10*ROW('Sanitation Data'!I200))),'Data Summary'!DJ206="Yes"),100-OFFSET('Sanitation Data'!$I$4,0,10*ROW('Sanitation Data'!I200)),NA())</f>
        <v>#N/A</v>
      </c>
      <c r="AV206" s="91" t="e">
        <f ca="true">+IF(AND(ISNUMBER(OFFSET('Sanitation Data'!$I$6,0,10*ROW('Sanitation Data'!I200))),'Data Summary'!DK206="Yes"),OFFSET('Sanitation Data'!$I$6,0,10*ROW('Sanitation Data'!I200)),NA())</f>
        <v>#N/A</v>
      </c>
      <c r="AW206" s="91" t="e">
        <f ca="true">+IF(AND(ISNUMBER(OFFSET('Sanitation Data'!$I$10,0,10*ROW('Sanitation Data'!I200))),'Data Summary'!DL206="Yes"),OFFSET('Sanitation Data'!$I$10,0,10*ROW('Sanitation Data'!I200)),NA())</f>
        <v>#N/A</v>
      </c>
      <c r="AX206" s="91" t="e">
        <f ca="true">+IF(AND(ISNUMBER(OFFSET('Sanitation Data'!$I$11,0,10*ROW('Sanitation Data'!I200))),'Data Summary'!DM206="Yes"),OFFSET('Sanitation Data'!$I$11,0,10*ROW('Sanitation Data'!I200)),NA())</f>
        <v>#N/A</v>
      </c>
      <c r="AY206" s="91" t="e">
        <f ca="true">+IF(AND(ISNUMBER(OFFSET('Sanitation Data'!$I$12,0,10*ROW('Sanitation Data'!I200))),'Data Summary'!DN206="Yes"),OFFSET('Sanitation Data'!$I$12,0,10*ROW('Sanitation Data'!I200)),NA())</f>
        <v>#N/A</v>
      </c>
      <c r="AZ206" s="92" t="e">
        <f ca="true">+IF(AND(ISNUMBER(OFFSET('Hygiene Data'!$D$5,0,10*ROW('Hygiene Data'!D200))),'Data Summary'!DO206="Yes"),OFFSET('Hygiene Data'!$D$5,0,10*ROW('Hygiene Data'!D200)),NA())</f>
        <v>#N/A</v>
      </c>
      <c r="BA206" s="92" t="e">
        <f ca="true">+IF(AND(ISNUMBER(OFFSET('Hygiene Data'!$D$7,0,10*ROW('Hygiene Data'!D200))),'Data Summary'!DP206="Yes"),OFFSET('Hygiene Data'!$D$7,0,10*ROW('Hygiene Data'!D200)),NA())</f>
        <v>#N/A</v>
      </c>
      <c r="BB206" s="92" t="e">
        <f ca="true">+IF(AND(ISNUMBER(OFFSET('Hygiene Data'!$D$9,0,10*ROW('Hygiene Data'!D200))),'Data Summary'!DQ206="Yes"),OFFSET('Hygiene Data'!$D$9,0,10*ROW('Hygiene Data'!D200)),NA())</f>
        <v>#N/A</v>
      </c>
      <c r="BC206" s="92" t="e">
        <f ca="true">+IF(AND(ISNUMBER(OFFSET('Hygiene Data'!$E$5,0,10*ROW('Hygiene Data'!E200))),'Data Summary'!DR206="Yes"),OFFSET('Hygiene Data'!$E$5,0,10*ROW('Hygiene Data'!E200)),NA())</f>
        <v>#N/A</v>
      </c>
      <c r="BD206" s="92" t="e">
        <f ca="true">+IF(AND(ISNUMBER(OFFSET('Hygiene Data'!$E$7,0,10*ROW('Hygiene Data'!E200))),'Data Summary'!DS206="Yes"),OFFSET('Hygiene Data'!$E$7,0,10*ROW('Hygiene Data'!E200)),NA())</f>
        <v>#N/A</v>
      </c>
      <c r="BE206" s="92" t="e">
        <f ca="true">+IF(AND(ISNUMBER(OFFSET('Hygiene Data'!$E$9,0,10*ROW('Hygiene Data'!E200))),'Data Summary'!DT206="Yes"),OFFSET('Hygiene Data'!$E$9,0,10*ROW('Hygiene Data'!E200)),NA())</f>
        <v>#N/A</v>
      </c>
      <c r="BF206" s="92" t="e">
        <f ca="true">+IF(AND(ISNUMBER(OFFSET('Hygiene Data'!$F$5,0,10*ROW('Hygiene Data'!F200))),'Data Summary'!DU206="Yes"),OFFSET('Hygiene Data'!$F$5,0,10*ROW('Hygiene Data'!F200)),NA())</f>
        <v>#N/A</v>
      </c>
      <c r="BG206" s="92" t="e">
        <f ca="true">+IF(AND(ISNUMBER(OFFSET('Hygiene Data'!$F$7,0,10*ROW('Hygiene Data'!F200))),'Data Summary'!DV206="Yes"),OFFSET('Hygiene Data'!$F$7,0,10*ROW('Hygiene Data'!F200)),NA())</f>
        <v>#N/A</v>
      </c>
      <c r="BH206" s="92" t="e">
        <f ca="true">+IF(AND(ISNUMBER(OFFSET('Hygiene Data'!$F$9,0,10*ROW('Hygiene Data'!F200))),'Data Summary'!DW206="Yes"),OFFSET('Hygiene Data'!$F$9,0,10*ROW('Hygiene Data'!F200)),NA())</f>
        <v>#N/A</v>
      </c>
      <c r="BI206" s="92" t="e">
        <f ca="true">+IF(AND(ISNUMBER(OFFSET('Hygiene Data'!$G$5,0,10*ROW('Hygiene Data'!G200))),'Data Summary'!DX206="Yes"),OFFSET('Hygiene Data'!$G$5,0,10*ROW('Hygiene Data'!G200)),NA())</f>
        <v>#N/A</v>
      </c>
      <c r="BJ206" s="92" t="e">
        <f ca="true">+IF(AND(ISNUMBER(OFFSET('Hygiene Data'!$G$7,0,10*ROW('Hygiene Data'!G200))),'Data Summary'!DY206="Yes"),OFFSET('Hygiene Data'!$G$7,0,10*ROW('Hygiene Data'!G200)),NA())</f>
        <v>#N/A</v>
      </c>
      <c r="BK206" s="92" t="e">
        <f ca="true">+IF(AND(ISNUMBER(OFFSET('Hygiene Data'!$G$9,0,10*ROW('Hygiene Data'!G200))),'Data Summary'!DZ206="Yes"),OFFSET('Hygiene Data'!$G$9,0,10*ROW('Hygiene Data'!G200)),NA())</f>
        <v>#N/A</v>
      </c>
      <c r="BL206" s="92" t="e">
        <f ca="true">+IF(AND(ISNUMBER(OFFSET('Hygiene Data'!$H$5,0,10*ROW('Hygiene Data'!H200))),'Data Summary'!EA206="Yes"),OFFSET('Hygiene Data'!$H$5,0,10*ROW('Hygiene Data'!H200)),NA())</f>
        <v>#N/A</v>
      </c>
      <c r="BM206" s="92" t="e">
        <f ca="true">+IF(AND(ISNUMBER(OFFSET('Hygiene Data'!$H$7,0,10*ROW('Hygiene Data'!H200))),'Data Summary'!EB206="Yes"),OFFSET('Hygiene Data'!$H$7,0,10*ROW('Hygiene Data'!H200)),NA())</f>
        <v>#N/A</v>
      </c>
      <c r="BN206" s="92" t="e">
        <f ca="true">+IF(AND(ISNUMBER(OFFSET('Hygiene Data'!$H$9,0,10*ROW('Hygiene Data'!H200))),'Data Summary'!EC206="Yes"),OFFSET('Hygiene Data'!$H$9,0,10*ROW('Hygiene Data'!H200)),NA())</f>
        <v>#N/A</v>
      </c>
      <c r="BO206" s="92" t="e">
        <f ca="true">+IF(AND(ISNUMBER(OFFSET('Hygiene Data'!$I$5,0,10*ROW('Hygiene Data'!I200))),'Data Summary'!ED206="Yes"),OFFSET('Hygiene Data'!$I$5,0,10*ROW('Hygiene Data'!I200)),NA())</f>
        <v>#N/A</v>
      </c>
      <c r="BP206" s="92" t="e">
        <f ca="true">+IF(AND(ISNUMBER(OFFSET('Hygiene Data'!$I$7,0,10*ROW('Hygiene Data'!I200))),'Data Summary'!EE206="Yes"),OFFSET('Hygiene Data'!$I$7,0,10*ROW('Hygiene Data'!I200)),NA())</f>
        <v>#N/A</v>
      </c>
      <c r="BQ206" s="92" t="e">
        <f ca="true">+IF(AND(ISNUMBER(OFFSET('Hygiene Data'!$I$9,0,10*ROW('Hygiene Data'!I200))),'Data Summary'!EF206="Yes"),OFFSET('Hygiene Data'!$I$9,0,10*ROW('Hygiene Data'!I200)),NA())</f>
        <v>#N/A</v>
      </c>
    </row>
    <row xmlns:x14ac="http://schemas.microsoft.com/office/spreadsheetml/2009/9/ac" r="207" x14ac:dyDescent="0.2">
      <c r="A207" s="340" t="e">
        <f ca="true">+RIGHT('Data Summary'!A207,LEN('Data Summary'!A207)-9)</f>
        <v>#VALUE!</v>
      </c>
      <c r="B207" s="34" t="str">
        <f ca="true">+IF(ISTEXT('Data Summary'!B207),'Data Summary'!B207,"")</f>
        <v/>
      </c>
      <c r="C207" s="339" t="e">
        <f ca="true">+VALUE('Data Summary'!C207)</f>
        <v>#VALUE!</v>
      </c>
      <c r="D207" s="90" t="e">
        <f ca="true">+IF(AND(ISNUMBER(OFFSET('Water Data'!$D$4,0,10*ROW('Water Data'!D201))),'Data Summary'!BS207="Yes"),100-OFFSET('Water Data'!$D$4,0,10*ROW('Water Data'!D201)),NA())</f>
        <v>#N/A</v>
      </c>
      <c r="E207" s="90" t="e">
        <f ca="true">+IF(AND(ISNUMBER(OFFSET('Water Data'!$D$6,0,10*ROW('Water Data'!D201))),'Data Summary'!BT207="Yes"),OFFSET('Water Data'!$D$6,0,10*ROW('Water Data'!D201)),NA())</f>
        <v>#N/A</v>
      </c>
      <c r="F207" s="90" t="e">
        <f ca="true">+IF(AND(ISNUMBER(OFFSET('Water Data'!$D$9,0,10*ROW('Water Data'!D201))),'Data Summary'!BU207="Yes"),OFFSET('Water Data'!$D$9,0,10*ROW('Water Data'!D201)),NA())</f>
        <v>#N/A</v>
      </c>
      <c r="G207" s="90" t="e">
        <f ca="true">+IF(AND(ISNUMBER(OFFSET('Water Data'!$E$4,0,10*ROW('Water Data'!E201))),'Data Summary'!BV207="Yes"),100-OFFSET('Water Data'!$E$4,0,10*ROW('Water Data'!E201)),NA())</f>
        <v>#N/A</v>
      </c>
      <c r="H207" s="90" t="e">
        <f ca="true">+IF(AND(ISNUMBER(OFFSET('Water Data'!$E$6,0,10*ROW('Water Data'!E201))),'Data Summary'!BW207="Yes"),OFFSET('Water Data'!$E$6,0,10*ROW('Water Data'!E201)),NA())</f>
        <v>#N/A</v>
      </c>
      <c r="I207" s="90" t="e">
        <f ca="true">+IF(AND(ISNUMBER(OFFSET('Water Data'!$E$9,0,10*ROW('Water Data'!E201))),'Data Summary'!BX207="Yes"),OFFSET('Water Data'!$E$9,0,10*ROW('Water Data'!E201)),NA())</f>
        <v>#N/A</v>
      </c>
      <c r="J207" s="90" t="e">
        <f ca="true">+IF(AND(ISNUMBER(OFFSET('Water Data'!$F$4,0,10*ROW('Water Data'!F201))),'Data Summary'!BY207="Yes"),100-OFFSET('Water Data'!$F$4,0,10*ROW('Water Data'!F201)),NA())</f>
        <v>#N/A</v>
      </c>
      <c r="K207" s="90" t="e">
        <f ca="true">+IF(AND(ISNUMBER(OFFSET('Water Data'!$F$6,0,10*ROW('Water Data'!F201))),'Data Summary'!BZ207="Yes"),OFFSET('Water Data'!$F$6,0,10*ROW('Water Data'!F201)),NA())</f>
        <v>#N/A</v>
      </c>
      <c r="L207" s="90" t="e">
        <f ca="true">+IF(AND(ISNUMBER(OFFSET('Water Data'!$F$9,0,10*ROW('Water Data'!F201))),'Data Summary'!CA207="Yes"),OFFSET('Water Data'!$F$9,0,10*ROW('Water Data'!F201)),NA())</f>
        <v>#N/A</v>
      </c>
      <c r="M207" s="90" t="e">
        <f ca="true">+IF(AND(ISNUMBER(OFFSET('Water Data'!$G$4,0,10*ROW('Water Data'!G201))),'Data Summary'!CB207="Yes"),100-OFFSET('Water Data'!$G$4,0,10*ROW('Water Data'!G201)),NA())</f>
        <v>#N/A</v>
      </c>
      <c r="N207" s="90" t="e">
        <f ca="true">+IF(AND(ISNUMBER(OFFSET('Water Data'!$G$6,0,10*ROW('Water Data'!G201))),'Data Summary'!CC207="Yes"),OFFSET('Water Data'!$G$6,0,10*ROW('Water Data'!G201)),NA())</f>
        <v>#N/A</v>
      </c>
      <c r="O207" s="90" t="e">
        <f ca="true">+IF(AND(ISNUMBER(OFFSET('Water Data'!$G$9,0,10*ROW('Water Data'!G201))),'Data Summary'!CD207="Yes"),OFFSET('Water Data'!$G$9,0,10*ROW('Water Data'!G201)),NA())</f>
        <v>#N/A</v>
      </c>
      <c r="P207" s="90" t="e">
        <f ca="true">+IF(AND(ISNUMBER(OFFSET('Water Data'!$H$4,0,10*ROW('Water Data'!H201))),'Data Summary'!CE207="Yes"),100-OFFSET('Water Data'!$H$4,0,10*ROW('Water Data'!H201)),NA())</f>
        <v>#N/A</v>
      </c>
      <c r="Q207" s="90" t="e">
        <f ca="true">+IF(AND(ISNUMBER(OFFSET('Water Data'!$H$6,0,10*ROW('Water Data'!H201))),'Data Summary'!CF207="Yes"),OFFSET('Water Data'!$H$6,0,10*ROW('Water Data'!H201)),NA())</f>
        <v>#N/A</v>
      </c>
      <c r="R207" s="90" t="e">
        <f ca="true">+IF(AND(ISNUMBER(OFFSET('Water Data'!$H$9,0,10*ROW('Water Data'!H201))),'Data Summary'!CG207="Yes"),OFFSET('Water Data'!$H$9,0,10*ROW('Water Data'!H201)),NA())</f>
        <v>#N/A</v>
      </c>
      <c r="S207" s="90" t="e">
        <f ca="true">+IF(AND(ISNUMBER(OFFSET('Water Data'!$I$4,0,10*ROW('Water Data'!I201))),'Data Summary'!CH207="Yes"),100-OFFSET('Water Data'!$I$4,0,10*ROW('Water Data'!I201)),NA())</f>
        <v>#N/A</v>
      </c>
      <c r="T207" s="90" t="e">
        <f ca="true">+IF(AND(ISNUMBER(OFFSET('Water Data'!$I$6,0,10*ROW('Water Data'!I201))),'Data Summary'!CI207="Yes"),OFFSET('Water Data'!$I$6,0,10*ROW('Water Data'!I201)),NA())</f>
        <v>#N/A</v>
      </c>
      <c r="U207" s="90" t="e">
        <f ca="true">+IF(AND(ISNUMBER(OFFSET('Water Data'!$I$9,0,10*ROW('Water Data'!I201))),'Data Summary'!CJ207="Yes"),OFFSET('Water Data'!$I$9,0,10*ROW('Water Data'!I201)),NA())</f>
        <v>#N/A</v>
      </c>
      <c r="V207" s="91" t="e">
        <f ca="true">+IF(AND(ISNUMBER(OFFSET('Sanitation Data'!$D$4,0,10*ROW('Sanitation Data'!D201))),'Data Summary'!CK207="Yes"),100-OFFSET('Sanitation Data'!$D$4,0,10*ROW('Sanitation Data'!D201)),NA())</f>
        <v>#N/A</v>
      </c>
      <c r="W207" s="91" t="e">
        <f ca="true">+IF(AND(ISNUMBER(OFFSET('Sanitation Data'!$D$6,0,10*ROW('Sanitation Data'!D201))),'Data Summary'!CL207="Yes"),OFFSET('Sanitation Data'!$D$6,0,10*ROW('Sanitation Data'!D201)),NA())</f>
        <v>#N/A</v>
      </c>
      <c r="X207" s="91" t="e">
        <f ca="true">+IF(AND(ISNUMBER(OFFSET('Sanitation Data'!$D$10,0,10*ROW('Sanitation Data'!D201))),'Data Summary'!CM207="Yes"),OFFSET('Sanitation Data'!$D$10,0,10*ROW('Sanitation Data'!D201)),NA())</f>
        <v>#N/A</v>
      </c>
      <c r="Y207" s="91" t="e">
        <f ca="true">+IF(AND(ISNUMBER(OFFSET('Sanitation Data'!$D$11,0,10*ROW('Sanitation Data'!D201))),'Data Summary'!CN207="Yes"),OFFSET('Sanitation Data'!$D$11,0,10*ROW('Sanitation Data'!D201)),NA())</f>
        <v>#N/A</v>
      </c>
      <c r="Z207" s="91" t="e">
        <f ca="true">+IF(AND(ISNUMBER(OFFSET('Sanitation Data'!$D$12,0,10*ROW('Sanitation Data'!D201))),'Data Summary'!CO207="Yes"),OFFSET('Sanitation Data'!$D$12,0,10*ROW('Sanitation Data'!D201)),NA())</f>
        <v>#N/A</v>
      </c>
      <c r="AA207" s="91" t="e">
        <f ca="true">+IF(AND(ISNUMBER(OFFSET('Sanitation Data'!$E$4,0,10*ROW('Sanitation Data'!E201))),'Data Summary'!CP207="Yes"),100-OFFSET('Sanitation Data'!$E$4,0,10*ROW('Sanitation Data'!E201)),NA())</f>
        <v>#N/A</v>
      </c>
      <c r="AB207" s="91" t="e">
        <f ca="true">+IF(AND(ISNUMBER(OFFSET('Sanitation Data'!$E$6,0,10*ROW('Sanitation Data'!E201))),'Data Summary'!CQ207="Yes"),OFFSET('Sanitation Data'!$E$6,0,10*ROW('Sanitation Data'!E201)),NA())</f>
        <v>#N/A</v>
      </c>
      <c r="AC207" s="91" t="e">
        <f ca="true">+IF(AND(ISNUMBER(OFFSET('Sanitation Data'!$E$10,0,10*ROW('Sanitation Data'!E201))),'Data Summary'!CR207="Yes"),OFFSET('Sanitation Data'!$E$10,0,10*ROW('Sanitation Data'!E201)),NA())</f>
        <v>#N/A</v>
      </c>
      <c r="AD207" s="91" t="e">
        <f ca="true">+IF(AND(ISNUMBER(OFFSET('Sanitation Data'!$E$11,0,10*ROW('Sanitation Data'!E201))),'Data Summary'!CS207="Yes"),OFFSET('Sanitation Data'!$E$11,0,10*ROW('Sanitation Data'!E201)),NA())</f>
        <v>#N/A</v>
      </c>
      <c r="AE207" s="91" t="e">
        <f ca="true">+IF(AND(ISNUMBER(OFFSET('Sanitation Data'!$E$12,0,10*ROW('Sanitation Data'!E201))),'Data Summary'!CT207="Yes"),OFFSET('Sanitation Data'!$E$12,0,10*ROW('Sanitation Data'!E201)),NA())</f>
        <v>#N/A</v>
      </c>
      <c r="AF207" s="91" t="e">
        <f ca="true">+IF(AND(ISNUMBER(OFFSET('Sanitation Data'!$F$4,0,10*ROW('Sanitation Data'!F201))),'Data Summary'!CU207="Yes"),100-OFFSET('Sanitation Data'!$F$4,0,10*ROW('Sanitation Data'!F201)),NA())</f>
        <v>#N/A</v>
      </c>
      <c r="AG207" s="91" t="e">
        <f ca="true">+IF(AND(ISNUMBER(OFFSET('Sanitation Data'!$F$6,0,10*ROW('Sanitation Data'!F201))),'Data Summary'!CV207="Yes"),OFFSET('Sanitation Data'!$F$6,0,10*ROW('Sanitation Data'!F201)),NA())</f>
        <v>#N/A</v>
      </c>
      <c r="AH207" s="91" t="e">
        <f ca="true">+IF(AND(ISNUMBER(OFFSET('Sanitation Data'!$F$10,0,10*ROW('Sanitation Data'!F201))),'Data Summary'!CW207="Yes"),OFFSET('Sanitation Data'!$F$10,0,10*ROW('Sanitation Data'!F201)),NA())</f>
        <v>#N/A</v>
      </c>
      <c r="AI207" s="91" t="e">
        <f ca="true">+IF(AND(ISNUMBER(OFFSET('Sanitation Data'!$F$11,0,10*ROW('Sanitation Data'!F201))),'Data Summary'!CX207="Yes"),OFFSET('Sanitation Data'!$F$11,0,10*ROW('Sanitation Data'!F201)),NA())</f>
        <v>#N/A</v>
      </c>
      <c r="AJ207" s="91" t="e">
        <f ca="true">+IF(AND(ISNUMBER(OFFSET('Sanitation Data'!$F$12,0,10*ROW('Sanitation Data'!F201))),'Data Summary'!CY207="Yes"),OFFSET('Sanitation Data'!$F$12,0,10*ROW('Sanitation Data'!F201)),NA())</f>
        <v>#N/A</v>
      </c>
      <c r="AK207" s="91" t="e">
        <f ca="true">+IF(AND(ISNUMBER(OFFSET('Sanitation Data'!$G$4,0,10*ROW('Sanitation Data'!G201))),'Data Summary'!CZ207="Yes"),100-OFFSET('Sanitation Data'!$G$4,0,10*ROW('Sanitation Data'!G201)),NA())</f>
        <v>#N/A</v>
      </c>
      <c r="AL207" s="91" t="e">
        <f ca="true">+IF(AND(ISNUMBER(OFFSET('Sanitation Data'!$G$6,0,10*ROW('Sanitation Data'!G201))),'Data Summary'!DA207="Yes"),OFFSET('Sanitation Data'!$G$6,0,10*ROW('Sanitation Data'!G201)),NA())</f>
        <v>#N/A</v>
      </c>
      <c r="AM207" s="91" t="e">
        <f ca="true">+IF(AND(ISNUMBER(OFFSET('Sanitation Data'!$G$10,0,10*ROW('Sanitation Data'!G201))),'Data Summary'!DB207="Yes"),OFFSET('Sanitation Data'!$G$10,0,10*ROW('Sanitation Data'!G201)),NA())</f>
        <v>#N/A</v>
      </c>
      <c r="AN207" s="91" t="e">
        <f ca="true">+IF(AND(ISNUMBER(OFFSET('Sanitation Data'!$G$11,0,10*ROW('Sanitation Data'!G201))),'Data Summary'!DC207="Yes"),OFFSET('Sanitation Data'!$G$11,0,10*ROW('Sanitation Data'!G201)),NA())</f>
        <v>#N/A</v>
      </c>
      <c r="AO207" s="91" t="e">
        <f ca="true">+IF(AND(ISNUMBER(OFFSET('Sanitation Data'!$G$12,0,10*ROW('Sanitation Data'!G201))),'Data Summary'!DD207="Yes"),OFFSET('Sanitation Data'!$G$12,0,10*ROW('Sanitation Data'!G201)),NA())</f>
        <v>#N/A</v>
      </c>
      <c r="AP207" s="91" t="e">
        <f ca="true">+IF(AND(ISNUMBER(OFFSET('Sanitation Data'!$H$4,0,10*ROW('Sanitation Data'!H201))),'Data Summary'!DE207="Yes"),100-OFFSET('Sanitation Data'!$H$4,0,10*ROW('Sanitation Data'!H201)),NA())</f>
        <v>#N/A</v>
      </c>
      <c r="AQ207" s="91" t="e">
        <f ca="true">+IF(AND(ISNUMBER(OFFSET('Sanitation Data'!$H$6,0,10*ROW('Sanitation Data'!H201))),'Data Summary'!DF207="Yes"),OFFSET('Sanitation Data'!$H$6,0,10*ROW('Sanitation Data'!H201)),NA())</f>
        <v>#N/A</v>
      </c>
      <c r="AR207" s="91" t="e">
        <f ca="true">+IF(AND(ISNUMBER(OFFSET('Sanitation Data'!$H$10,0,10*ROW('Sanitation Data'!H201))),'Data Summary'!DG207="Yes"),OFFSET('Sanitation Data'!$H$10,0,10*ROW('Sanitation Data'!H201)),NA())</f>
        <v>#N/A</v>
      </c>
      <c r="AS207" s="91" t="e">
        <f ca="true">+IF(AND(ISNUMBER(OFFSET('Sanitation Data'!$H$11,0,10*ROW('Sanitation Data'!H201))),'Data Summary'!DH207="Yes"),OFFSET('Sanitation Data'!$H$11,0,10*ROW('Sanitation Data'!H201)),NA())</f>
        <v>#N/A</v>
      </c>
      <c r="AT207" s="91" t="e">
        <f ca="true">+IF(AND(ISNUMBER(OFFSET('Sanitation Data'!$H$12,0,10*ROW('Sanitation Data'!H201))),'Data Summary'!DI207="Yes"),OFFSET('Sanitation Data'!$H$12,0,10*ROW('Sanitation Data'!H201)),NA())</f>
        <v>#N/A</v>
      </c>
      <c r="AU207" s="91" t="e">
        <f ca="true">+IF(AND(ISNUMBER(OFFSET('Sanitation Data'!$I$4,0,10*ROW('Sanitation Data'!I201))),'Data Summary'!DJ207="Yes"),100-OFFSET('Sanitation Data'!$I$4,0,10*ROW('Sanitation Data'!I201)),NA())</f>
        <v>#N/A</v>
      </c>
      <c r="AV207" s="91" t="e">
        <f ca="true">+IF(AND(ISNUMBER(OFFSET('Sanitation Data'!$I$6,0,10*ROW('Sanitation Data'!I201))),'Data Summary'!DK207="Yes"),OFFSET('Sanitation Data'!$I$6,0,10*ROW('Sanitation Data'!I201)),NA())</f>
        <v>#N/A</v>
      </c>
      <c r="AW207" s="91" t="e">
        <f ca="true">+IF(AND(ISNUMBER(OFFSET('Sanitation Data'!$I$10,0,10*ROW('Sanitation Data'!I201))),'Data Summary'!DL207="Yes"),OFFSET('Sanitation Data'!$I$10,0,10*ROW('Sanitation Data'!I201)),NA())</f>
        <v>#N/A</v>
      </c>
      <c r="AX207" s="91" t="e">
        <f ca="true">+IF(AND(ISNUMBER(OFFSET('Sanitation Data'!$I$11,0,10*ROW('Sanitation Data'!I201))),'Data Summary'!DM207="Yes"),OFFSET('Sanitation Data'!$I$11,0,10*ROW('Sanitation Data'!I201)),NA())</f>
        <v>#N/A</v>
      </c>
      <c r="AY207" s="91" t="e">
        <f ca="true">+IF(AND(ISNUMBER(OFFSET('Sanitation Data'!$I$12,0,10*ROW('Sanitation Data'!I201))),'Data Summary'!DN207="Yes"),OFFSET('Sanitation Data'!$I$12,0,10*ROW('Sanitation Data'!I201)),NA())</f>
        <v>#N/A</v>
      </c>
      <c r="AZ207" s="92" t="e">
        <f ca="true">+IF(AND(ISNUMBER(OFFSET('Hygiene Data'!$D$5,0,10*ROW('Hygiene Data'!D201))),'Data Summary'!DO207="Yes"),OFFSET('Hygiene Data'!$D$5,0,10*ROW('Hygiene Data'!D201)),NA())</f>
        <v>#N/A</v>
      </c>
      <c r="BA207" s="92" t="e">
        <f ca="true">+IF(AND(ISNUMBER(OFFSET('Hygiene Data'!$D$7,0,10*ROW('Hygiene Data'!D201))),'Data Summary'!DP207="Yes"),OFFSET('Hygiene Data'!$D$7,0,10*ROW('Hygiene Data'!D201)),NA())</f>
        <v>#N/A</v>
      </c>
      <c r="BB207" s="92" t="e">
        <f ca="true">+IF(AND(ISNUMBER(OFFSET('Hygiene Data'!$D$9,0,10*ROW('Hygiene Data'!D201))),'Data Summary'!DQ207="Yes"),OFFSET('Hygiene Data'!$D$9,0,10*ROW('Hygiene Data'!D201)),NA())</f>
        <v>#N/A</v>
      </c>
      <c r="BC207" s="92" t="e">
        <f ca="true">+IF(AND(ISNUMBER(OFFSET('Hygiene Data'!$E$5,0,10*ROW('Hygiene Data'!E201))),'Data Summary'!DR207="Yes"),OFFSET('Hygiene Data'!$E$5,0,10*ROW('Hygiene Data'!E201)),NA())</f>
        <v>#N/A</v>
      </c>
      <c r="BD207" s="92" t="e">
        <f ca="true">+IF(AND(ISNUMBER(OFFSET('Hygiene Data'!$E$7,0,10*ROW('Hygiene Data'!E201))),'Data Summary'!DS207="Yes"),OFFSET('Hygiene Data'!$E$7,0,10*ROW('Hygiene Data'!E201)),NA())</f>
        <v>#N/A</v>
      </c>
      <c r="BE207" s="92" t="e">
        <f ca="true">+IF(AND(ISNUMBER(OFFSET('Hygiene Data'!$E$9,0,10*ROW('Hygiene Data'!E201))),'Data Summary'!DT207="Yes"),OFFSET('Hygiene Data'!$E$9,0,10*ROW('Hygiene Data'!E201)),NA())</f>
        <v>#N/A</v>
      </c>
      <c r="BF207" s="92" t="e">
        <f ca="true">+IF(AND(ISNUMBER(OFFSET('Hygiene Data'!$F$5,0,10*ROW('Hygiene Data'!F201))),'Data Summary'!DU207="Yes"),OFFSET('Hygiene Data'!$F$5,0,10*ROW('Hygiene Data'!F201)),NA())</f>
        <v>#N/A</v>
      </c>
      <c r="BG207" s="92" t="e">
        <f ca="true">+IF(AND(ISNUMBER(OFFSET('Hygiene Data'!$F$7,0,10*ROW('Hygiene Data'!F201))),'Data Summary'!DV207="Yes"),OFFSET('Hygiene Data'!$F$7,0,10*ROW('Hygiene Data'!F201)),NA())</f>
        <v>#N/A</v>
      </c>
      <c r="BH207" s="92" t="e">
        <f ca="true">+IF(AND(ISNUMBER(OFFSET('Hygiene Data'!$F$9,0,10*ROW('Hygiene Data'!F201))),'Data Summary'!DW207="Yes"),OFFSET('Hygiene Data'!$F$9,0,10*ROW('Hygiene Data'!F201)),NA())</f>
        <v>#N/A</v>
      </c>
      <c r="BI207" s="92" t="e">
        <f ca="true">+IF(AND(ISNUMBER(OFFSET('Hygiene Data'!$G$5,0,10*ROW('Hygiene Data'!G201))),'Data Summary'!DX207="Yes"),OFFSET('Hygiene Data'!$G$5,0,10*ROW('Hygiene Data'!G201)),NA())</f>
        <v>#N/A</v>
      </c>
      <c r="BJ207" s="92" t="e">
        <f ca="true">+IF(AND(ISNUMBER(OFFSET('Hygiene Data'!$G$7,0,10*ROW('Hygiene Data'!G201))),'Data Summary'!DY207="Yes"),OFFSET('Hygiene Data'!$G$7,0,10*ROW('Hygiene Data'!G201)),NA())</f>
        <v>#N/A</v>
      </c>
      <c r="BK207" s="92" t="e">
        <f ca="true">+IF(AND(ISNUMBER(OFFSET('Hygiene Data'!$G$9,0,10*ROW('Hygiene Data'!G201))),'Data Summary'!DZ207="Yes"),OFFSET('Hygiene Data'!$G$9,0,10*ROW('Hygiene Data'!G201)),NA())</f>
        <v>#N/A</v>
      </c>
      <c r="BL207" s="92" t="e">
        <f ca="true">+IF(AND(ISNUMBER(OFFSET('Hygiene Data'!$H$5,0,10*ROW('Hygiene Data'!H201))),'Data Summary'!EA207="Yes"),OFFSET('Hygiene Data'!$H$5,0,10*ROW('Hygiene Data'!H201)),NA())</f>
        <v>#N/A</v>
      </c>
      <c r="BM207" s="92" t="e">
        <f ca="true">+IF(AND(ISNUMBER(OFFSET('Hygiene Data'!$H$7,0,10*ROW('Hygiene Data'!H201))),'Data Summary'!EB207="Yes"),OFFSET('Hygiene Data'!$H$7,0,10*ROW('Hygiene Data'!H201)),NA())</f>
        <v>#N/A</v>
      </c>
      <c r="BN207" s="92" t="e">
        <f ca="true">+IF(AND(ISNUMBER(OFFSET('Hygiene Data'!$H$9,0,10*ROW('Hygiene Data'!H201))),'Data Summary'!EC207="Yes"),OFFSET('Hygiene Data'!$H$9,0,10*ROW('Hygiene Data'!H201)),NA())</f>
        <v>#N/A</v>
      </c>
      <c r="BO207" s="92" t="e">
        <f ca="true">+IF(AND(ISNUMBER(OFFSET('Hygiene Data'!$I$5,0,10*ROW('Hygiene Data'!I201))),'Data Summary'!ED207="Yes"),OFFSET('Hygiene Data'!$I$5,0,10*ROW('Hygiene Data'!I201)),NA())</f>
        <v>#N/A</v>
      </c>
      <c r="BP207" s="92" t="e">
        <f ca="true">+IF(AND(ISNUMBER(OFFSET('Hygiene Data'!$I$7,0,10*ROW('Hygiene Data'!I201))),'Data Summary'!EE207="Yes"),OFFSET('Hygiene Data'!$I$7,0,10*ROW('Hygiene Data'!I201)),NA())</f>
        <v>#N/A</v>
      </c>
      <c r="BQ207" s="92"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73E8-9338-4AEC-B068-DF3FAF8EA12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8" customWidth="true"/>
    <col min="2" max="2" width="7.5" style="194" customWidth="true"/>
    <col min="3" max="8" width="8.75" style="158" customWidth="true"/>
    <col min="9" max="9" width="9.375" style="158" customWidth="true"/>
    <col min="10" max="10" width="13.375" style="158" customWidth="true"/>
    <col min="11" max="11" width="7.5" style="158" customWidth="true"/>
    <col min="12" max="17" width="8.625" style="158" customWidth="true"/>
    <col min="18" max="18" width="6.5" style="158" customWidth="true"/>
    <col min="19" max="19" width="13.375" style="158" customWidth="true"/>
    <col min="20" max="20" width="7.5" style="158" customWidth="true"/>
    <col min="21" max="26" width="9.125" style="158" customWidth="true"/>
    <col min="27" max="16384" width="9" style="158"/>
  </cols>
  <sheetData>
    <row xmlns:x14ac="http://schemas.microsoft.com/office/spreadsheetml/2009/9/ac" r="1" ht="15.75" x14ac:dyDescent="0.25">
      <c r="A1" s="154" t="s">
        <v>48</v>
      </c>
      <c r="B1" s="155"/>
      <c r="C1" s="156"/>
      <c r="D1" s="156"/>
      <c r="E1" s="156"/>
      <c r="F1" s="156"/>
      <c r="G1" s="156"/>
      <c r="H1" s="558"/>
      <c r="I1" s="558"/>
      <c r="J1" s="558"/>
      <c r="K1" s="558"/>
      <c r="L1" s="558"/>
      <c r="M1" s="558"/>
      <c r="N1" s="558"/>
      <c r="O1" s="558"/>
      <c r="P1" s="558"/>
      <c r="Q1" s="156"/>
      <c r="R1" s="156"/>
      <c r="S1" s="156"/>
      <c r="T1" s="157"/>
      <c r="U1" s="157"/>
      <c r="V1" s="157"/>
      <c r="W1" s="157"/>
      <c r="X1" s="157"/>
      <c r="Y1" s="157"/>
      <c r="Z1" s="157"/>
      <c r="AA1" s="157"/>
    </row>
    <row xmlns:x14ac="http://schemas.microsoft.com/office/spreadsheetml/2009/9/ac" r="2" s="161" customFormat="true" ht="26.25" customHeight="true" x14ac:dyDescent="0.25">
      <c r="A2" s="159" t="s">
        <v>13</v>
      </c>
      <c r="B2" s="160"/>
      <c r="J2" s="159" t="s">
        <v>14</v>
      </c>
      <c r="R2" s="162"/>
      <c r="S2" s="163" t="s">
        <v>15</v>
      </c>
      <c r="W2" s="162"/>
      <c r="X2" s="162"/>
      <c r="Y2" s="164"/>
      <c r="Z2" s="164"/>
      <c r="AD2" s="165"/>
      <c r="AE2" s="165"/>
      <c r="AF2" s="165"/>
      <c r="AG2" s="165"/>
      <c r="AH2" s="165"/>
      <c r="AI2" s="165"/>
    </row>
    <row xmlns:x14ac="http://schemas.microsoft.com/office/spreadsheetml/2009/9/ac" r="3" ht="15.75" x14ac:dyDescent="0.25">
      <c r="A3" s="166"/>
      <c r="B3" s="167" t="s">
        <v>4</v>
      </c>
      <c r="C3" s="162" t="s">
        <v>7</v>
      </c>
      <c r="D3" s="162" t="s">
        <v>2</v>
      </c>
      <c r="E3" s="162" t="s">
        <v>1</v>
      </c>
      <c r="F3" s="162" t="s">
        <v>54</v>
      </c>
      <c r="G3" s="162" t="s">
        <v>17</v>
      </c>
      <c r="H3" s="162" t="s">
        <v>18</v>
      </c>
      <c r="I3" s="168"/>
      <c r="J3" s="166"/>
      <c r="K3" s="167" t="s">
        <v>4</v>
      </c>
      <c r="L3" s="162" t="s">
        <v>7</v>
      </c>
      <c r="M3" s="162" t="s">
        <v>2</v>
      </c>
      <c r="N3" s="162" t="s">
        <v>1</v>
      </c>
      <c r="O3" s="162" t="s">
        <v>54</v>
      </c>
      <c r="P3" s="162" t="s">
        <v>17</v>
      </c>
      <c r="Q3" s="162" t="s">
        <v>18</v>
      </c>
      <c r="R3" s="164"/>
      <c r="S3" s="169"/>
      <c r="T3" s="167" t="s">
        <v>4</v>
      </c>
      <c r="U3" s="162" t="s">
        <v>7</v>
      </c>
      <c r="V3" s="162" t="s">
        <v>2</v>
      </c>
      <c r="W3" s="162" t="s">
        <v>1</v>
      </c>
      <c r="X3" s="162" t="s">
        <v>54</v>
      </c>
      <c r="Y3" s="162" t="s">
        <v>17</v>
      </c>
      <c r="Z3" s="162" t="s">
        <v>18</v>
      </c>
      <c r="AB3" s="165"/>
      <c r="AC3" s="165"/>
      <c r="AD3" s="165"/>
      <c r="AE3" s="165"/>
      <c r="AF3" s="165"/>
      <c r="AG3" s="165"/>
    </row>
    <row xmlns:x14ac="http://schemas.microsoft.com/office/spreadsheetml/2009/9/ac" r="4" ht="15.75" x14ac:dyDescent="0.25">
      <c r="A4" s="166" t="s">
        <v>34</v>
      </c>
      <c r="B4" s="68">
        <v>2020</v>
      </c>
      <c r="C4" s="68"/>
      <c r="D4" s="68"/>
      <c r="E4" s="68"/>
      <c r="F4" s="68"/>
      <c r="G4" s="68"/>
      <c r="H4" s="68">
        <v>45.98</v>
      </c>
      <c r="I4" s="168"/>
      <c r="J4" s="166" t="s">
        <v>34</v>
      </c>
      <c r="K4" s="68">
        <v>2017</v>
      </c>
      <c r="L4" s="68">
        <v>25.022754490000001</v>
      </c>
      <c r="M4" s="68"/>
      <c r="N4" s="68"/>
      <c r="O4" s="68"/>
      <c r="P4" s="68"/>
      <c r="Q4" s="68"/>
      <c r="R4" s="165"/>
      <c r="S4" s="166" t="s">
        <v>34</v>
      </c>
      <c r="T4" s="68">
        <v>2017</v>
      </c>
      <c r="U4" s="68">
        <v>8</v>
      </c>
      <c r="V4" s="68"/>
      <c r="W4" s="68"/>
      <c r="X4" s="68"/>
      <c r="Y4" s="68"/>
      <c r="Z4" s="68"/>
      <c r="AA4" s="165"/>
      <c r="AB4" s="165"/>
      <c r="AC4" s="165"/>
      <c r="AD4" s="165"/>
      <c r="AE4" s="165"/>
      <c r="AF4" s="165"/>
      <c r="AG4" s="165"/>
    </row>
    <row xmlns:x14ac="http://schemas.microsoft.com/office/spreadsheetml/2009/9/ac" r="5" ht="15.75" x14ac:dyDescent="0.25">
      <c r="A5" s="166" t="s">
        <v>35</v>
      </c>
      <c r="B5" s="68">
        <v>2020</v>
      </c>
      <c r="C5" s="68"/>
      <c r="D5" s="68"/>
      <c r="E5" s="68"/>
      <c r="F5" s="68"/>
      <c r="G5" s="68"/>
      <c r="H5" s="68"/>
      <c r="I5" s="168"/>
      <c r="J5" s="166" t="s">
        <v>35</v>
      </c>
      <c r="K5" s="68">
        <v>2017</v>
      </c>
      <c r="L5" s="68">
        <v>55.695808380000003</v>
      </c>
      <c r="M5" s="68"/>
      <c r="N5" s="68"/>
      <c r="O5" s="68"/>
      <c r="P5" s="68"/>
      <c r="Q5" s="68"/>
      <c r="R5" s="165"/>
      <c r="S5" s="166" t="s">
        <v>35</v>
      </c>
      <c r="T5" s="68">
        <v>2017</v>
      </c>
      <c r="U5" s="68">
        <v>8</v>
      </c>
      <c r="V5" s="68"/>
      <c r="W5" s="68"/>
      <c r="X5" s="68"/>
      <c r="Y5" s="68"/>
      <c r="Z5" s="68"/>
      <c r="AA5" s="165"/>
      <c r="AB5" s="165"/>
      <c r="AC5" s="165"/>
      <c r="AD5" s="165"/>
      <c r="AE5" s="165"/>
      <c r="AF5" s="165"/>
      <c r="AG5" s="165"/>
    </row>
    <row xmlns:x14ac="http://schemas.microsoft.com/office/spreadsheetml/2009/9/ac" r="6" s="161" customFormat="true" ht="15.75" x14ac:dyDescent="0.25">
      <c r="A6" s="166" t="s">
        <v>36</v>
      </c>
      <c r="B6" s="68">
        <v>2020</v>
      </c>
      <c r="C6" s="68"/>
      <c r="D6" s="68"/>
      <c r="E6" s="68"/>
      <c r="F6" s="68"/>
      <c r="G6" s="68"/>
      <c r="H6" s="68"/>
      <c r="I6" s="168"/>
      <c r="J6" s="166" t="s">
        <v>36</v>
      </c>
      <c r="K6" s="68">
        <v>2017</v>
      </c>
      <c r="L6" s="68">
        <v>19.28143713</v>
      </c>
      <c r="M6" s="68">
        <v>3.2751091699999999</v>
      </c>
      <c r="N6" s="68">
        <v>25.825082510000001</v>
      </c>
      <c r="O6" s="68"/>
      <c r="P6" s="68"/>
      <c r="Q6" s="68"/>
      <c r="R6" s="164"/>
      <c r="S6" s="166" t="s">
        <v>36</v>
      </c>
      <c r="T6" s="68">
        <v>2017</v>
      </c>
      <c r="U6" s="68">
        <v>84</v>
      </c>
      <c r="V6" s="68">
        <v>27.074235810000001</v>
      </c>
      <c r="W6" s="68">
        <v>61.716171619999997</v>
      </c>
      <c r="X6" s="68"/>
      <c r="Y6" s="68"/>
      <c r="Z6" s="68"/>
      <c r="AA6" s="165"/>
      <c r="AB6" s="165"/>
      <c r="AC6" s="165"/>
      <c r="AD6" s="165"/>
      <c r="AE6" s="165"/>
      <c r="AF6" s="165"/>
      <c r="AG6" s="165"/>
    </row>
    <row xmlns:x14ac="http://schemas.microsoft.com/office/spreadsheetml/2009/9/ac" r="7" s="161" customFormat="true" ht="15.75" x14ac:dyDescent="0.25">
      <c r="A7" s="170" t="s">
        <v>224</v>
      </c>
      <c r="B7" s="68">
        <v>2020</v>
      </c>
      <c r="C7" s="68">
        <v>100</v>
      </c>
      <c r="D7" s="68">
        <v>100</v>
      </c>
      <c r="E7" s="68">
        <v>100</v>
      </c>
      <c r="F7" s="68">
        <v>100</v>
      </c>
      <c r="G7" s="68">
        <v>100</v>
      </c>
      <c r="H7" s="68">
        <v>54.02</v>
      </c>
      <c r="I7" s="165"/>
      <c r="J7" s="170" t="s">
        <v>224</v>
      </c>
      <c r="K7" s="68">
        <v>2017</v>
      </c>
      <c r="L7" s="68">
        <v>0</v>
      </c>
      <c r="M7" s="68">
        <v>96.724890830000007</v>
      </c>
      <c r="N7" s="68">
        <v>74.174917489999999</v>
      </c>
      <c r="O7" s="68">
        <v>100</v>
      </c>
      <c r="P7" s="68">
        <v>100</v>
      </c>
      <c r="Q7" s="68">
        <v>100</v>
      </c>
      <c r="R7" s="165"/>
      <c r="S7" s="170" t="s">
        <v>224</v>
      </c>
      <c r="T7" s="68">
        <v>2017</v>
      </c>
      <c r="U7" s="68">
        <v>0</v>
      </c>
      <c r="V7" s="68">
        <v>72.925764189999995</v>
      </c>
      <c r="W7" s="68">
        <v>38.283828380000003</v>
      </c>
      <c r="X7" s="68">
        <v>100</v>
      </c>
      <c r="Y7" s="68">
        <v>100</v>
      </c>
      <c r="Z7" s="68">
        <v>100</v>
      </c>
      <c r="AA7" s="171"/>
    </row>
    <row xmlns:x14ac="http://schemas.microsoft.com/office/spreadsheetml/2009/9/ac" r="8" s="161" customFormat="true" ht="15.75" x14ac:dyDescent="0.25">
      <c r="A8" s="172"/>
      <c r="B8" s="173"/>
      <c r="H8" s="171"/>
      <c r="I8" s="171"/>
      <c r="J8" s="171"/>
      <c r="K8" s="171"/>
      <c r="L8" s="171"/>
      <c r="M8" s="171"/>
      <c r="N8" s="171"/>
      <c r="O8" s="171"/>
      <c r="P8" s="171"/>
      <c r="Q8" s="171"/>
      <c r="R8" s="171"/>
      <c r="S8" s="171"/>
      <c r="T8" s="171"/>
      <c r="U8" s="171"/>
      <c r="V8" s="171"/>
      <c r="W8" s="171"/>
      <c r="X8" s="171"/>
      <c r="Y8" s="171"/>
      <c r="Z8" s="171"/>
      <c r="AA8" s="171"/>
    </row>
    <row xmlns:x14ac="http://schemas.microsoft.com/office/spreadsheetml/2009/9/ac" r="9" s="161" customFormat="true" ht="15.75" x14ac:dyDescent="0.25">
      <c r="A9" s="172"/>
      <c r="B9" s="173"/>
      <c r="H9" s="171"/>
      <c r="I9" s="171"/>
      <c r="J9" s="171"/>
      <c r="K9" s="171"/>
      <c r="L9" s="171"/>
      <c r="M9" s="171"/>
      <c r="N9" s="171"/>
      <c r="O9" s="171"/>
      <c r="P9" s="171"/>
      <c r="Q9" s="171"/>
      <c r="R9" s="171"/>
      <c r="S9" s="171"/>
      <c r="T9" s="171"/>
      <c r="U9" s="171"/>
      <c r="V9" s="171"/>
      <c r="W9" s="171"/>
      <c r="X9" s="171"/>
      <c r="Y9" s="171"/>
      <c r="Z9" s="171"/>
      <c r="AA9" s="171"/>
    </row>
    <row xmlns:x14ac="http://schemas.microsoft.com/office/spreadsheetml/2009/9/ac" r="10" s="161" customFormat="true" ht="15.75" x14ac:dyDescent="0.25">
      <c r="A10" s="174"/>
      <c r="B10" s="173"/>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row>
    <row xmlns:x14ac="http://schemas.microsoft.com/office/spreadsheetml/2009/9/ac" r="11" ht="15.75" x14ac:dyDescent="0.25">
      <c r="A11" s="175"/>
      <c r="B11" s="176"/>
      <c r="C11" s="171"/>
      <c r="D11" s="171"/>
      <c r="E11" s="171"/>
      <c r="F11" s="171"/>
      <c r="G11" s="171"/>
      <c r="H11" s="171"/>
      <c r="I11" s="171"/>
      <c r="J11" s="171"/>
      <c r="K11" s="171"/>
      <c r="L11" s="171"/>
      <c r="M11" s="171"/>
      <c r="N11" s="171"/>
      <c r="O11" s="171"/>
      <c r="P11" s="171"/>
      <c r="Q11" s="171"/>
    </row>
    <row xmlns:x14ac="http://schemas.microsoft.com/office/spreadsheetml/2009/9/ac" r="12" ht="15.75" x14ac:dyDescent="0.25">
      <c r="A12" s="177" t="s">
        <v>49</v>
      </c>
      <c r="B12" s="178"/>
      <c r="C12" s="179"/>
      <c r="D12" s="179"/>
      <c r="E12" s="179"/>
      <c r="F12" s="179"/>
      <c r="G12" s="179"/>
      <c r="H12" s="179"/>
      <c r="I12" s="179"/>
      <c r="J12" s="179"/>
      <c r="K12" s="179"/>
      <c r="L12" s="179"/>
      <c r="M12" s="179"/>
      <c r="N12" s="179"/>
      <c r="O12" s="179"/>
      <c r="P12" s="179"/>
      <c r="Q12" s="179"/>
      <c r="R12" s="180"/>
      <c r="S12" s="180"/>
      <c r="T12" s="180"/>
      <c r="U12" s="180"/>
      <c r="V12" s="180"/>
    </row>
    <row xmlns:x14ac="http://schemas.microsoft.com/office/spreadsheetml/2009/9/ac" r="13" s="183" customFormat="true" x14ac:dyDescent="0.2">
      <c r="A13" s="181" t="s">
        <v>50</v>
      </c>
      <c r="B13" s="182" t="s">
        <v>41</v>
      </c>
      <c r="C13" s="181" t="s">
        <v>89</v>
      </c>
      <c r="D13" s="181" t="s">
        <v>51</v>
      </c>
      <c r="E13" s="181" t="s">
        <v>183</v>
      </c>
      <c r="F13" s="181" t="s">
        <v>90</v>
      </c>
      <c r="G13" s="181" t="s">
        <v>91</v>
      </c>
      <c r="H13" s="181" t="s">
        <v>92</v>
      </c>
      <c r="I13" s="181" t="s">
        <v>93</v>
      </c>
      <c r="J13" s="181" t="s">
        <v>221</v>
      </c>
      <c r="K13" s="181" t="s">
        <v>184</v>
      </c>
      <c r="L13" s="181" t="s">
        <v>94</v>
      </c>
      <c r="M13" s="181" t="s">
        <v>95</v>
      </c>
      <c r="N13" s="181" t="s">
        <v>96</v>
      </c>
      <c r="O13" s="183" t="s">
        <v>97</v>
      </c>
      <c r="P13" s="183" t="s">
        <v>222</v>
      </c>
      <c r="Q13" s="181" t="s">
        <v>123</v>
      </c>
      <c r="R13" s="181" t="s">
        <v>158</v>
      </c>
      <c r="S13" s="184" t="s">
        <v>98</v>
      </c>
      <c r="T13" s="185" t="s">
        <v>99</v>
      </c>
      <c r="U13" s="185" t="s">
        <v>100</v>
      </c>
      <c r="V13" s="185" t="s">
        <v>223</v>
      </c>
    </row>
    <row xmlns:x14ac="http://schemas.microsoft.com/office/spreadsheetml/2009/9/ac" r="14" s="188" customFormat="true" ht="12" x14ac:dyDescent="0.2">
      <c r="A14" s="186" t="s">
        <v>159</v>
      </c>
      <c r="B14" s="68">
        <v>2000</v>
      </c>
      <c r="C14" s="187" t="s">
        <v>7</v>
      </c>
      <c r="D14" s="68">
        <v>8418975</v>
      </c>
      <c r="E14" s="68"/>
      <c r="F14" s="68"/>
      <c r="G14" s="68"/>
      <c r="H14" s="68"/>
      <c r="I14" s="68"/>
      <c r="J14" s="68">
        <v>100</v>
      </c>
      <c r="K14" s="68"/>
      <c r="L14" s="68"/>
      <c r="M14" s="68"/>
      <c r="N14" s="68"/>
      <c r="O14" s="68"/>
      <c r="P14" s="68">
        <v>100</v>
      </c>
      <c r="Q14" s="68"/>
      <c r="R14" s="68"/>
      <c r="S14" s="68"/>
      <c r="T14" s="68"/>
      <c r="U14" s="68"/>
      <c r="V14" s="68">
        <v>100</v>
      </c>
    </row>
    <row xmlns:x14ac="http://schemas.microsoft.com/office/spreadsheetml/2009/9/ac" r="15" s="188" customFormat="true" ht="12" x14ac:dyDescent="0.2">
      <c r="A15" s="186" t="s">
        <v>159</v>
      </c>
      <c r="B15" s="68">
        <v>2001</v>
      </c>
      <c r="C15" s="187" t="s">
        <v>7</v>
      </c>
      <c r="D15" s="68">
        <v>8622741</v>
      </c>
      <c r="E15" s="68"/>
      <c r="F15" s="68"/>
      <c r="G15" s="68"/>
      <c r="H15" s="68"/>
      <c r="I15" s="68"/>
      <c r="J15" s="68">
        <v>100</v>
      </c>
      <c r="K15" s="68"/>
      <c r="L15" s="68"/>
      <c r="M15" s="68"/>
      <c r="N15" s="68"/>
      <c r="O15" s="68"/>
      <c r="P15" s="68">
        <v>100</v>
      </c>
      <c r="Q15" s="68"/>
      <c r="R15" s="68"/>
      <c r="S15" s="68"/>
      <c r="T15" s="68"/>
      <c r="U15" s="68"/>
      <c r="V15" s="68">
        <v>100</v>
      </c>
    </row>
    <row xmlns:x14ac="http://schemas.microsoft.com/office/spreadsheetml/2009/9/ac" r="16" s="188" customFormat="true" ht="12" x14ac:dyDescent="0.2">
      <c r="A16" s="186" t="s">
        <v>159</v>
      </c>
      <c r="B16" s="68">
        <v>2002</v>
      </c>
      <c r="C16" s="187" t="s">
        <v>7</v>
      </c>
      <c r="D16" s="68">
        <v>8812186</v>
      </c>
      <c r="E16" s="68"/>
      <c r="F16" s="68"/>
      <c r="G16" s="68"/>
      <c r="H16" s="68"/>
      <c r="I16" s="68"/>
      <c r="J16" s="68">
        <v>100</v>
      </c>
      <c r="K16" s="68"/>
      <c r="L16" s="68"/>
      <c r="M16" s="68"/>
      <c r="N16" s="68"/>
      <c r="O16" s="68"/>
      <c r="P16" s="68">
        <v>100</v>
      </c>
      <c r="Q16" s="68"/>
      <c r="R16" s="68"/>
      <c r="S16" s="68"/>
      <c r="T16" s="68"/>
      <c r="U16" s="68"/>
      <c r="V16" s="68">
        <v>100</v>
      </c>
    </row>
    <row xmlns:x14ac="http://schemas.microsoft.com/office/spreadsheetml/2009/9/ac" r="17" s="188" customFormat="true" ht="12" x14ac:dyDescent="0.2">
      <c r="A17" s="186" t="s">
        <v>159</v>
      </c>
      <c r="B17" s="68">
        <v>2003</v>
      </c>
      <c r="C17" s="187" t="s">
        <v>7</v>
      </c>
      <c r="D17" s="68">
        <v>8999543</v>
      </c>
      <c r="E17" s="68"/>
      <c r="F17" s="68"/>
      <c r="G17" s="68"/>
      <c r="H17" s="68"/>
      <c r="I17" s="68"/>
      <c r="J17" s="68">
        <v>100</v>
      </c>
      <c r="K17" s="68"/>
      <c r="L17" s="68"/>
      <c r="M17" s="68"/>
      <c r="N17" s="68"/>
      <c r="O17" s="68"/>
      <c r="P17" s="68">
        <v>100</v>
      </c>
      <c r="Q17" s="68"/>
      <c r="R17" s="68"/>
      <c r="S17" s="68"/>
      <c r="T17" s="68"/>
      <c r="U17" s="68"/>
      <c r="V17" s="68">
        <v>100</v>
      </c>
    </row>
    <row xmlns:x14ac="http://schemas.microsoft.com/office/spreadsheetml/2009/9/ac" r="18" s="188" customFormat="true" ht="12" x14ac:dyDescent="0.2">
      <c r="A18" s="186" t="s">
        <v>159</v>
      </c>
      <c r="B18" s="68">
        <v>2004</v>
      </c>
      <c r="C18" s="187" t="s">
        <v>7</v>
      </c>
      <c r="D18" s="68">
        <v>9174400</v>
      </c>
      <c r="E18" s="68"/>
      <c r="F18" s="68"/>
      <c r="G18" s="68"/>
      <c r="H18" s="68"/>
      <c r="I18" s="68"/>
      <c r="J18" s="68">
        <v>100</v>
      </c>
      <c r="K18" s="68"/>
      <c r="L18" s="68"/>
      <c r="M18" s="68"/>
      <c r="N18" s="68"/>
      <c r="O18" s="68"/>
      <c r="P18" s="68">
        <v>100</v>
      </c>
      <c r="Q18" s="68"/>
      <c r="R18" s="68"/>
      <c r="S18" s="68"/>
      <c r="T18" s="68"/>
      <c r="U18" s="68"/>
      <c r="V18" s="68">
        <v>100</v>
      </c>
    </row>
    <row xmlns:x14ac="http://schemas.microsoft.com/office/spreadsheetml/2009/9/ac" r="19" s="188" customFormat="true" ht="12" x14ac:dyDescent="0.2">
      <c r="A19" s="186" t="s">
        <v>159</v>
      </c>
      <c r="B19" s="68">
        <v>2005</v>
      </c>
      <c r="C19" s="187" t="s">
        <v>7</v>
      </c>
      <c r="D19" s="68">
        <v>9335438</v>
      </c>
      <c r="E19" s="68"/>
      <c r="F19" s="68"/>
      <c r="G19" s="68"/>
      <c r="H19" s="68"/>
      <c r="I19" s="68"/>
      <c r="J19" s="68">
        <v>100</v>
      </c>
      <c r="K19" s="68"/>
      <c r="L19" s="68"/>
      <c r="M19" s="68"/>
      <c r="N19" s="68"/>
      <c r="O19" s="68"/>
      <c r="P19" s="68">
        <v>100</v>
      </c>
      <c r="Q19" s="68"/>
      <c r="R19" s="68"/>
      <c r="S19" s="68"/>
      <c r="T19" s="68"/>
      <c r="U19" s="68"/>
      <c r="V19" s="68">
        <v>100</v>
      </c>
    </row>
    <row xmlns:x14ac="http://schemas.microsoft.com/office/spreadsheetml/2009/9/ac" r="20" s="188" customFormat="true" ht="12" x14ac:dyDescent="0.2">
      <c r="A20" s="186" t="s">
        <v>159</v>
      </c>
      <c r="B20" s="68">
        <v>2006</v>
      </c>
      <c r="C20" s="187" t="s">
        <v>7</v>
      </c>
      <c r="D20" s="68">
        <v>9495899</v>
      </c>
      <c r="E20" s="68"/>
      <c r="F20" s="68"/>
      <c r="G20" s="68"/>
      <c r="H20" s="68"/>
      <c r="I20" s="68"/>
      <c r="J20" s="68">
        <v>100</v>
      </c>
      <c r="K20" s="68"/>
      <c r="L20" s="68"/>
      <c r="M20" s="68"/>
      <c r="N20" s="68"/>
      <c r="O20" s="68"/>
      <c r="P20" s="68">
        <v>100</v>
      </c>
      <c r="Q20" s="68"/>
      <c r="R20" s="68"/>
      <c r="S20" s="68"/>
      <c r="T20" s="68"/>
      <c r="U20" s="68"/>
      <c r="V20" s="68">
        <v>100</v>
      </c>
    </row>
    <row xmlns:x14ac="http://schemas.microsoft.com/office/spreadsheetml/2009/9/ac" r="21" s="188" customFormat="true" ht="12" x14ac:dyDescent="0.2">
      <c r="A21" s="186" t="s">
        <v>159</v>
      </c>
      <c r="B21" s="68">
        <v>2007</v>
      </c>
      <c r="C21" s="187" t="s">
        <v>7</v>
      </c>
      <c r="D21" s="68">
        <v>9660583</v>
      </c>
      <c r="E21" s="68"/>
      <c r="F21" s="68"/>
      <c r="G21" s="68"/>
      <c r="H21" s="68"/>
      <c r="I21" s="68"/>
      <c r="J21" s="68">
        <v>100</v>
      </c>
      <c r="K21" s="68"/>
      <c r="L21" s="68"/>
      <c r="M21" s="68"/>
      <c r="N21" s="68"/>
      <c r="O21" s="68"/>
      <c r="P21" s="68">
        <v>100</v>
      </c>
      <c r="Q21" s="68"/>
      <c r="R21" s="68"/>
      <c r="S21" s="68"/>
      <c r="T21" s="68"/>
      <c r="U21" s="68"/>
      <c r="V21" s="68">
        <v>100</v>
      </c>
    </row>
    <row xmlns:x14ac="http://schemas.microsoft.com/office/spreadsheetml/2009/9/ac" r="22" s="188" customFormat="true" ht="12" x14ac:dyDescent="0.2">
      <c r="A22" s="186" t="s">
        <v>159</v>
      </c>
      <c r="B22" s="68">
        <v>2008</v>
      </c>
      <c r="C22" s="187" t="s">
        <v>7</v>
      </c>
      <c r="D22" s="68">
        <v>9824265</v>
      </c>
      <c r="E22" s="68"/>
      <c r="F22" s="68"/>
      <c r="G22" s="68"/>
      <c r="H22" s="68"/>
      <c r="I22" s="68"/>
      <c r="J22" s="68">
        <v>100</v>
      </c>
      <c r="K22" s="68"/>
      <c r="L22" s="68"/>
      <c r="M22" s="68"/>
      <c r="N22" s="68"/>
      <c r="O22" s="68"/>
      <c r="P22" s="68">
        <v>100</v>
      </c>
      <c r="Q22" s="68"/>
      <c r="R22" s="68"/>
      <c r="S22" s="68"/>
      <c r="T22" s="68"/>
      <c r="U22" s="68"/>
      <c r="V22" s="68">
        <v>100</v>
      </c>
    </row>
    <row xmlns:x14ac="http://schemas.microsoft.com/office/spreadsheetml/2009/9/ac" r="23" s="188" customFormat="true" ht="12" x14ac:dyDescent="0.2">
      <c r="A23" s="186" t="s">
        <v>159</v>
      </c>
      <c r="B23" s="68">
        <v>2009</v>
      </c>
      <c r="C23" s="187" t="s">
        <v>7</v>
      </c>
      <c r="D23" s="68">
        <v>9987009</v>
      </c>
      <c r="E23" s="68">
        <v>77.45</v>
      </c>
      <c r="F23" s="68">
        <v>61.225000000000001</v>
      </c>
      <c r="G23" s="68">
        <v>35.572950290510001</v>
      </c>
      <c r="H23" s="68">
        <v>25.652049709490001</v>
      </c>
      <c r="I23" s="68">
        <v>38.774999999999999</v>
      </c>
      <c r="J23" s="68">
        <v>0</v>
      </c>
      <c r="K23" s="68">
        <v>80.718562874251489</v>
      </c>
      <c r="L23" s="68">
        <v>80.718562874251489</v>
      </c>
      <c r="M23" s="68">
        <v>25.02275449101796</v>
      </c>
      <c r="N23" s="68">
        <v>55.695808383233533</v>
      </c>
      <c r="O23" s="68">
        <v>19.281437125748511</v>
      </c>
      <c r="P23" s="68">
        <v>0</v>
      </c>
      <c r="Q23" s="68">
        <v>47.78</v>
      </c>
      <c r="R23" s="68">
        <v>16</v>
      </c>
      <c r="S23" s="68">
        <v>8</v>
      </c>
      <c r="T23" s="68">
        <v>8</v>
      </c>
      <c r="U23" s="68">
        <v>84</v>
      </c>
      <c r="V23" s="68">
        <v>0</v>
      </c>
    </row>
    <row xmlns:x14ac="http://schemas.microsoft.com/office/spreadsheetml/2009/9/ac" r="24" s="188" customFormat="true" ht="12" x14ac:dyDescent="0.2">
      <c r="A24" s="186" t="s">
        <v>159</v>
      </c>
      <c r="B24" s="68">
        <v>2010</v>
      </c>
      <c r="C24" s="187" t="s">
        <v>7</v>
      </c>
      <c r="D24" s="68">
        <v>10154454</v>
      </c>
      <c r="E24" s="68">
        <v>77.45</v>
      </c>
      <c r="F24" s="68">
        <v>61.225000000000001</v>
      </c>
      <c r="G24" s="68">
        <v>35.572950290510001</v>
      </c>
      <c r="H24" s="68">
        <v>25.652049709490001</v>
      </c>
      <c r="I24" s="68">
        <v>38.774999999999999</v>
      </c>
      <c r="J24" s="68">
        <v>0</v>
      </c>
      <c r="K24" s="68">
        <v>80.718562874251489</v>
      </c>
      <c r="L24" s="68">
        <v>80.718562874251489</v>
      </c>
      <c r="M24" s="68">
        <v>25.02275449101796</v>
      </c>
      <c r="N24" s="68">
        <v>55.695808383233533</v>
      </c>
      <c r="O24" s="68">
        <v>19.281437125748511</v>
      </c>
      <c r="P24" s="68">
        <v>0</v>
      </c>
      <c r="Q24" s="68">
        <v>47.78</v>
      </c>
      <c r="R24" s="68">
        <v>16</v>
      </c>
      <c r="S24" s="68">
        <v>8</v>
      </c>
      <c r="T24" s="68">
        <v>8</v>
      </c>
      <c r="U24" s="68">
        <v>84</v>
      </c>
      <c r="V24" s="68">
        <v>0</v>
      </c>
    </row>
    <row xmlns:x14ac="http://schemas.microsoft.com/office/spreadsheetml/2009/9/ac" r="25" s="188" customFormat="true" ht="12" x14ac:dyDescent="0.2">
      <c r="A25" s="186" t="s">
        <v>159</v>
      </c>
      <c r="B25" s="68">
        <v>2011</v>
      </c>
      <c r="C25" s="187" t="s">
        <v>7</v>
      </c>
      <c r="D25" s="68">
        <v>10317984</v>
      </c>
      <c r="E25" s="68">
        <v>77.45</v>
      </c>
      <c r="F25" s="68">
        <v>61.225000000000001</v>
      </c>
      <c r="G25" s="68">
        <v>35.572950290510001</v>
      </c>
      <c r="H25" s="68">
        <v>25.652049709490001</v>
      </c>
      <c r="I25" s="68">
        <v>38.774999999999999</v>
      </c>
      <c r="J25" s="68">
        <v>0</v>
      </c>
      <c r="K25" s="68">
        <v>80.718562874251489</v>
      </c>
      <c r="L25" s="68">
        <v>80.718562874251489</v>
      </c>
      <c r="M25" s="68">
        <v>25.02275449101796</v>
      </c>
      <c r="N25" s="68">
        <v>55.695808383233533</v>
      </c>
      <c r="O25" s="68">
        <v>19.281437125748511</v>
      </c>
      <c r="P25" s="68">
        <v>0</v>
      </c>
      <c r="Q25" s="68">
        <v>47.78</v>
      </c>
      <c r="R25" s="68">
        <v>16</v>
      </c>
      <c r="S25" s="68">
        <v>8</v>
      </c>
      <c r="T25" s="68">
        <v>8</v>
      </c>
      <c r="U25" s="68">
        <v>84</v>
      </c>
      <c r="V25" s="68">
        <v>0</v>
      </c>
    </row>
    <row xmlns:x14ac="http://schemas.microsoft.com/office/spreadsheetml/2009/9/ac" r="26" s="188" customFormat="true" ht="12" x14ac:dyDescent="0.2">
      <c r="A26" s="186" t="s">
        <v>159</v>
      </c>
      <c r="B26" s="68">
        <v>2012</v>
      </c>
      <c r="C26" s="187" t="s">
        <v>7</v>
      </c>
      <c r="D26" s="68">
        <v>10481828</v>
      </c>
      <c r="E26" s="68">
        <v>77.45</v>
      </c>
      <c r="F26" s="68">
        <v>61.225000000000001</v>
      </c>
      <c r="G26" s="68">
        <v>35.572950290510001</v>
      </c>
      <c r="H26" s="68">
        <v>25.652049709490001</v>
      </c>
      <c r="I26" s="68">
        <v>38.774999999999999</v>
      </c>
      <c r="J26" s="68">
        <v>0</v>
      </c>
      <c r="K26" s="68">
        <v>80.718562874251489</v>
      </c>
      <c r="L26" s="68">
        <v>80.718562874251489</v>
      </c>
      <c r="M26" s="68">
        <v>25.02275449101796</v>
      </c>
      <c r="N26" s="68">
        <v>55.695808383233533</v>
      </c>
      <c r="O26" s="68">
        <v>19.281437125748511</v>
      </c>
      <c r="P26" s="68">
        <v>0</v>
      </c>
      <c r="Q26" s="68">
        <v>47.78</v>
      </c>
      <c r="R26" s="68">
        <v>16</v>
      </c>
      <c r="S26" s="68">
        <v>8</v>
      </c>
      <c r="T26" s="68">
        <v>8</v>
      </c>
      <c r="U26" s="68">
        <v>84</v>
      </c>
      <c r="V26" s="68">
        <v>0</v>
      </c>
    </row>
    <row xmlns:x14ac="http://schemas.microsoft.com/office/spreadsheetml/2009/9/ac" r="27" s="188" customFormat="true" ht="12" x14ac:dyDescent="0.2">
      <c r="A27" s="186" t="s">
        <v>159</v>
      </c>
      <c r="B27" s="68">
        <v>2013</v>
      </c>
      <c r="C27" s="187" t="s">
        <v>7</v>
      </c>
      <c r="D27" s="68">
        <v>10650097</v>
      </c>
      <c r="E27" s="68">
        <v>77.45</v>
      </c>
      <c r="F27" s="68">
        <v>61.225000000000001</v>
      </c>
      <c r="G27" s="68">
        <v>35.572950290510001</v>
      </c>
      <c r="H27" s="68">
        <v>25.652049709490001</v>
      </c>
      <c r="I27" s="68">
        <v>38.774999999999999</v>
      </c>
      <c r="J27" s="68">
        <v>0</v>
      </c>
      <c r="K27" s="68">
        <v>80.718562874251489</v>
      </c>
      <c r="L27" s="68">
        <v>80.718562874251489</v>
      </c>
      <c r="M27" s="68">
        <v>25.02275449101796</v>
      </c>
      <c r="N27" s="68">
        <v>55.695808383233533</v>
      </c>
      <c r="O27" s="68">
        <v>19.281437125748511</v>
      </c>
      <c r="P27" s="68">
        <v>0</v>
      </c>
      <c r="Q27" s="68">
        <v>47.78</v>
      </c>
      <c r="R27" s="68">
        <v>16</v>
      </c>
      <c r="S27" s="68">
        <v>8</v>
      </c>
      <c r="T27" s="68">
        <v>8</v>
      </c>
      <c r="U27" s="68">
        <v>84</v>
      </c>
      <c r="V27" s="68">
        <v>0</v>
      </c>
    </row>
    <row xmlns:x14ac="http://schemas.microsoft.com/office/spreadsheetml/2009/9/ac" r="28" s="188" customFormat="true" ht="12" x14ac:dyDescent="0.2">
      <c r="A28" s="186" t="s">
        <v>159</v>
      </c>
      <c r="B28" s="68">
        <v>2014</v>
      </c>
      <c r="C28" s="187" t="s">
        <v>7</v>
      </c>
      <c r="D28" s="68">
        <v>10827960</v>
      </c>
      <c r="E28" s="68">
        <v>77.45</v>
      </c>
      <c r="F28" s="68">
        <v>61.225000000000001</v>
      </c>
      <c r="G28" s="68">
        <v>35.572950290510001</v>
      </c>
      <c r="H28" s="68">
        <v>25.652049709490001</v>
      </c>
      <c r="I28" s="68">
        <v>38.774999999999999</v>
      </c>
      <c r="J28" s="68">
        <v>0</v>
      </c>
      <c r="K28" s="68">
        <v>80.718562874251489</v>
      </c>
      <c r="L28" s="68">
        <v>80.718562874251489</v>
      </c>
      <c r="M28" s="68">
        <v>25.02275449101796</v>
      </c>
      <c r="N28" s="68">
        <v>55.695808383233533</v>
      </c>
      <c r="O28" s="68">
        <v>19.281437125748511</v>
      </c>
      <c r="P28" s="68">
        <v>0</v>
      </c>
      <c r="Q28" s="68">
        <v>47.78</v>
      </c>
      <c r="R28" s="68">
        <v>16</v>
      </c>
      <c r="S28" s="68">
        <v>8</v>
      </c>
      <c r="T28" s="68">
        <v>8</v>
      </c>
      <c r="U28" s="68">
        <v>84</v>
      </c>
      <c r="V28" s="68">
        <v>0</v>
      </c>
    </row>
    <row xmlns:x14ac="http://schemas.microsoft.com/office/spreadsheetml/2009/9/ac" r="29" s="188" customFormat="true" ht="12" x14ac:dyDescent="0.2">
      <c r="A29" s="186" t="s">
        <v>159</v>
      </c>
      <c r="B29" s="68">
        <v>2015</v>
      </c>
      <c r="C29" s="187" t="s">
        <v>7</v>
      </c>
      <c r="D29" s="68">
        <v>11040240</v>
      </c>
      <c r="E29" s="68">
        <v>77.45</v>
      </c>
      <c r="F29" s="68">
        <v>61.225000000000001</v>
      </c>
      <c r="G29" s="68">
        <v>35.572950290510001</v>
      </c>
      <c r="H29" s="68">
        <v>25.652049709490001</v>
      </c>
      <c r="I29" s="68">
        <v>38.774999999999999</v>
      </c>
      <c r="J29" s="68">
        <v>0</v>
      </c>
      <c r="K29" s="68">
        <v>80.718562874251489</v>
      </c>
      <c r="L29" s="68">
        <v>80.718562874251489</v>
      </c>
      <c r="M29" s="68">
        <v>25.02275449101796</v>
      </c>
      <c r="N29" s="68">
        <v>55.695808383233533</v>
      </c>
      <c r="O29" s="68">
        <v>19.281437125748511</v>
      </c>
      <c r="P29" s="68">
        <v>0</v>
      </c>
      <c r="Q29" s="68">
        <v>47.78</v>
      </c>
      <c r="R29" s="68">
        <v>16</v>
      </c>
      <c r="S29" s="68">
        <v>8</v>
      </c>
      <c r="T29" s="68">
        <v>8</v>
      </c>
      <c r="U29" s="68">
        <v>84</v>
      </c>
      <c r="V29" s="68">
        <v>0</v>
      </c>
    </row>
    <row xmlns:x14ac="http://schemas.microsoft.com/office/spreadsheetml/2009/9/ac" r="30" s="188" customFormat="true" ht="12" x14ac:dyDescent="0.2">
      <c r="A30" s="186" t="s">
        <v>159</v>
      </c>
      <c r="B30" s="68">
        <v>2016</v>
      </c>
      <c r="C30" s="187" t="s">
        <v>7</v>
      </c>
      <c r="D30" s="68">
        <v>11255151</v>
      </c>
      <c r="E30" s="68">
        <v>77.45</v>
      </c>
      <c r="F30" s="68">
        <v>61.225000000000001</v>
      </c>
      <c r="G30" s="68">
        <v>35.572950290510001</v>
      </c>
      <c r="H30" s="68">
        <v>25.652049709490001</v>
      </c>
      <c r="I30" s="68">
        <v>38.774999999999999</v>
      </c>
      <c r="J30" s="68">
        <v>0</v>
      </c>
      <c r="K30" s="68">
        <v>80.718562874251489</v>
      </c>
      <c r="L30" s="68">
        <v>80.718562874251489</v>
      </c>
      <c r="M30" s="68">
        <v>25.02275449101796</v>
      </c>
      <c r="N30" s="68">
        <v>55.695808383233533</v>
      </c>
      <c r="O30" s="68">
        <v>19.281437125748511</v>
      </c>
      <c r="P30" s="68">
        <v>0</v>
      </c>
      <c r="Q30" s="68">
        <v>47.78</v>
      </c>
      <c r="R30" s="68">
        <v>16</v>
      </c>
      <c r="S30" s="68">
        <v>8</v>
      </c>
      <c r="T30" s="68">
        <v>8</v>
      </c>
      <c r="U30" s="68">
        <v>84</v>
      </c>
      <c r="V30" s="68">
        <v>0</v>
      </c>
    </row>
    <row xmlns:x14ac="http://schemas.microsoft.com/office/spreadsheetml/2009/9/ac" r="31" s="188" customFormat="true" ht="12" x14ac:dyDescent="0.2">
      <c r="A31" s="186" t="s">
        <v>159</v>
      </c>
      <c r="B31" s="68">
        <v>2017</v>
      </c>
      <c r="C31" s="187" t="s">
        <v>7</v>
      </c>
      <c r="D31" s="68">
        <v>11480593</v>
      </c>
      <c r="E31" s="68">
        <v>77.45</v>
      </c>
      <c r="F31" s="68">
        <v>61.225000000000001</v>
      </c>
      <c r="G31" s="68">
        <v>35.572950290510001</v>
      </c>
      <c r="H31" s="68">
        <v>25.652049709490001</v>
      </c>
      <c r="I31" s="68">
        <v>38.774999999999999</v>
      </c>
      <c r="J31" s="68">
        <v>0</v>
      </c>
      <c r="K31" s="68">
        <v>80.718562874251489</v>
      </c>
      <c r="L31" s="68">
        <v>80.718562874251489</v>
      </c>
      <c r="M31" s="68">
        <v>25.02275449101796</v>
      </c>
      <c r="N31" s="68">
        <v>55.695808383233533</v>
      </c>
      <c r="O31" s="68">
        <v>19.281437125748511</v>
      </c>
      <c r="P31" s="68">
        <v>0</v>
      </c>
      <c r="Q31" s="68">
        <v>47.78</v>
      </c>
      <c r="R31" s="68">
        <v>16</v>
      </c>
      <c r="S31" s="68">
        <v>8</v>
      </c>
      <c r="T31" s="68">
        <v>8</v>
      </c>
      <c r="U31" s="68">
        <v>84</v>
      </c>
      <c r="V31" s="68">
        <v>0</v>
      </c>
    </row>
    <row xmlns:x14ac="http://schemas.microsoft.com/office/spreadsheetml/2009/9/ac" r="32" s="188" customFormat="true" ht="12" x14ac:dyDescent="0.2">
      <c r="A32" s="186" t="s">
        <v>159</v>
      </c>
      <c r="B32" s="68">
        <v>2018</v>
      </c>
      <c r="C32" s="187" t="s">
        <v>7</v>
      </c>
      <c r="D32" s="68">
        <v>11704990</v>
      </c>
      <c r="E32" s="68"/>
      <c r="F32" s="68"/>
      <c r="G32" s="68"/>
      <c r="H32" s="68"/>
      <c r="I32" s="68"/>
      <c r="J32" s="68">
        <v>100</v>
      </c>
      <c r="K32" s="68"/>
      <c r="L32" s="68"/>
      <c r="M32" s="68"/>
      <c r="N32" s="68"/>
      <c r="O32" s="68"/>
      <c r="P32" s="68">
        <v>100</v>
      </c>
      <c r="Q32" s="68"/>
      <c r="R32" s="68"/>
      <c r="S32" s="68"/>
      <c r="T32" s="68"/>
      <c r="U32" s="68"/>
      <c r="V32" s="68">
        <v>100</v>
      </c>
    </row>
    <row xmlns:x14ac="http://schemas.microsoft.com/office/spreadsheetml/2009/9/ac" r="33" s="188" customFormat="true" ht="12" x14ac:dyDescent="0.2">
      <c r="A33" s="186" t="s">
        <v>159</v>
      </c>
      <c r="B33" s="68">
        <v>2019</v>
      </c>
      <c r="C33" s="187" t="s">
        <v>7</v>
      </c>
      <c r="D33" s="68">
        <v>11930827</v>
      </c>
      <c r="E33" s="68"/>
      <c r="F33" s="68"/>
      <c r="G33" s="68"/>
      <c r="H33" s="68"/>
      <c r="I33" s="68"/>
      <c r="J33" s="68">
        <v>100</v>
      </c>
      <c r="K33" s="68"/>
      <c r="L33" s="68"/>
      <c r="M33" s="68"/>
      <c r="N33" s="68"/>
      <c r="O33" s="68"/>
      <c r="P33" s="68">
        <v>100</v>
      </c>
      <c r="Q33" s="68"/>
      <c r="R33" s="68"/>
      <c r="S33" s="68"/>
      <c r="T33" s="68"/>
      <c r="U33" s="68"/>
      <c r="V33" s="68">
        <v>100</v>
      </c>
    </row>
    <row xmlns:x14ac="http://schemas.microsoft.com/office/spreadsheetml/2009/9/ac" r="34" s="188" customFormat="true" ht="12" x14ac:dyDescent="0.2">
      <c r="A34" s="186" t="s">
        <v>159</v>
      </c>
      <c r="B34" s="68">
        <v>2020</v>
      </c>
      <c r="C34" s="187" t="s">
        <v>7</v>
      </c>
      <c r="D34" s="68">
        <v>12159781</v>
      </c>
      <c r="E34" s="68"/>
      <c r="F34" s="68"/>
      <c r="G34" s="68"/>
      <c r="H34" s="68"/>
      <c r="I34" s="68"/>
      <c r="J34" s="68">
        <v>100</v>
      </c>
      <c r="K34" s="68"/>
      <c r="L34" s="68"/>
      <c r="M34" s="68"/>
      <c r="N34" s="68"/>
      <c r="O34" s="68"/>
      <c r="P34" s="68">
        <v>100</v>
      </c>
      <c r="Q34" s="68"/>
      <c r="R34" s="68"/>
      <c r="S34" s="68"/>
      <c r="T34" s="68"/>
      <c r="U34" s="68"/>
      <c r="V34" s="68">
        <v>100</v>
      </c>
    </row>
    <row xmlns:x14ac="http://schemas.microsoft.com/office/spreadsheetml/2009/9/ac" r="35" s="188" customFormat="true" ht="12" x14ac:dyDescent="0.2">
      <c r="A35" s="186" t="s">
        <v>159</v>
      </c>
      <c r="B35" s="68">
        <v>2021</v>
      </c>
      <c r="C35" s="187" t="s">
        <v>7</v>
      </c>
      <c r="D35" s="68">
        <v>12378424</v>
      </c>
      <c r="E35" s="68"/>
      <c r="F35" s="68"/>
      <c r="G35" s="68"/>
      <c r="H35" s="68"/>
      <c r="I35" s="68"/>
      <c r="J35" s="68">
        <v>100</v>
      </c>
      <c r="K35" s="68"/>
      <c r="L35" s="68"/>
      <c r="M35" s="68"/>
      <c r="N35" s="68"/>
      <c r="O35" s="68"/>
      <c r="P35" s="68">
        <v>100</v>
      </c>
      <c r="Q35" s="68"/>
      <c r="R35" s="68"/>
      <c r="S35" s="68"/>
      <c r="T35" s="68"/>
      <c r="U35" s="68"/>
      <c r="V35" s="68">
        <v>100</v>
      </c>
    </row>
    <row xmlns:x14ac="http://schemas.microsoft.com/office/spreadsheetml/2009/9/ac" r="36" s="188" customFormat="true" ht="12" x14ac:dyDescent="0.2">
      <c r="A36" s="186" t="s">
        <v>159</v>
      </c>
      <c r="B36" s="68">
        <v>2022</v>
      </c>
      <c r="C36" s="187" t="s">
        <v>7</v>
      </c>
      <c r="D36" s="68">
        <v>12584156</v>
      </c>
      <c r="E36" s="68"/>
      <c r="F36" s="68"/>
      <c r="G36" s="68"/>
      <c r="H36" s="68"/>
      <c r="I36" s="68"/>
      <c r="J36" s="68">
        <v>100</v>
      </c>
      <c r="K36" s="68"/>
      <c r="L36" s="68"/>
      <c r="M36" s="68"/>
      <c r="N36" s="68"/>
      <c r="O36" s="68"/>
      <c r="P36" s="68">
        <v>100</v>
      </c>
      <c r="Q36" s="68"/>
      <c r="R36" s="68"/>
      <c r="S36" s="68"/>
      <c r="T36" s="68"/>
      <c r="U36" s="68"/>
      <c r="V36" s="68">
        <v>100</v>
      </c>
    </row>
    <row xmlns:x14ac="http://schemas.microsoft.com/office/spreadsheetml/2009/9/ac" r="37" s="188" customFormat="true" ht="12" x14ac:dyDescent="0.2">
      <c r="A37" s="186" t="s">
        <v>159</v>
      </c>
      <c r="B37" s="68">
        <v>2023</v>
      </c>
      <c r="C37" s="187" t="s">
        <v>7</v>
      </c>
      <c r="D37" s="68">
        <v>12615904</v>
      </c>
      <c r="E37" s="68"/>
      <c r="F37" s="68"/>
      <c r="G37" s="68"/>
      <c r="H37" s="68"/>
      <c r="I37" s="68"/>
      <c r="J37" s="68">
        <v>100</v>
      </c>
      <c r="K37" s="68"/>
      <c r="L37" s="68"/>
      <c r="M37" s="68"/>
      <c r="N37" s="68"/>
      <c r="O37" s="68"/>
      <c r="P37" s="68">
        <v>100</v>
      </c>
      <c r="Q37" s="68"/>
      <c r="R37" s="68"/>
      <c r="S37" s="68"/>
      <c r="T37" s="68"/>
      <c r="U37" s="68"/>
      <c r="V37" s="68">
        <v>100</v>
      </c>
    </row>
    <row xmlns:x14ac="http://schemas.microsoft.com/office/spreadsheetml/2009/9/ac" r="38" s="188" customFormat="true" ht="12" x14ac:dyDescent="0.2">
      <c r="A38" s="186" t="s">
        <v>159</v>
      </c>
      <c r="B38" s="68">
        <v>2024</v>
      </c>
      <c r="C38" s="187" t="s">
        <v>7</v>
      </c>
      <c r="D38" s="68"/>
      <c r="E38" s="68"/>
      <c r="F38" s="68"/>
      <c r="G38" s="68"/>
      <c r="H38" s="68"/>
      <c r="I38" s="68"/>
      <c r="J38" s="68"/>
      <c r="K38" s="68"/>
      <c r="L38" s="68"/>
      <c r="M38" s="68"/>
      <c r="N38" s="68"/>
      <c r="O38" s="68"/>
      <c r="P38" s="68"/>
      <c r="Q38" s="68"/>
      <c r="R38" s="68"/>
      <c r="S38" s="68"/>
      <c r="T38" s="68"/>
      <c r="U38" s="68"/>
      <c r="V38" s="68"/>
    </row>
    <row xmlns:x14ac="http://schemas.microsoft.com/office/spreadsheetml/2009/9/ac" r="39" s="188" customFormat="true" ht="12" x14ac:dyDescent="0.2">
      <c r="A39" s="186" t="s">
        <v>159</v>
      </c>
      <c r="B39" s="68">
        <v>2025</v>
      </c>
      <c r="C39" s="187" t="s">
        <v>7</v>
      </c>
      <c r="D39" s="68"/>
      <c r="E39" s="68"/>
      <c r="F39" s="68"/>
      <c r="G39" s="68"/>
      <c r="H39" s="68"/>
      <c r="I39" s="68"/>
      <c r="J39" s="68"/>
      <c r="K39" s="68"/>
      <c r="L39" s="68"/>
      <c r="M39" s="68"/>
      <c r="N39" s="68"/>
      <c r="O39" s="68"/>
      <c r="P39" s="68"/>
      <c r="Q39" s="68"/>
      <c r="R39" s="68"/>
      <c r="S39" s="68"/>
      <c r="T39" s="68"/>
      <c r="U39" s="68"/>
      <c r="V39" s="68"/>
    </row>
    <row xmlns:x14ac="http://schemas.microsoft.com/office/spreadsheetml/2009/9/ac" r="40" s="188" customFormat="true" ht="12" x14ac:dyDescent="0.2">
      <c r="A40" s="186" t="s">
        <v>159</v>
      </c>
      <c r="B40" s="68">
        <v>2026</v>
      </c>
      <c r="C40" s="187" t="s">
        <v>7</v>
      </c>
      <c r="D40" s="68"/>
      <c r="E40" s="68"/>
      <c r="F40" s="68"/>
      <c r="G40" s="68"/>
      <c r="H40" s="68"/>
      <c r="I40" s="68"/>
      <c r="J40" s="68"/>
      <c r="K40" s="68"/>
      <c r="L40" s="68"/>
      <c r="M40" s="68"/>
      <c r="N40" s="68"/>
      <c r="O40" s="68"/>
      <c r="P40" s="68"/>
      <c r="Q40" s="68"/>
      <c r="R40" s="68"/>
      <c r="S40" s="68"/>
      <c r="T40" s="68"/>
      <c r="U40" s="68"/>
      <c r="V40" s="68"/>
    </row>
    <row xmlns:x14ac="http://schemas.microsoft.com/office/spreadsheetml/2009/9/ac" r="41" s="188" customFormat="true" ht="12" x14ac:dyDescent="0.2">
      <c r="A41" s="186" t="s">
        <v>159</v>
      </c>
      <c r="B41" s="68">
        <v>2027</v>
      </c>
      <c r="C41" s="187" t="s">
        <v>7</v>
      </c>
      <c r="D41" s="68"/>
      <c r="E41" s="68"/>
      <c r="F41" s="68"/>
      <c r="G41" s="68"/>
      <c r="H41" s="68"/>
      <c r="I41" s="68"/>
      <c r="J41" s="68"/>
      <c r="K41" s="68"/>
      <c r="L41" s="68"/>
      <c r="M41" s="68"/>
      <c r="N41" s="68"/>
      <c r="O41" s="68"/>
      <c r="P41" s="68"/>
      <c r="Q41" s="68"/>
      <c r="R41" s="68"/>
      <c r="S41" s="68"/>
      <c r="T41" s="68"/>
      <c r="U41" s="68"/>
      <c r="V41" s="68"/>
    </row>
    <row xmlns:x14ac="http://schemas.microsoft.com/office/spreadsheetml/2009/9/ac" r="42" s="188" customFormat="true" ht="12" x14ac:dyDescent="0.2">
      <c r="A42" s="186" t="s">
        <v>159</v>
      </c>
      <c r="B42" s="68">
        <v>2028</v>
      </c>
      <c r="C42" s="187" t="s">
        <v>7</v>
      </c>
      <c r="D42" s="68"/>
      <c r="E42" s="68"/>
      <c r="F42" s="68"/>
      <c r="G42" s="68"/>
      <c r="H42" s="68"/>
      <c r="I42" s="68"/>
      <c r="J42" s="68"/>
      <c r="K42" s="68"/>
      <c r="L42" s="68"/>
      <c r="M42" s="68"/>
      <c r="N42" s="68"/>
      <c r="O42" s="68"/>
      <c r="P42" s="68"/>
      <c r="Q42" s="68"/>
      <c r="R42" s="68"/>
      <c r="S42" s="68"/>
      <c r="T42" s="68"/>
      <c r="U42" s="68"/>
      <c r="V42" s="68"/>
    </row>
    <row xmlns:x14ac="http://schemas.microsoft.com/office/spreadsheetml/2009/9/ac" r="43" s="188" customFormat="true" ht="12" x14ac:dyDescent="0.2">
      <c r="A43" s="186" t="s">
        <v>159</v>
      </c>
      <c r="B43" s="68">
        <v>2029</v>
      </c>
      <c r="C43" s="187" t="s">
        <v>7</v>
      </c>
      <c r="D43" s="68"/>
      <c r="E43" s="68"/>
      <c r="F43" s="68"/>
      <c r="G43" s="68"/>
      <c r="H43" s="68"/>
      <c r="I43" s="68"/>
      <c r="J43" s="68"/>
      <c r="K43" s="68"/>
      <c r="L43" s="68"/>
      <c r="M43" s="68"/>
      <c r="N43" s="68"/>
      <c r="O43" s="68"/>
      <c r="P43" s="68"/>
      <c r="Q43" s="68"/>
      <c r="R43" s="68"/>
      <c r="S43" s="68"/>
      <c r="T43" s="68"/>
      <c r="U43" s="68"/>
      <c r="V43" s="68"/>
    </row>
    <row xmlns:x14ac="http://schemas.microsoft.com/office/spreadsheetml/2009/9/ac" r="44" s="188" customFormat="true" ht="12" x14ac:dyDescent="0.2">
      <c r="A44" s="186" t="s">
        <v>159</v>
      </c>
      <c r="B44" s="68">
        <v>2030</v>
      </c>
      <c r="C44" s="187" t="s">
        <v>7</v>
      </c>
      <c r="D44" s="68"/>
      <c r="E44" s="68"/>
      <c r="F44" s="68"/>
      <c r="G44" s="68"/>
      <c r="H44" s="68"/>
      <c r="I44" s="68"/>
      <c r="J44" s="68"/>
      <c r="K44" s="68"/>
      <c r="L44" s="68"/>
      <c r="M44" s="68"/>
      <c r="N44" s="68"/>
      <c r="O44" s="68"/>
      <c r="P44" s="68"/>
      <c r="Q44" s="68"/>
      <c r="R44" s="68"/>
      <c r="S44" s="68"/>
      <c r="T44" s="68"/>
      <c r="U44" s="68"/>
      <c r="V44" s="68"/>
    </row>
    <row xmlns:x14ac="http://schemas.microsoft.com/office/spreadsheetml/2009/9/ac" r="45" s="188" customFormat="true" ht="12" x14ac:dyDescent="0.2">
      <c r="A45" s="186" t="s">
        <v>159</v>
      </c>
      <c r="B45" s="68">
        <v>2000</v>
      </c>
      <c r="C45" s="187" t="s">
        <v>1</v>
      </c>
      <c r="D45" s="68">
        <v>2211412.1799502368</v>
      </c>
      <c r="E45" s="68"/>
      <c r="F45" s="68"/>
      <c r="G45" s="68"/>
      <c r="H45" s="68"/>
      <c r="I45" s="68"/>
      <c r="J45" s="68">
        <v>100</v>
      </c>
      <c r="K45" s="68"/>
      <c r="L45" s="68"/>
      <c r="M45" s="68"/>
      <c r="N45" s="68"/>
      <c r="O45" s="68"/>
      <c r="P45" s="68">
        <v>100</v>
      </c>
      <c r="Q45" s="68"/>
      <c r="R45" s="68"/>
      <c r="S45" s="68"/>
      <c r="T45" s="68"/>
      <c r="U45" s="68"/>
      <c r="V45" s="68">
        <v>100</v>
      </c>
    </row>
    <row xmlns:x14ac="http://schemas.microsoft.com/office/spreadsheetml/2009/9/ac" r="46" s="188" customFormat="true" ht="12" x14ac:dyDescent="0.2">
      <c r="A46" s="186" t="s">
        <v>159</v>
      </c>
      <c r="B46" s="68">
        <v>2001</v>
      </c>
      <c r="C46" s="187" t="s">
        <v>1</v>
      </c>
      <c r="D46" s="68">
        <v>2309773.688246212</v>
      </c>
      <c r="E46" s="68"/>
      <c r="F46" s="68"/>
      <c r="G46" s="68"/>
      <c r="H46" s="68"/>
      <c r="I46" s="68"/>
      <c r="J46" s="68">
        <v>100</v>
      </c>
      <c r="K46" s="68"/>
      <c r="L46" s="68"/>
      <c r="M46" s="68"/>
      <c r="N46" s="68"/>
      <c r="O46" s="68"/>
      <c r="P46" s="68">
        <v>100</v>
      </c>
      <c r="Q46" s="68"/>
      <c r="R46" s="68"/>
      <c r="S46" s="68"/>
      <c r="T46" s="68"/>
      <c r="U46" s="68"/>
      <c r="V46" s="68">
        <v>100</v>
      </c>
    </row>
    <row xmlns:x14ac="http://schemas.microsoft.com/office/spreadsheetml/2009/9/ac" r="47" s="188" customFormat="true" ht="12" x14ac:dyDescent="0.2">
      <c r="A47" s="186" t="s">
        <v>159</v>
      </c>
      <c r="B47" s="68">
        <v>2002</v>
      </c>
      <c r="C47" s="187" t="s">
        <v>1</v>
      </c>
      <c r="D47" s="68">
        <v>2407048.652962151</v>
      </c>
      <c r="E47" s="68"/>
      <c r="F47" s="68"/>
      <c r="G47" s="68"/>
      <c r="H47" s="68"/>
      <c r="I47" s="68"/>
      <c r="J47" s="68">
        <v>100</v>
      </c>
      <c r="K47" s="68"/>
      <c r="L47" s="68"/>
      <c r="M47" s="68"/>
      <c r="N47" s="68"/>
      <c r="O47" s="68"/>
      <c r="P47" s="68">
        <v>100</v>
      </c>
      <c r="Q47" s="68"/>
      <c r="R47" s="68"/>
      <c r="S47" s="68"/>
      <c r="T47" s="68"/>
      <c r="U47" s="68"/>
      <c r="V47" s="68">
        <v>100</v>
      </c>
    </row>
    <row xmlns:x14ac="http://schemas.microsoft.com/office/spreadsheetml/2009/9/ac" r="48" s="188" customFormat="true" ht="12" x14ac:dyDescent="0.2">
      <c r="A48" s="186" t="s">
        <v>159</v>
      </c>
      <c r="B48" s="68">
        <v>2003</v>
      </c>
      <c r="C48" s="187" t="s">
        <v>1</v>
      </c>
      <c r="D48" s="68">
        <v>2506282.8138364982</v>
      </c>
      <c r="E48" s="68"/>
      <c r="F48" s="68"/>
      <c r="G48" s="68"/>
      <c r="H48" s="68"/>
      <c r="I48" s="68"/>
      <c r="J48" s="68">
        <v>100</v>
      </c>
      <c r="K48" s="68"/>
      <c r="L48" s="68"/>
      <c r="M48" s="68"/>
      <c r="N48" s="68"/>
      <c r="O48" s="68"/>
      <c r="P48" s="68">
        <v>100</v>
      </c>
      <c r="Q48" s="68"/>
      <c r="R48" s="68"/>
      <c r="S48" s="68"/>
      <c r="T48" s="68"/>
      <c r="U48" s="68"/>
      <c r="V48" s="68">
        <v>100</v>
      </c>
    </row>
    <row xmlns:x14ac="http://schemas.microsoft.com/office/spreadsheetml/2009/9/ac" r="49" s="188" customFormat="true" ht="12" x14ac:dyDescent="0.2">
      <c r="A49" s="186" t="s">
        <v>159</v>
      </c>
      <c r="B49" s="68">
        <v>2004</v>
      </c>
      <c r="C49" s="187" t="s">
        <v>1</v>
      </c>
      <c r="D49" s="68">
        <v>2604612.1040039072</v>
      </c>
      <c r="E49" s="68"/>
      <c r="F49" s="68"/>
      <c r="G49" s="68"/>
      <c r="H49" s="68"/>
      <c r="I49" s="68"/>
      <c r="J49" s="68">
        <v>100</v>
      </c>
      <c r="K49" s="68"/>
      <c r="L49" s="68"/>
      <c r="M49" s="68"/>
      <c r="N49" s="68"/>
      <c r="O49" s="68"/>
      <c r="P49" s="68">
        <v>100</v>
      </c>
      <c r="Q49" s="68"/>
      <c r="R49" s="68"/>
      <c r="S49" s="68"/>
      <c r="T49" s="68"/>
      <c r="U49" s="68"/>
      <c r="V49" s="68">
        <v>100</v>
      </c>
    </row>
    <row xmlns:x14ac="http://schemas.microsoft.com/office/spreadsheetml/2009/9/ac" r="50" s="188" customFormat="true" ht="12" x14ac:dyDescent="0.2">
      <c r="A50" s="186" t="s">
        <v>159</v>
      </c>
      <c r="B50" s="68">
        <v>2005</v>
      </c>
      <c r="C50" s="187" t="s">
        <v>1</v>
      </c>
      <c r="D50" s="68">
        <v>2701302.4166016388</v>
      </c>
      <c r="E50" s="68"/>
      <c r="F50" s="68"/>
      <c r="G50" s="68"/>
      <c r="H50" s="68"/>
      <c r="I50" s="68"/>
      <c r="J50" s="68">
        <v>100</v>
      </c>
      <c r="K50" s="68"/>
      <c r="L50" s="68"/>
      <c r="M50" s="68"/>
      <c r="N50" s="68"/>
      <c r="O50" s="68"/>
      <c r="P50" s="68">
        <v>100</v>
      </c>
      <c r="Q50" s="68"/>
      <c r="R50" s="68"/>
      <c r="S50" s="68"/>
      <c r="T50" s="68"/>
      <c r="U50" s="68"/>
      <c r="V50" s="68">
        <v>100</v>
      </c>
    </row>
    <row xmlns:x14ac="http://schemas.microsoft.com/office/spreadsheetml/2009/9/ac" r="51" s="188" customFormat="true" ht="12" x14ac:dyDescent="0.2">
      <c r="A51" s="186" t="s">
        <v>159</v>
      </c>
      <c r="B51" s="68">
        <v>2006</v>
      </c>
      <c r="C51" s="187" t="s">
        <v>1</v>
      </c>
      <c r="D51" s="68">
        <v>2800340.593365612</v>
      </c>
      <c r="E51" s="68"/>
      <c r="F51" s="68"/>
      <c r="G51" s="68"/>
      <c r="H51" s="68"/>
      <c r="I51" s="68"/>
      <c r="J51" s="68">
        <v>100</v>
      </c>
      <c r="K51" s="68"/>
      <c r="L51" s="68"/>
      <c r="M51" s="68"/>
      <c r="N51" s="68"/>
      <c r="O51" s="68"/>
      <c r="P51" s="68">
        <v>100</v>
      </c>
      <c r="Q51" s="68"/>
      <c r="R51" s="68"/>
      <c r="S51" s="68"/>
      <c r="T51" s="68"/>
      <c r="U51" s="68"/>
      <c r="V51" s="68">
        <v>100</v>
      </c>
    </row>
    <row xmlns:x14ac="http://schemas.microsoft.com/office/spreadsheetml/2009/9/ac" r="52" s="188" customFormat="true" ht="12" x14ac:dyDescent="0.2">
      <c r="A52" s="186" t="s">
        <v>159</v>
      </c>
      <c r="B52" s="68">
        <v>2007</v>
      </c>
      <c r="C52" s="187" t="s">
        <v>1</v>
      </c>
      <c r="D52" s="68">
        <v>2903101.854819431</v>
      </c>
      <c r="E52" s="68"/>
      <c r="F52" s="68"/>
      <c r="G52" s="68"/>
      <c r="H52" s="68"/>
      <c r="I52" s="68"/>
      <c r="J52" s="68">
        <v>100</v>
      </c>
      <c r="K52" s="68"/>
      <c r="L52" s="68"/>
      <c r="M52" s="68"/>
      <c r="N52" s="68"/>
      <c r="O52" s="68"/>
      <c r="P52" s="68">
        <v>100</v>
      </c>
      <c r="Q52" s="68"/>
      <c r="R52" s="68"/>
      <c r="S52" s="68"/>
      <c r="T52" s="68"/>
      <c r="U52" s="68"/>
      <c r="V52" s="68">
        <v>100</v>
      </c>
    </row>
    <row xmlns:x14ac="http://schemas.microsoft.com/office/spreadsheetml/2009/9/ac" r="53" s="188" customFormat="true" ht="12" x14ac:dyDescent="0.2">
      <c r="A53" s="186" t="s">
        <v>159</v>
      </c>
      <c r="B53" s="68">
        <v>2008</v>
      </c>
      <c r="C53" s="187" t="s">
        <v>1</v>
      </c>
      <c r="D53" s="68">
        <v>3008091.649381828</v>
      </c>
      <c r="E53" s="68"/>
      <c r="F53" s="68"/>
      <c r="G53" s="68"/>
      <c r="H53" s="68"/>
      <c r="I53" s="68"/>
      <c r="J53" s="68">
        <v>100</v>
      </c>
      <c r="K53" s="68"/>
      <c r="L53" s="68"/>
      <c r="M53" s="68"/>
      <c r="N53" s="68"/>
      <c r="O53" s="68"/>
      <c r="P53" s="68">
        <v>100</v>
      </c>
      <c r="Q53" s="68"/>
      <c r="R53" s="68"/>
      <c r="S53" s="68"/>
      <c r="T53" s="68"/>
      <c r="U53" s="68"/>
      <c r="V53" s="68">
        <v>100</v>
      </c>
    </row>
    <row xmlns:x14ac="http://schemas.microsoft.com/office/spreadsheetml/2009/9/ac" r="54" s="188" customFormat="true" ht="12" x14ac:dyDescent="0.2">
      <c r="A54" s="186" t="s">
        <v>159</v>
      </c>
      <c r="B54" s="68">
        <v>2009</v>
      </c>
      <c r="C54" s="187" t="s">
        <v>1</v>
      </c>
      <c r="D54" s="68">
        <v>3115347.6118423468</v>
      </c>
      <c r="E54" s="68"/>
      <c r="F54" s="68"/>
      <c r="G54" s="68"/>
      <c r="H54" s="68"/>
      <c r="I54" s="68"/>
      <c r="J54" s="68">
        <v>100</v>
      </c>
      <c r="K54" s="68">
        <v>96.724890829694317</v>
      </c>
      <c r="L54" s="68"/>
      <c r="M54" s="68"/>
      <c r="N54" s="68"/>
      <c r="O54" s="68">
        <v>3.2751091703056829</v>
      </c>
      <c r="P54" s="68">
        <v>96.724890829694317</v>
      </c>
      <c r="Q54" s="68">
        <v>72.925764192139738</v>
      </c>
      <c r="R54" s="68"/>
      <c r="S54" s="68"/>
      <c r="T54" s="68"/>
      <c r="U54" s="68">
        <v>27.074235807860259</v>
      </c>
      <c r="V54" s="68">
        <v>72.925764192139738</v>
      </c>
    </row>
    <row xmlns:x14ac="http://schemas.microsoft.com/office/spreadsheetml/2009/9/ac" r="55" s="188" customFormat="true" ht="12" x14ac:dyDescent="0.2">
      <c r="A55" s="186" t="s">
        <v>159</v>
      </c>
      <c r="B55" s="68">
        <v>2010</v>
      </c>
      <c r="C55" s="187" t="s">
        <v>1</v>
      </c>
      <c r="D55" s="68">
        <v>3226679.2085237508</v>
      </c>
      <c r="E55" s="68"/>
      <c r="F55" s="68"/>
      <c r="G55" s="68"/>
      <c r="H55" s="68"/>
      <c r="I55" s="68"/>
      <c r="J55" s="68">
        <v>100</v>
      </c>
      <c r="K55" s="68">
        <v>96.724890829694317</v>
      </c>
      <c r="L55" s="68"/>
      <c r="M55" s="68"/>
      <c r="N55" s="68"/>
      <c r="O55" s="68">
        <v>3.2751091703056829</v>
      </c>
      <c r="P55" s="68">
        <v>96.724890829694317</v>
      </c>
      <c r="Q55" s="68">
        <v>72.925764192139738</v>
      </c>
      <c r="R55" s="68"/>
      <c r="S55" s="68"/>
      <c r="T55" s="68"/>
      <c r="U55" s="68">
        <v>27.074235807860259</v>
      </c>
      <c r="V55" s="68">
        <v>72.925764192139738</v>
      </c>
    </row>
    <row xmlns:x14ac="http://schemas.microsoft.com/office/spreadsheetml/2009/9/ac" r="56" s="188" customFormat="true" ht="12" x14ac:dyDescent="0.2">
      <c r="A56" s="186" t="s">
        <v>159</v>
      </c>
      <c r="B56" s="68">
        <v>2011</v>
      </c>
      <c r="C56" s="187" t="s">
        <v>1</v>
      </c>
      <c r="D56" s="68">
        <v>3339312.178022461</v>
      </c>
      <c r="E56" s="68"/>
      <c r="F56" s="68"/>
      <c r="G56" s="68"/>
      <c r="H56" s="68"/>
      <c r="I56" s="68"/>
      <c r="J56" s="68">
        <v>100</v>
      </c>
      <c r="K56" s="68">
        <v>96.724890829694317</v>
      </c>
      <c r="L56" s="68"/>
      <c r="M56" s="68"/>
      <c r="N56" s="68"/>
      <c r="O56" s="68">
        <v>3.2751091703056829</v>
      </c>
      <c r="P56" s="68">
        <v>96.724890829694317</v>
      </c>
      <c r="Q56" s="68">
        <v>72.925764192139738</v>
      </c>
      <c r="R56" s="68"/>
      <c r="S56" s="68"/>
      <c r="T56" s="68"/>
      <c r="U56" s="68">
        <v>27.074235807860259</v>
      </c>
      <c r="V56" s="68">
        <v>72.925764192139738</v>
      </c>
    </row>
    <row xmlns:x14ac="http://schemas.microsoft.com/office/spreadsheetml/2009/9/ac" r="57" s="188" customFormat="true" ht="12" x14ac:dyDescent="0.2">
      <c r="A57" s="186" t="s">
        <v>159</v>
      </c>
      <c r="B57" s="68">
        <v>2012</v>
      </c>
      <c r="C57" s="187" t="s">
        <v>1</v>
      </c>
      <c r="D57" s="68">
        <v>3454600.8914327999</v>
      </c>
      <c r="E57" s="68"/>
      <c r="F57" s="68"/>
      <c r="G57" s="68"/>
      <c r="H57" s="68"/>
      <c r="I57" s="68"/>
      <c r="J57" s="68">
        <v>100</v>
      </c>
      <c r="K57" s="68">
        <v>96.724890829694317</v>
      </c>
      <c r="L57" s="68"/>
      <c r="M57" s="68"/>
      <c r="N57" s="68"/>
      <c r="O57" s="68">
        <v>3.2751091703056829</v>
      </c>
      <c r="P57" s="68">
        <v>96.724890829694317</v>
      </c>
      <c r="Q57" s="68">
        <v>72.925764192139738</v>
      </c>
      <c r="R57" s="68"/>
      <c r="S57" s="68"/>
      <c r="T57" s="68"/>
      <c r="U57" s="68">
        <v>27.074235807860259</v>
      </c>
      <c r="V57" s="68">
        <v>72.925764192139738</v>
      </c>
    </row>
    <row xmlns:x14ac="http://schemas.microsoft.com/office/spreadsheetml/2009/9/ac" r="58" s="188" customFormat="true" ht="12" x14ac:dyDescent="0.2">
      <c r="A58" s="186" t="s">
        <v>159</v>
      </c>
      <c r="B58" s="68">
        <v>2013</v>
      </c>
      <c r="C58" s="187" t="s">
        <v>1</v>
      </c>
      <c r="D58" s="68">
        <v>3574065.850720597</v>
      </c>
      <c r="E58" s="68"/>
      <c r="F58" s="68"/>
      <c r="G58" s="68"/>
      <c r="H58" s="68"/>
      <c r="I58" s="68"/>
      <c r="J58" s="68">
        <v>100</v>
      </c>
      <c r="K58" s="68">
        <v>96.724890829694317</v>
      </c>
      <c r="L58" s="68"/>
      <c r="M58" s="68"/>
      <c r="N58" s="68"/>
      <c r="O58" s="68">
        <v>3.2751091703056829</v>
      </c>
      <c r="P58" s="68">
        <v>96.724890829694317</v>
      </c>
      <c r="Q58" s="68">
        <v>72.925764192139738</v>
      </c>
      <c r="R58" s="68"/>
      <c r="S58" s="68"/>
      <c r="T58" s="68"/>
      <c r="U58" s="68">
        <v>27.074235807860259</v>
      </c>
      <c r="V58" s="68">
        <v>72.925764192139738</v>
      </c>
    </row>
    <row xmlns:x14ac="http://schemas.microsoft.com/office/spreadsheetml/2009/9/ac" r="59" s="188" customFormat="true" ht="12" x14ac:dyDescent="0.2">
      <c r="A59" s="186" t="s">
        <v>159</v>
      </c>
      <c r="B59" s="68">
        <v>2014</v>
      </c>
      <c r="C59" s="187" t="s">
        <v>1</v>
      </c>
      <c r="D59" s="68">
        <v>3699372.6331329341</v>
      </c>
      <c r="E59" s="68"/>
      <c r="F59" s="68"/>
      <c r="G59" s="68"/>
      <c r="H59" s="68"/>
      <c r="I59" s="68"/>
      <c r="J59" s="68">
        <v>100</v>
      </c>
      <c r="K59" s="68">
        <v>96.724890829694317</v>
      </c>
      <c r="L59" s="68"/>
      <c r="M59" s="68"/>
      <c r="N59" s="68"/>
      <c r="O59" s="68">
        <v>3.2751091703056829</v>
      </c>
      <c r="P59" s="68">
        <v>96.724890829694317</v>
      </c>
      <c r="Q59" s="68">
        <v>72.925764192139738</v>
      </c>
      <c r="R59" s="68"/>
      <c r="S59" s="68"/>
      <c r="T59" s="68"/>
      <c r="U59" s="68">
        <v>27.074235807860259</v>
      </c>
      <c r="V59" s="68">
        <v>72.925764192139738</v>
      </c>
    </row>
    <row xmlns:x14ac="http://schemas.microsoft.com/office/spreadsheetml/2009/9/ac" r="60" s="188" customFormat="true" ht="12" x14ac:dyDescent="0.2">
      <c r="A60" s="186" t="s">
        <v>159</v>
      </c>
      <c r="B60" s="68">
        <v>2015</v>
      </c>
      <c r="C60" s="187" t="s">
        <v>1</v>
      </c>
      <c r="D60" s="68">
        <v>3839464.3119689929</v>
      </c>
      <c r="E60" s="68"/>
      <c r="F60" s="68"/>
      <c r="G60" s="68"/>
      <c r="H60" s="68"/>
      <c r="I60" s="68"/>
      <c r="J60" s="68">
        <v>100</v>
      </c>
      <c r="K60" s="68">
        <v>96.724890829694317</v>
      </c>
      <c r="L60" s="68"/>
      <c r="M60" s="68"/>
      <c r="N60" s="68"/>
      <c r="O60" s="68">
        <v>3.2751091703056829</v>
      </c>
      <c r="P60" s="68">
        <v>96.724890829694317</v>
      </c>
      <c r="Q60" s="68">
        <v>72.925764192139738</v>
      </c>
      <c r="R60" s="68"/>
      <c r="S60" s="68"/>
      <c r="T60" s="68"/>
      <c r="U60" s="68">
        <v>27.074235807860259</v>
      </c>
      <c r="V60" s="68">
        <v>72.925764192139738</v>
      </c>
    </row>
    <row xmlns:x14ac="http://schemas.microsoft.com/office/spreadsheetml/2009/9/ac" r="61" s="188" customFormat="true" ht="12" x14ac:dyDescent="0.2">
      <c r="A61" s="186" t="s">
        <v>159</v>
      </c>
      <c r="B61" s="68">
        <v>2016</v>
      </c>
      <c r="C61" s="187" t="s">
        <v>1</v>
      </c>
      <c r="D61" s="68">
        <v>3983648.258288383</v>
      </c>
      <c r="E61" s="68"/>
      <c r="F61" s="68"/>
      <c r="G61" s="68"/>
      <c r="H61" s="68"/>
      <c r="I61" s="68"/>
      <c r="J61" s="68">
        <v>100</v>
      </c>
      <c r="K61" s="68">
        <v>96.724890829694317</v>
      </c>
      <c r="L61" s="68"/>
      <c r="M61" s="68"/>
      <c r="N61" s="68"/>
      <c r="O61" s="68">
        <v>3.2751091703056829</v>
      </c>
      <c r="P61" s="68">
        <v>96.724890829694317</v>
      </c>
      <c r="Q61" s="68">
        <v>72.925764192139738</v>
      </c>
      <c r="R61" s="68"/>
      <c r="S61" s="68"/>
      <c r="T61" s="68"/>
      <c r="U61" s="68">
        <v>27.074235807860259</v>
      </c>
      <c r="V61" s="68">
        <v>72.925764192139738</v>
      </c>
    </row>
    <row xmlns:x14ac="http://schemas.microsoft.com/office/spreadsheetml/2009/9/ac" r="62" s="188" customFormat="true" ht="12" x14ac:dyDescent="0.2">
      <c r="A62" s="186" t="s">
        <v>159</v>
      </c>
      <c r="B62" s="68">
        <v>2017</v>
      </c>
      <c r="C62" s="187" t="s">
        <v>1</v>
      </c>
      <c r="D62" s="68">
        <v>4134850.241743241</v>
      </c>
      <c r="E62" s="68"/>
      <c r="F62" s="68"/>
      <c r="G62" s="68"/>
      <c r="H62" s="68"/>
      <c r="I62" s="68"/>
      <c r="J62" s="68">
        <v>100</v>
      </c>
      <c r="K62" s="68">
        <v>96.724890829694317</v>
      </c>
      <c r="L62" s="68"/>
      <c r="M62" s="68"/>
      <c r="N62" s="68"/>
      <c r="O62" s="68">
        <v>3.2751091703056829</v>
      </c>
      <c r="P62" s="68">
        <v>96.724890829694317</v>
      </c>
      <c r="Q62" s="68">
        <v>72.925764192139738</v>
      </c>
      <c r="R62" s="68"/>
      <c r="S62" s="68"/>
      <c r="T62" s="68"/>
      <c r="U62" s="68">
        <v>27.074235807860259</v>
      </c>
      <c r="V62" s="68">
        <v>72.925764192139738</v>
      </c>
    </row>
    <row xmlns:x14ac="http://schemas.microsoft.com/office/spreadsheetml/2009/9/ac" r="63" s="188" customFormat="true" ht="12" x14ac:dyDescent="0.2">
      <c r="A63" s="186" t="s">
        <v>159</v>
      </c>
      <c r="B63" s="68">
        <v>2018</v>
      </c>
      <c r="C63" s="187" t="s">
        <v>1</v>
      </c>
      <c r="D63" s="68">
        <v>4288942.2357635507</v>
      </c>
      <c r="E63" s="68"/>
      <c r="F63" s="68"/>
      <c r="G63" s="68"/>
      <c r="H63" s="68"/>
      <c r="I63" s="68"/>
      <c r="J63" s="68">
        <v>100</v>
      </c>
      <c r="K63" s="68"/>
      <c r="L63" s="68"/>
      <c r="M63" s="68"/>
      <c r="N63" s="68"/>
      <c r="O63" s="68"/>
      <c r="P63" s="68">
        <v>100</v>
      </c>
      <c r="Q63" s="68"/>
      <c r="R63" s="68"/>
      <c r="S63" s="68"/>
      <c r="T63" s="68"/>
      <c r="U63" s="68"/>
      <c r="V63" s="68">
        <v>100</v>
      </c>
    </row>
    <row xmlns:x14ac="http://schemas.microsoft.com/office/spreadsheetml/2009/9/ac" r="64" s="188" customFormat="true" ht="12" x14ac:dyDescent="0.2">
      <c r="A64" s="186" t="s">
        <v>159</v>
      </c>
      <c r="B64" s="68">
        <v>2019</v>
      </c>
      <c r="C64" s="187" t="s">
        <v>1</v>
      </c>
      <c r="D64" s="68">
        <v>4446977.0057110209</v>
      </c>
      <c r="E64" s="68"/>
      <c r="F64" s="68"/>
      <c r="G64" s="68"/>
      <c r="H64" s="68"/>
      <c r="I64" s="68"/>
      <c r="J64" s="68">
        <v>100</v>
      </c>
      <c r="K64" s="68"/>
      <c r="L64" s="68"/>
      <c r="M64" s="68"/>
      <c r="N64" s="68"/>
      <c r="O64" s="68"/>
      <c r="P64" s="68">
        <v>100</v>
      </c>
      <c r="Q64" s="68"/>
      <c r="R64" s="68"/>
      <c r="S64" s="68"/>
      <c r="T64" s="68"/>
      <c r="U64" s="68"/>
      <c r="V64" s="68">
        <v>100</v>
      </c>
    </row>
    <row xmlns:x14ac="http://schemas.microsoft.com/office/spreadsheetml/2009/9/ac" r="65" s="188" customFormat="true" ht="12" x14ac:dyDescent="0.2">
      <c r="A65" s="186" t="s">
        <v>159</v>
      </c>
      <c r="B65" s="68">
        <v>2020</v>
      </c>
      <c r="C65" s="187" t="s">
        <v>1</v>
      </c>
      <c r="D65" s="68">
        <v>4609529.8965169908</v>
      </c>
      <c r="E65" s="68"/>
      <c r="F65" s="68"/>
      <c r="G65" s="68"/>
      <c r="H65" s="68"/>
      <c r="I65" s="68"/>
      <c r="J65" s="68">
        <v>100</v>
      </c>
      <c r="K65" s="68"/>
      <c r="L65" s="68"/>
      <c r="M65" s="68"/>
      <c r="N65" s="68"/>
      <c r="O65" s="68"/>
      <c r="P65" s="68">
        <v>100</v>
      </c>
      <c r="Q65" s="68"/>
      <c r="R65" s="68"/>
      <c r="S65" s="68"/>
      <c r="T65" s="68"/>
      <c r="U65" s="68"/>
      <c r="V65" s="68">
        <v>100</v>
      </c>
    </row>
    <row xmlns:x14ac="http://schemas.microsoft.com/office/spreadsheetml/2009/9/ac" r="66" s="188" customFormat="true" ht="12" x14ac:dyDescent="0.2">
      <c r="A66" s="186" t="s">
        <v>159</v>
      </c>
      <c r="B66" s="68">
        <v>2021</v>
      </c>
      <c r="C66" s="187" t="s">
        <v>1</v>
      </c>
      <c r="D66" s="68">
        <v>4771387.492586975</v>
      </c>
      <c r="E66" s="68"/>
      <c r="F66" s="68"/>
      <c r="G66" s="68"/>
      <c r="H66" s="68"/>
      <c r="I66" s="68"/>
      <c r="J66" s="68">
        <v>100</v>
      </c>
      <c r="K66" s="68"/>
      <c r="L66" s="68"/>
      <c r="M66" s="68"/>
      <c r="N66" s="68"/>
      <c r="O66" s="68"/>
      <c r="P66" s="68">
        <v>100</v>
      </c>
      <c r="Q66" s="68"/>
      <c r="R66" s="68"/>
      <c r="S66" s="68"/>
      <c r="T66" s="68"/>
      <c r="U66" s="68"/>
      <c r="V66" s="68">
        <v>100</v>
      </c>
    </row>
    <row xmlns:x14ac="http://schemas.microsoft.com/office/spreadsheetml/2009/9/ac" r="67" s="188" customFormat="true" ht="12" x14ac:dyDescent="0.2">
      <c r="A67" s="186" t="s">
        <v>159</v>
      </c>
      <c r="B67" s="68">
        <v>2022</v>
      </c>
      <c r="C67" s="187" t="s">
        <v>1</v>
      </c>
      <c r="D67" s="68">
        <v>4931479.018716584</v>
      </c>
      <c r="E67" s="68"/>
      <c r="F67" s="68"/>
      <c r="G67" s="68"/>
      <c r="H67" s="68"/>
      <c r="I67" s="68"/>
      <c r="J67" s="68">
        <v>100</v>
      </c>
      <c r="K67" s="68"/>
      <c r="L67" s="68"/>
      <c r="M67" s="68"/>
      <c r="N67" s="68"/>
      <c r="O67" s="68"/>
      <c r="P67" s="68">
        <v>100</v>
      </c>
      <c r="Q67" s="68"/>
      <c r="R67" s="68"/>
      <c r="S67" s="68"/>
      <c r="T67" s="68"/>
      <c r="U67" s="68"/>
      <c r="V67" s="68">
        <v>100</v>
      </c>
    </row>
    <row xmlns:x14ac="http://schemas.microsoft.com/office/spreadsheetml/2009/9/ac" r="68" s="188" customFormat="true" ht="12" x14ac:dyDescent="0.2">
      <c r="A68" s="186" t="s">
        <v>159</v>
      </c>
      <c r="B68" s="68">
        <v>2023</v>
      </c>
      <c r="C68" s="187" t="s">
        <v>1</v>
      </c>
      <c r="D68" s="68">
        <v>5025040.8839428714</v>
      </c>
      <c r="E68" s="68"/>
      <c r="F68" s="68"/>
      <c r="G68" s="68"/>
      <c r="H68" s="68"/>
      <c r="I68" s="68"/>
      <c r="J68" s="68">
        <v>100</v>
      </c>
      <c r="K68" s="68"/>
      <c r="L68" s="68"/>
      <c r="M68" s="68"/>
      <c r="N68" s="68"/>
      <c r="O68" s="68"/>
      <c r="P68" s="68">
        <v>100</v>
      </c>
      <c r="Q68" s="68"/>
      <c r="R68" s="68"/>
      <c r="S68" s="68"/>
      <c r="T68" s="68"/>
      <c r="U68" s="68"/>
      <c r="V68" s="68">
        <v>100</v>
      </c>
    </row>
    <row xmlns:x14ac="http://schemas.microsoft.com/office/spreadsheetml/2009/9/ac" r="69" s="188" customFormat="true" ht="12" x14ac:dyDescent="0.2">
      <c r="A69" s="186" t="s">
        <v>159</v>
      </c>
      <c r="B69" s="68">
        <v>2024</v>
      </c>
      <c r="C69" s="187" t="s">
        <v>1</v>
      </c>
      <c r="D69" s="68"/>
      <c r="E69" s="68"/>
      <c r="F69" s="68"/>
      <c r="G69" s="68"/>
      <c r="H69" s="68"/>
      <c r="I69" s="68"/>
      <c r="J69" s="68"/>
      <c r="K69" s="68"/>
      <c r="L69" s="68"/>
      <c r="M69" s="68"/>
      <c r="N69" s="68"/>
      <c r="O69" s="68"/>
      <c r="P69" s="68"/>
      <c r="Q69" s="68"/>
      <c r="R69" s="68"/>
      <c r="S69" s="68"/>
      <c r="T69" s="68"/>
      <c r="U69" s="68"/>
      <c r="V69" s="68"/>
    </row>
    <row xmlns:x14ac="http://schemas.microsoft.com/office/spreadsheetml/2009/9/ac" r="70" s="188" customFormat="true" ht="12" x14ac:dyDescent="0.2">
      <c r="A70" s="186" t="s">
        <v>159</v>
      </c>
      <c r="B70" s="68">
        <v>2025</v>
      </c>
      <c r="C70" s="187" t="s">
        <v>1</v>
      </c>
      <c r="D70" s="68"/>
      <c r="E70" s="68"/>
      <c r="F70" s="68"/>
      <c r="G70" s="68"/>
      <c r="H70" s="68"/>
      <c r="I70" s="68"/>
      <c r="J70" s="68"/>
      <c r="K70" s="68"/>
      <c r="L70" s="68"/>
      <c r="M70" s="68"/>
      <c r="N70" s="68"/>
      <c r="O70" s="68"/>
      <c r="P70" s="68"/>
      <c r="Q70" s="68"/>
      <c r="R70" s="68"/>
      <c r="S70" s="68"/>
      <c r="T70" s="68"/>
      <c r="U70" s="68"/>
      <c r="V70" s="68"/>
    </row>
    <row xmlns:x14ac="http://schemas.microsoft.com/office/spreadsheetml/2009/9/ac" r="71" s="188" customFormat="true" ht="12" x14ac:dyDescent="0.2">
      <c r="A71" s="186" t="s">
        <v>159</v>
      </c>
      <c r="B71" s="68">
        <v>2026</v>
      </c>
      <c r="C71" s="187" t="s">
        <v>1</v>
      </c>
      <c r="D71" s="68"/>
      <c r="E71" s="68"/>
      <c r="F71" s="68"/>
      <c r="G71" s="68"/>
      <c r="H71" s="68"/>
      <c r="I71" s="68"/>
      <c r="J71" s="68"/>
      <c r="K71" s="68"/>
      <c r="L71" s="68"/>
      <c r="M71" s="68"/>
      <c r="N71" s="68"/>
      <c r="O71" s="68"/>
      <c r="P71" s="68"/>
      <c r="Q71" s="68"/>
      <c r="R71" s="68"/>
      <c r="S71" s="68"/>
      <c r="T71" s="68"/>
      <c r="U71" s="68"/>
      <c r="V71" s="68"/>
    </row>
    <row xmlns:x14ac="http://schemas.microsoft.com/office/spreadsheetml/2009/9/ac" r="72" s="188" customFormat="true" ht="12" x14ac:dyDescent="0.2">
      <c r="A72" s="186" t="s">
        <v>159</v>
      </c>
      <c r="B72" s="68">
        <v>2027</v>
      </c>
      <c r="C72" s="187" t="s">
        <v>1</v>
      </c>
      <c r="D72" s="68"/>
      <c r="E72" s="68"/>
      <c r="F72" s="68"/>
      <c r="G72" s="68"/>
      <c r="H72" s="68"/>
      <c r="I72" s="68"/>
      <c r="J72" s="68"/>
      <c r="K72" s="68"/>
      <c r="L72" s="68"/>
      <c r="M72" s="68"/>
      <c r="N72" s="68"/>
      <c r="O72" s="68"/>
      <c r="P72" s="68"/>
      <c r="Q72" s="68"/>
      <c r="R72" s="68"/>
      <c r="S72" s="68"/>
      <c r="T72" s="68"/>
      <c r="U72" s="68"/>
      <c r="V72" s="68"/>
    </row>
    <row xmlns:x14ac="http://schemas.microsoft.com/office/spreadsheetml/2009/9/ac" r="73" s="188" customFormat="true" ht="12" x14ac:dyDescent="0.2">
      <c r="A73" s="186" t="s">
        <v>159</v>
      </c>
      <c r="B73" s="68">
        <v>2028</v>
      </c>
      <c r="C73" s="187" t="s">
        <v>1</v>
      </c>
      <c r="D73" s="68"/>
      <c r="E73" s="68"/>
      <c r="F73" s="68"/>
      <c r="G73" s="68"/>
      <c r="H73" s="68"/>
      <c r="I73" s="68"/>
      <c r="J73" s="68"/>
      <c r="K73" s="68"/>
      <c r="L73" s="68"/>
      <c r="M73" s="68"/>
      <c r="N73" s="68"/>
      <c r="O73" s="68"/>
      <c r="P73" s="68"/>
      <c r="Q73" s="68"/>
      <c r="R73" s="68"/>
      <c r="S73" s="68"/>
      <c r="T73" s="68"/>
      <c r="U73" s="68"/>
      <c r="V73" s="68"/>
    </row>
    <row xmlns:x14ac="http://schemas.microsoft.com/office/spreadsheetml/2009/9/ac" r="74" s="188" customFormat="true" ht="12" x14ac:dyDescent="0.2">
      <c r="A74" s="186" t="s">
        <v>159</v>
      </c>
      <c r="B74" s="68">
        <v>2029</v>
      </c>
      <c r="C74" s="187" t="s">
        <v>1</v>
      </c>
      <c r="D74" s="68"/>
      <c r="E74" s="68"/>
      <c r="F74" s="68"/>
      <c r="G74" s="68"/>
      <c r="H74" s="68"/>
      <c r="I74" s="68"/>
      <c r="J74" s="68"/>
      <c r="K74" s="68"/>
      <c r="L74" s="68"/>
      <c r="M74" s="68"/>
      <c r="N74" s="68"/>
      <c r="O74" s="68"/>
      <c r="P74" s="68"/>
      <c r="Q74" s="68"/>
      <c r="R74" s="68"/>
      <c r="S74" s="68"/>
      <c r="T74" s="68"/>
      <c r="U74" s="68"/>
      <c r="V74" s="68"/>
    </row>
    <row xmlns:x14ac="http://schemas.microsoft.com/office/spreadsheetml/2009/9/ac" r="75" s="188" customFormat="true" ht="12" x14ac:dyDescent="0.2">
      <c r="A75" s="186" t="s">
        <v>159</v>
      </c>
      <c r="B75" s="68">
        <v>2030</v>
      </c>
      <c r="C75" s="187" t="s">
        <v>1</v>
      </c>
      <c r="D75" s="68"/>
      <c r="E75" s="68"/>
      <c r="F75" s="68"/>
      <c r="G75" s="68"/>
      <c r="H75" s="68"/>
      <c r="I75" s="68"/>
      <c r="J75" s="68"/>
      <c r="K75" s="68"/>
      <c r="L75" s="68"/>
      <c r="M75" s="68"/>
      <c r="N75" s="68"/>
      <c r="O75" s="68"/>
      <c r="P75" s="68"/>
      <c r="Q75" s="68"/>
      <c r="R75" s="68"/>
      <c r="S75" s="68"/>
      <c r="T75" s="68"/>
      <c r="U75" s="68"/>
      <c r="V75" s="68"/>
    </row>
    <row xmlns:x14ac="http://schemas.microsoft.com/office/spreadsheetml/2009/9/ac" r="76" s="188" customFormat="true" ht="12" x14ac:dyDescent="0.2">
      <c r="A76" s="186" t="s">
        <v>159</v>
      </c>
      <c r="B76" s="68">
        <v>2000</v>
      </c>
      <c r="C76" s="187" t="s">
        <v>2</v>
      </c>
      <c r="D76" s="68">
        <v>6207562.8200497627</v>
      </c>
      <c r="E76" s="68"/>
      <c r="F76" s="68"/>
      <c r="G76" s="68"/>
      <c r="H76" s="68"/>
      <c r="I76" s="68"/>
      <c r="J76" s="68">
        <v>100</v>
      </c>
      <c r="K76" s="68"/>
      <c r="L76" s="68"/>
      <c r="M76" s="68"/>
      <c r="N76" s="68"/>
      <c r="O76" s="68"/>
      <c r="P76" s="68">
        <v>100</v>
      </c>
      <c r="Q76" s="68"/>
      <c r="R76" s="68"/>
      <c r="S76" s="68"/>
      <c r="T76" s="68"/>
      <c r="U76" s="68"/>
      <c r="V76" s="68">
        <v>100</v>
      </c>
    </row>
    <row xmlns:x14ac="http://schemas.microsoft.com/office/spreadsheetml/2009/9/ac" r="77" s="188" customFormat="true" ht="12" x14ac:dyDescent="0.2">
      <c r="A77" s="186" t="s">
        <v>159</v>
      </c>
      <c r="B77" s="68">
        <v>2001</v>
      </c>
      <c r="C77" s="187" t="s">
        <v>2</v>
      </c>
      <c r="D77" s="68">
        <v>6312967.3117537871</v>
      </c>
      <c r="E77" s="68"/>
      <c r="F77" s="68"/>
      <c r="G77" s="68"/>
      <c r="H77" s="68"/>
      <c r="I77" s="68"/>
      <c r="J77" s="68">
        <v>100</v>
      </c>
      <c r="K77" s="68"/>
      <c r="L77" s="68"/>
      <c r="M77" s="68"/>
      <c r="N77" s="68"/>
      <c r="O77" s="68"/>
      <c r="P77" s="68">
        <v>100</v>
      </c>
      <c r="Q77" s="68"/>
      <c r="R77" s="68"/>
      <c r="S77" s="68"/>
      <c r="T77" s="68"/>
      <c r="U77" s="68"/>
      <c r="V77" s="68">
        <v>100</v>
      </c>
    </row>
    <row xmlns:x14ac="http://schemas.microsoft.com/office/spreadsheetml/2009/9/ac" r="78" s="188" customFormat="true" ht="12" x14ac:dyDescent="0.2">
      <c r="A78" s="186" t="s">
        <v>159</v>
      </c>
      <c r="B78" s="68">
        <v>2002</v>
      </c>
      <c r="C78" s="187" t="s">
        <v>2</v>
      </c>
      <c r="D78" s="68">
        <v>6405137.347037849</v>
      </c>
      <c r="E78" s="68"/>
      <c r="F78" s="68"/>
      <c r="G78" s="68"/>
      <c r="H78" s="68"/>
      <c r="I78" s="68"/>
      <c r="J78" s="68">
        <v>100</v>
      </c>
      <c r="K78" s="68"/>
      <c r="L78" s="68"/>
      <c r="M78" s="68"/>
      <c r="N78" s="68"/>
      <c r="O78" s="68"/>
      <c r="P78" s="68">
        <v>100</v>
      </c>
      <c r="Q78" s="68"/>
      <c r="R78" s="68"/>
      <c r="S78" s="68"/>
      <c r="T78" s="68"/>
      <c r="U78" s="68"/>
      <c r="V78" s="68">
        <v>100</v>
      </c>
    </row>
    <row xmlns:x14ac="http://schemas.microsoft.com/office/spreadsheetml/2009/9/ac" r="79" s="188" customFormat="true" ht="12" x14ac:dyDescent="0.2">
      <c r="A79" s="186" t="s">
        <v>159</v>
      </c>
      <c r="B79" s="68">
        <v>2003</v>
      </c>
      <c r="C79" s="187" t="s">
        <v>2</v>
      </c>
      <c r="D79" s="68">
        <v>6493260.1861635018</v>
      </c>
      <c r="E79" s="68"/>
      <c r="F79" s="68"/>
      <c r="G79" s="68"/>
      <c r="H79" s="68"/>
      <c r="I79" s="68"/>
      <c r="J79" s="68">
        <v>100</v>
      </c>
      <c r="K79" s="68"/>
      <c r="L79" s="68"/>
      <c r="M79" s="68"/>
      <c r="N79" s="68"/>
      <c r="O79" s="68"/>
      <c r="P79" s="68">
        <v>100</v>
      </c>
      <c r="Q79" s="68"/>
      <c r="R79" s="68"/>
      <c r="S79" s="68"/>
      <c r="T79" s="68"/>
      <c r="U79" s="68"/>
      <c r="V79" s="68">
        <v>100</v>
      </c>
    </row>
    <row xmlns:x14ac="http://schemas.microsoft.com/office/spreadsheetml/2009/9/ac" r="80" s="188" customFormat="true" ht="12" x14ac:dyDescent="0.2">
      <c r="A80" s="186" t="s">
        <v>159</v>
      </c>
      <c r="B80" s="68">
        <v>2004</v>
      </c>
      <c r="C80" s="187" t="s">
        <v>2</v>
      </c>
      <c r="D80" s="68">
        <v>6569787.8959960938</v>
      </c>
      <c r="E80" s="68"/>
      <c r="F80" s="68"/>
      <c r="G80" s="68"/>
      <c r="H80" s="68"/>
      <c r="I80" s="68"/>
      <c r="J80" s="68">
        <v>100</v>
      </c>
      <c r="K80" s="68"/>
      <c r="L80" s="68"/>
      <c r="M80" s="68"/>
      <c r="N80" s="68"/>
      <c r="O80" s="68"/>
      <c r="P80" s="68">
        <v>100</v>
      </c>
      <c r="Q80" s="68"/>
      <c r="R80" s="68"/>
      <c r="S80" s="68"/>
      <c r="T80" s="68"/>
      <c r="U80" s="68"/>
      <c r="V80" s="68">
        <v>100</v>
      </c>
    </row>
    <row xmlns:x14ac="http://schemas.microsoft.com/office/spreadsheetml/2009/9/ac" r="81" s="188" customFormat="true" ht="12" x14ac:dyDescent="0.2">
      <c r="A81" s="186" t="s">
        <v>159</v>
      </c>
      <c r="B81" s="68">
        <v>2005</v>
      </c>
      <c r="C81" s="187" t="s">
        <v>2</v>
      </c>
      <c r="D81" s="68">
        <v>6634135.5833983617</v>
      </c>
      <c r="E81" s="68"/>
      <c r="F81" s="68"/>
      <c r="G81" s="68"/>
      <c r="H81" s="68"/>
      <c r="I81" s="68"/>
      <c r="J81" s="68">
        <v>100</v>
      </c>
      <c r="K81" s="68"/>
      <c r="L81" s="68"/>
      <c r="M81" s="68"/>
      <c r="N81" s="68"/>
      <c r="O81" s="68"/>
      <c r="P81" s="68">
        <v>100</v>
      </c>
      <c r="Q81" s="68"/>
      <c r="R81" s="68"/>
      <c r="S81" s="68"/>
      <c r="T81" s="68"/>
      <c r="U81" s="68"/>
      <c r="V81" s="68">
        <v>100</v>
      </c>
    </row>
    <row xmlns:x14ac="http://schemas.microsoft.com/office/spreadsheetml/2009/9/ac" r="82" s="188" customFormat="true" ht="12" x14ac:dyDescent="0.2">
      <c r="A82" s="186" t="s">
        <v>159</v>
      </c>
      <c r="B82" s="68">
        <v>2006</v>
      </c>
      <c r="C82" s="187" t="s">
        <v>2</v>
      </c>
      <c r="D82" s="68">
        <v>6695558.4066343876</v>
      </c>
      <c r="E82" s="68"/>
      <c r="F82" s="68"/>
      <c r="G82" s="68"/>
      <c r="H82" s="68"/>
      <c r="I82" s="68"/>
      <c r="J82" s="68">
        <v>100</v>
      </c>
      <c r="K82" s="68"/>
      <c r="L82" s="68"/>
      <c r="M82" s="68"/>
      <c r="N82" s="68"/>
      <c r="O82" s="68"/>
      <c r="P82" s="68">
        <v>100</v>
      </c>
      <c r="Q82" s="68"/>
      <c r="R82" s="68"/>
      <c r="S82" s="68"/>
      <c r="T82" s="68"/>
      <c r="U82" s="68"/>
      <c r="V82" s="68">
        <v>100</v>
      </c>
    </row>
    <row xmlns:x14ac="http://schemas.microsoft.com/office/spreadsheetml/2009/9/ac" r="83" s="188" customFormat="true" ht="12" x14ac:dyDescent="0.2">
      <c r="A83" s="186" t="s">
        <v>159</v>
      </c>
      <c r="B83" s="68">
        <v>2007</v>
      </c>
      <c r="C83" s="187" t="s">
        <v>2</v>
      </c>
      <c r="D83" s="68">
        <v>6757481.145180569</v>
      </c>
      <c r="E83" s="68"/>
      <c r="F83" s="68"/>
      <c r="G83" s="68"/>
      <c r="H83" s="68"/>
      <c r="I83" s="68"/>
      <c r="J83" s="68">
        <v>100</v>
      </c>
      <c r="K83" s="68"/>
      <c r="L83" s="68"/>
      <c r="M83" s="68"/>
      <c r="N83" s="68"/>
      <c r="O83" s="68"/>
      <c r="P83" s="68">
        <v>100</v>
      </c>
      <c r="Q83" s="68"/>
      <c r="R83" s="68"/>
      <c r="S83" s="68"/>
      <c r="T83" s="68"/>
      <c r="U83" s="68"/>
      <c r="V83" s="68">
        <v>100</v>
      </c>
    </row>
    <row xmlns:x14ac="http://schemas.microsoft.com/office/spreadsheetml/2009/9/ac" r="84" s="188" customFormat="true" ht="12" x14ac:dyDescent="0.2">
      <c r="A84" s="186" t="s">
        <v>159</v>
      </c>
      <c r="B84" s="68">
        <v>2008</v>
      </c>
      <c r="C84" s="187" t="s">
        <v>2</v>
      </c>
      <c r="D84" s="68">
        <v>6816173.3506181724</v>
      </c>
      <c r="E84" s="68"/>
      <c r="F84" s="68"/>
      <c r="G84" s="68"/>
      <c r="H84" s="68"/>
      <c r="I84" s="68"/>
      <c r="J84" s="68">
        <v>100</v>
      </c>
      <c r="K84" s="68"/>
      <c r="L84" s="68"/>
      <c r="M84" s="68"/>
      <c r="N84" s="68"/>
      <c r="O84" s="68"/>
      <c r="P84" s="68">
        <v>100</v>
      </c>
      <c r="Q84" s="68"/>
      <c r="R84" s="68"/>
      <c r="S84" s="68"/>
      <c r="T84" s="68"/>
      <c r="U84" s="68"/>
      <c r="V84" s="68">
        <v>100</v>
      </c>
    </row>
    <row xmlns:x14ac="http://schemas.microsoft.com/office/spreadsheetml/2009/9/ac" r="85" s="188" customFormat="true" ht="12" x14ac:dyDescent="0.2">
      <c r="A85" s="186" t="s">
        <v>159</v>
      </c>
      <c r="B85" s="68">
        <v>2009</v>
      </c>
      <c r="C85" s="187" t="s">
        <v>2</v>
      </c>
      <c r="D85" s="68">
        <v>6871661.3881576536</v>
      </c>
      <c r="E85" s="68"/>
      <c r="F85" s="68"/>
      <c r="G85" s="68"/>
      <c r="H85" s="68"/>
      <c r="I85" s="68"/>
      <c r="J85" s="68">
        <v>100</v>
      </c>
      <c r="K85" s="68">
        <v>74.17491749174917</v>
      </c>
      <c r="L85" s="68"/>
      <c r="M85" s="68"/>
      <c r="N85" s="68"/>
      <c r="O85" s="68">
        <v>25.82508250825083</v>
      </c>
      <c r="P85" s="68">
        <v>74.17491749174917</v>
      </c>
      <c r="Q85" s="68">
        <v>38.283828382838287</v>
      </c>
      <c r="R85" s="68"/>
      <c r="S85" s="68"/>
      <c r="T85" s="68"/>
      <c r="U85" s="68">
        <v>61.716171617161713</v>
      </c>
      <c r="V85" s="68">
        <v>38.283828382838287</v>
      </c>
    </row>
    <row xmlns:x14ac="http://schemas.microsoft.com/office/spreadsheetml/2009/9/ac" r="86" s="188" customFormat="true" ht="12" x14ac:dyDescent="0.2">
      <c r="A86" s="186" t="s">
        <v>159</v>
      </c>
      <c r="B86" s="68">
        <v>2010</v>
      </c>
      <c r="C86" s="187" t="s">
        <v>2</v>
      </c>
      <c r="D86" s="68">
        <v>6927774.7914762497</v>
      </c>
      <c r="E86" s="68"/>
      <c r="F86" s="68"/>
      <c r="G86" s="68"/>
      <c r="H86" s="68"/>
      <c r="I86" s="68"/>
      <c r="J86" s="68">
        <v>100</v>
      </c>
      <c r="K86" s="68">
        <v>74.17491749174917</v>
      </c>
      <c r="L86" s="68"/>
      <c r="M86" s="68"/>
      <c r="N86" s="68"/>
      <c r="O86" s="68">
        <v>25.82508250825083</v>
      </c>
      <c r="P86" s="68">
        <v>74.17491749174917</v>
      </c>
      <c r="Q86" s="68">
        <v>38.283828382838287</v>
      </c>
      <c r="R86" s="68"/>
      <c r="S86" s="68"/>
      <c r="T86" s="68"/>
      <c r="U86" s="68">
        <v>61.716171617161713</v>
      </c>
      <c r="V86" s="68">
        <v>38.283828382838287</v>
      </c>
    </row>
    <row xmlns:x14ac="http://schemas.microsoft.com/office/spreadsheetml/2009/9/ac" r="87" s="188" customFormat="true" ht="12" x14ac:dyDescent="0.2">
      <c r="A87" s="186" t="s">
        <v>159</v>
      </c>
      <c r="B87" s="68">
        <v>2011</v>
      </c>
      <c r="C87" s="187" t="s">
        <v>2</v>
      </c>
      <c r="D87" s="68">
        <v>6978671.821977539</v>
      </c>
      <c r="E87" s="68"/>
      <c r="F87" s="68"/>
      <c r="G87" s="68"/>
      <c r="H87" s="68"/>
      <c r="I87" s="68"/>
      <c r="J87" s="68">
        <v>100</v>
      </c>
      <c r="K87" s="68">
        <v>74.17491749174917</v>
      </c>
      <c r="L87" s="68"/>
      <c r="M87" s="68"/>
      <c r="N87" s="68"/>
      <c r="O87" s="68">
        <v>25.82508250825083</v>
      </c>
      <c r="P87" s="68">
        <v>74.17491749174917</v>
      </c>
      <c r="Q87" s="68">
        <v>38.283828382838287</v>
      </c>
      <c r="R87" s="68"/>
      <c r="S87" s="68"/>
      <c r="T87" s="68"/>
      <c r="U87" s="68">
        <v>61.716171617161713</v>
      </c>
      <c r="V87" s="68">
        <v>38.283828382838287</v>
      </c>
    </row>
    <row xmlns:x14ac="http://schemas.microsoft.com/office/spreadsheetml/2009/9/ac" r="88" s="188" customFormat="true" ht="12" x14ac:dyDescent="0.2">
      <c r="A88" s="186" t="s">
        <v>159</v>
      </c>
      <c r="B88" s="68">
        <v>2012</v>
      </c>
      <c r="C88" s="187" t="s">
        <v>2</v>
      </c>
      <c r="D88" s="68">
        <v>7027227.1085671987</v>
      </c>
      <c r="E88" s="68"/>
      <c r="F88" s="68"/>
      <c r="G88" s="68"/>
      <c r="H88" s="68"/>
      <c r="I88" s="68"/>
      <c r="J88" s="68">
        <v>100</v>
      </c>
      <c r="K88" s="68">
        <v>74.17491749174917</v>
      </c>
      <c r="L88" s="68"/>
      <c r="M88" s="68"/>
      <c r="N88" s="68"/>
      <c r="O88" s="68">
        <v>25.82508250825083</v>
      </c>
      <c r="P88" s="68">
        <v>74.17491749174917</v>
      </c>
      <c r="Q88" s="68">
        <v>38.283828382838287</v>
      </c>
      <c r="R88" s="68"/>
      <c r="S88" s="68"/>
      <c r="T88" s="68"/>
      <c r="U88" s="68">
        <v>61.716171617161713</v>
      </c>
      <c r="V88" s="68">
        <v>38.283828382838287</v>
      </c>
    </row>
    <row xmlns:x14ac="http://schemas.microsoft.com/office/spreadsheetml/2009/9/ac" r="89" s="188" customFormat="true" ht="12" x14ac:dyDescent="0.2">
      <c r="A89" s="186" t="s">
        <v>159</v>
      </c>
      <c r="B89" s="68">
        <v>2013</v>
      </c>
      <c r="C89" s="187" t="s">
        <v>2</v>
      </c>
      <c r="D89" s="68">
        <v>7076031.1492794044</v>
      </c>
      <c r="E89" s="68"/>
      <c r="F89" s="68"/>
      <c r="G89" s="68"/>
      <c r="H89" s="68"/>
      <c r="I89" s="68"/>
      <c r="J89" s="68">
        <v>100</v>
      </c>
      <c r="K89" s="68">
        <v>74.17491749174917</v>
      </c>
      <c r="L89" s="68"/>
      <c r="M89" s="68"/>
      <c r="N89" s="68"/>
      <c r="O89" s="68">
        <v>25.82508250825083</v>
      </c>
      <c r="P89" s="68">
        <v>74.17491749174917</v>
      </c>
      <c r="Q89" s="68">
        <v>38.283828382838287</v>
      </c>
      <c r="R89" s="68"/>
      <c r="S89" s="68"/>
      <c r="T89" s="68"/>
      <c r="U89" s="68">
        <v>61.716171617161713</v>
      </c>
      <c r="V89" s="68">
        <v>38.283828382838287</v>
      </c>
    </row>
    <row xmlns:x14ac="http://schemas.microsoft.com/office/spreadsheetml/2009/9/ac" r="90" s="188" customFormat="true" ht="12" x14ac:dyDescent="0.2">
      <c r="A90" s="186" t="s">
        <v>159</v>
      </c>
      <c r="B90" s="68">
        <v>2014</v>
      </c>
      <c r="C90" s="187" t="s">
        <v>2</v>
      </c>
      <c r="D90" s="68">
        <v>7128587.3668670654</v>
      </c>
      <c r="E90" s="68"/>
      <c r="F90" s="68"/>
      <c r="G90" s="68"/>
      <c r="H90" s="68"/>
      <c r="I90" s="68"/>
      <c r="J90" s="68">
        <v>100</v>
      </c>
      <c r="K90" s="68">
        <v>74.17491749174917</v>
      </c>
      <c r="L90" s="68"/>
      <c r="M90" s="68"/>
      <c r="N90" s="68"/>
      <c r="O90" s="68">
        <v>25.82508250825083</v>
      </c>
      <c r="P90" s="68">
        <v>74.17491749174917</v>
      </c>
      <c r="Q90" s="68">
        <v>38.283828382838287</v>
      </c>
      <c r="R90" s="68"/>
      <c r="S90" s="68"/>
      <c r="T90" s="68"/>
      <c r="U90" s="68">
        <v>61.716171617161713</v>
      </c>
      <c r="V90" s="68">
        <v>38.283828382838287</v>
      </c>
    </row>
    <row xmlns:x14ac="http://schemas.microsoft.com/office/spreadsheetml/2009/9/ac" r="91" s="188" customFormat="true" ht="12" x14ac:dyDescent="0.2">
      <c r="A91" s="186" t="s">
        <v>159</v>
      </c>
      <c r="B91" s="68">
        <v>2015</v>
      </c>
      <c r="C91" s="187" t="s">
        <v>2</v>
      </c>
      <c r="D91" s="68">
        <v>7200775.6880310057</v>
      </c>
      <c r="E91" s="68"/>
      <c r="F91" s="68"/>
      <c r="G91" s="68"/>
      <c r="H91" s="68"/>
      <c r="I91" s="68"/>
      <c r="J91" s="68">
        <v>100</v>
      </c>
      <c r="K91" s="68">
        <v>74.17491749174917</v>
      </c>
      <c r="L91" s="68"/>
      <c r="M91" s="68"/>
      <c r="N91" s="68"/>
      <c r="O91" s="68">
        <v>25.82508250825083</v>
      </c>
      <c r="P91" s="68">
        <v>74.17491749174917</v>
      </c>
      <c r="Q91" s="68">
        <v>38.283828382838287</v>
      </c>
      <c r="R91" s="68"/>
      <c r="S91" s="68"/>
      <c r="T91" s="68"/>
      <c r="U91" s="68">
        <v>61.716171617161713</v>
      </c>
      <c r="V91" s="68">
        <v>38.283828382838287</v>
      </c>
    </row>
    <row xmlns:x14ac="http://schemas.microsoft.com/office/spreadsheetml/2009/9/ac" r="92" s="188" customFormat="true" ht="12" x14ac:dyDescent="0.2">
      <c r="A92" s="186" t="s">
        <v>159</v>
      </c>
      <c r="B92" s="68">
        <v>2016</v>
      </c>
      <c r="C92" s="187" t="s">
        <v>2</v>
      </c>
      <c r="D92" s="68">
        <v>7271502.7417116174</v>
      </c>
      <c r="E92" s="68"/>
      <c r="F92" s="68"/>
      <c r="G92" s="68"/>
      <c r="H92" s="68"/>
      <c r="I92" s="68"/>
      <c r="J92" s="68">
        <v>100</v>
      </c>
      <c r="K92" s="68">
        <v>74.17491749174917</v>
      </c>
      <c r="L92" s="68"/>
      <c r="M92" s="68"/>
      <c r="N92" s="68"/>
      <c r="O92" s="68">
        <v>25.82508250825083</v>
      </c>
      <c r="P92" s="68">
        <v>74.17491749174917</v>
      </c>
      <c r="Q92" s="68">
        <v>38.283828382838287</v>
      </c>
      <c r="R92" s="68"/>
      <c r="S92" s="68"/>
      <c r="T92" s="68"/>
      <c r="U92" s="68">
        <v>61.716171617161713</v>
      </c>
      <c r="V92" s="68">
        <v>38.283828382838287</v>
      </c>
    </row>
    <row xmlns:x14ac="http://schemas.microsoft.com/office/spreadsheetml/2009/9/ac" r="93" s="188" customFormat="true" ht="12" x14ac:dyDescent="0.2">
      <c r="A93" s="186" t="s">
        <v>159</v>
      </c>
      <c r="B93" s="68">
        <v>2017</v>
      </c>
      <c r="C93" s="187" t="s">
        <v>2</v>
      </c>
      <c r="D93" s="68">
        <v>7345742.7582567586</v>
      </c>
      <c r="E93" s="68"/>
      <c r="F93" s="68"/>
      <c r="G93" s="68"/>
      <c r="H93" s="68"/>
      <c r="I93" s="68"/>
      <c r="J93" s="68">
        <v>100</v>
      </c>
      <c r="K93" s="68">
        <v>74.17491749174917</v>
      </c>
      <c r="L93" s="68"/>
      <c r="M93" s="68"/>
      <c r="N93" s="68"/>
      <c r="O93" s="68">
        <v>25.82508250825083</v>
      </c>
      <c r="P93" s="68">
        <v>74.17491749174917</v>
      </c>
      <c r="Q93" s="68">
        <v>38.283828382838287</v>
      </c>
      <c r="R93" s="68"/>
      <c r="S93" s="68"/>
      <c r="T93" s="68"/>
      <c r="U93" s="68">
        <v>61.716171617161713</v>
      </c>
      <c r="V93" s="68">
        <v>38.283828382838287</v>
      </c>
    </row>
    <row xmlns:x14ac="http://schemas.microsoft.com/office/spreadsheetml/2009/9/ac" r="94" s="188" customFormat="true" ht="12" x14ac:dyDescent="0.2">
      <c r="A94" s="186" t="s">
        <v>159</v>
      </c>
      <c r="B94" s="68">
        <v>2018</v>
      </c>
      <c r="C94" s="187" t="s">
        <v>2</v>
      </c>
      <c r="D94" s="68">
        <v>7416047.7642364493</v>
      </c>
      <c r="E94" s="68"/>
      <c r="F94" s="68"/>
      <c r="G94" s="68"/>
      <c r="H94" s="68"/>
      <c r="I94" s="68"/>
      <c r="J94" s="68">
        <v>100</v>
      </c>
      <c r="K94" s="68"/>
      <c r="L94" s="68"/>
      <c r="M94" s="68"/>
      <c r="N94" s="68"/>
      <c r="O94" s="68"/>
      <c r="P94" s="68">
        <v>100</v>
      </c>
      <c r="Q94" s="68"/>
      <c r="R94" s="68"/>
      <c r="S94" s="68"/>
      <c r="T94" s="68"/>
      <c r="U94" s="68"/>
      <c r="V94" s="68">
        <v>100</v>
      </c>
    </row>
    <row xmlns:x14ac="http://schemas.microsoft.com/office/spreadsheetml/2009/9/ac" r="95" s="188" customFormat="true" ht="12" x14ac:dyDescent="0.2">
      <c r="A95" s="186" t="s">
        <v>159</v>
      </c>
      <c r="B95" s="68">
        <v>2019</v>
      </c>
      <c r="C95" s="187" t="s">
        <v>2</v>
      </c>
      <c r="D95" s="68">
        <v>7483849.9942889791</v>
      </c>
      <c r="E95" s="68"/>
      <c r="F95" s="68"/>
      <c r="G95" s="68"/>
      <c r="H95" s="68"/>
      <c r="I95" s="68"/>
      <c r="J95" s="68">
        <v>100</v>
      </c>
      <c r="K95" s="68"/>
      <c r="L95" s="68"/>
      <c r="M95" s="68"/>
      <c r="N95" s="68"/>
      <c r="O95" s="68"/>
      <c r="P95" s="68">
        <v>100</v>
      </c>
      <c r="Q95" s="68"/>
      <c r="R95" s="68"/>
      <c r="S95" s="68"/>
      <c r="T95" s="68"/>
      <c r="U95" s="68"/>
      <c r="V95" s="68">
        <v>100</v>
      </c>
    </row>
    <row xmlns:x14ac="http://schemas.microsoft.com/office/spreadsheetml/2009/9/ac" r="96" s="188" customFormat="true" ht="12" x14ac:dyDescent="0.2">
      <c r="A96" s="186" t="s">
        <v>159</v>
      </c>
      <c r="B96" s="68">
        <v>2020</v>
      </c>
      <c r="C96" s="187" t="s">
        <v>2</v>
      </c>
      <c r="D96" s="68">
        <v>7550251.1034830101</v>
      </c>
      <c r="E96" s="68"/>
      <c r="F96" s="68"/>
      <c r="G96" s="68"/>
      <c r="H96" s="68"/>
      <c r="I96" s="68"/>
      <c r="J96" s="68">
        <v>100</v>
      </c>
      <c r="K96" s="68"/>
      <c r="L96" s="68"/>
      <c r="M96" s="68"/>
      <c r="N96" s="68"/>
      <c r="O96" s="68"/>
      <c r="P96" s="68">
        <v>100</v>
      </c>
      <c r="Q96" s="68"/>
      <c r="R96" s="68"/>
      <c r="S96" s="68"/>
      <c r="T96" s="68"/>
      <c r="U96" s="68"/>
      <c r="V96" s="68">
        <v>100</v>
      </c>
    </row>
    <row xmlns:x14ac="http://schemas.microsoft.com/office/spreadsheetml/2009/9/ac" r="97" s="188" customFormat="true" ht="12" x14ac:dyDescent="0.2">
      <c r="A97" s="186" t="s">
        <v>159</v>
      </c>
      <c r="B97" s="68">
        <v>2021</v>
      </c>
      <c r="C97" s="187" t="s">
        <v>2</v>
      </c>
      <c r="D97" s="68">
        <v>7607036.507413025</v>
      </c>
      <c r="E97" s="68"/>
      <c r="F97" s="68"/>
      <c r="G97" s="68"/>
      <c r="H97" s="68"/>
      <c r="I97" s="68"/>
      <c r="J97" s="68">
        <v>100</v>
      </c>
      <c r="K97" s="68"/>
      <c r="L97" s="68"/>
      <c r="M97" s="68"/>
      <c r="N97" s="68"/>
      <c r="O97" s="68"/>
      <c r="P97" s="68">
        <v>100</v>
      </c>
      <c r="Q97" s="68"/>
      <c r="R97" s="68"/>
      <c r="S97" s="68"/>
      <c r="T97" s="68"/>
      <c r="U97" s="68"/>
      <c r="V97" s="68">
        <v>100</v>
      </c>
    </row>
    <row xmlns:x14ac="http://schemas.microsoft.com/office/spreadsheetml/2009/9/ac" r="98" s="188" customFormat="true" ht="12" x14ac:dyDescent="0.2">
      <c r="A98" s="186" t="s">
        <v>159</v>
      </c>
      <c r="B98" s="68">
        <v>2022</v>
      </c>
      <c r="C98" s="187" t="s">
        <v>2</v>
      </c>
      <c r="D98" s="68">
        <v>7652676.981283417</v>
      </c>
      <c r="E98" s="68"/>
      <c r="F98" s="68"/>
      <c r="G98" s="68"/>
      <c r="H98" s="68"/>
      <c r="I98" s="68"/>
      <c r="J98" s="68">
        <v>100</v>
      </c>
      <c r="K98" s="68"/>
      <c r="L98" s="68"/>
      <c r="M98" s="68"/>
      <c r="N98" s="68"/>
      <c r="O98" s="68"/>
      <c r="P98" s="68">
        <v>100</v>
      </c>
      <c r="Q98" s="68"/>
      <c r="R98" s="68"/>
      <c r="S98" s="68"/>
      <c r="T98" s="68"/>
      <c r="U98" s="68"/>
      <c r="V98" s="68">
        <v>100</v>
      </c>
    </row>
    <row xmlns:x14ac="http://schemas.microsoft.com/office/spreadsheetml/2009/9/ac" r="99" s="188" customFormat="true" ht="12" x14ac:dyDescent="0.2">
      <c r="A99" s="186" t="s">
        <v>159</v>
      </c>
      <c r="B99" s="68">
        <v>2023</v>
      </c>
      <c r="C99" s="187" t="s">
        <v>2</v>
      </c>
      <c r="D99" s="68">
        <v>7590863.1160571296</v>
      </c>
      <c r="E99" s="68"/>
      <c r="F99" s="68"/>
      <c r="G99" s="68"/>
      <c r="H99" s="68"/>
      <c r="I99" s="68"/>
      <c r="J99" s="68">
        <v>100</v>
      </c>
      <c r="K99" s="68"/>
      <c r="L99" s="68"/>
      <c r="M99" s="68"/>
      <c r="N99" s="68"/>
      <c r="O99" s="68"/>
      <c r="P99" s="68">
        <v>100</v>
      </c>
      <c r="Q99" s="68"/>
      <c r="R99" s="68"/>
      <c r="S99" s="68"/>
      <c r="T99" s="68"/>
      <c r="U99" s="68"/>
      <c r="V99" s="68">
        <v>100</v>
      </c>
    </row>
    <row xmlns:x14ac="http://schemas.microsoft.com/office/spreadsheetml/2009/9/ac" r="100" s="188" customFormat="true" ht="12" x14ac:dyDescent="0.2">
      <c r="A100" s="186" t="s">
        <v>159</v>
      </c>
      <c r="B100" s="68">
        <v>2024</v>
      </c>
      <c r="C100" s="187" t="s">
        <v>2</v>
      </c>
      <c r="D100" s="68"/>
      <c r="E100" s="68"/>
      <c r="F100" s="68"/>
      <c r="G100" s="68"/>
      <c r="H100" s="68"/>
      <c r="I100" s="68"/>
      <c r="J100" s="68"/>
      <c r="K100" s="68"/>
      <c r="L100" s="68"/>
      <c r="M100" s="68"/>
      <c r="N100" s="68"/>
      <c r="O100" s="68"/>
      <c r="P100" s="68"/>
      <c r="Q100" s="68"/>
      <c r="R100" s="68"/>
      <c r="S100" s="68"/>
      <c r="T100" s="68"/>
      <c r="U100" s="68"/>
      <c r="V100" s="68"/>
    </row>
    <row xmlns:x14ac="http://schemas.microsoft.com/office/spreadsheetml/2009/9/ac" r="101" s="188" customFormat="true" ht="12" x14ac:dyDescent="0.2">
      <c r="A101" s="186" t="s">
        <v>159</v>
      </c>
      <c r="B101" s="68">
        <v>2025</v>
      </c>
      <c r="C101" s="187" t="s">
        <v>2</v>
      </c>
      <c r="D101" s="68"/>
      <c r="E101" s="68"/>
      <c r="F101" s="68"/>
      <c r="G101" s="68"/>
      <c r="H101" s="68"/>
      <c r="I101" s="68"/>
      <c r="J101" s="68"/>
      <c r="K101" s="68"/>
      <c r="L101" s="68"/>
      <c r="M101" s="68"/>
      <c r="N101" s="68"/>
      <c r="O101" s="68"/>
      <c r="P101" s="68"/>
      <c r="Q101" s="68"/>
      <c r="R101" s="68"/>
      <c r="S101" s="68"/>
      <c r="T101" s="68"/>
      <c r="U101" s="68"/>
      <c r="V101" s="68"/>
    </row>
    <row xmlns:x14ac="http://schemas.microsoft.com/office/spreadsheetml/2009/9/ac" r="102" s="188" customFormat="true" ht="12" x14ac:dyDescent="0.2">
      <c r="A102" s="186" t="s">
        <v>159</v>
      </c>
      <c r="B102" s="68">
        <v>2026</v>
      </c>
      <c r="C102" s="187" t="s">
        <v>2</v>
      </c>
      <c r="D102" s="68"/>
      <c r="E102" s="68"/>
      <c r="F102" s="68"/>
      <c r="G102" s="68"/>
      <c r="H102" s="68"/>
      <c r="I102" s="68"/>
      <c r="J102" s="68"/>
      <c r="K102" s="68"/>
      <c r="L102" s="68"/>
      <c r="M102" s="68"/>
      <c r="N102" s="68"/>
      <c r="O102" s="68"/>
      <c r="P102" s="68"/>
      <c r="Q102" s="68"/>
      <c r="R102" s="68"/>
      <c r="S102" s="68"/>
      <c r="T102" s="68"/>
      <c r="U102" s="68"/>
      <c r="V102" s="68"/>
    </row>
    <row xmlns:x14ac="http://schemas.microsoft.com/office/spreadsheetml/2009/9/ac" r="103" s="188" customFormat="true" ht="12" x14ac:dyDescent="0.2">
      <c r="A103" s="186" t="s">
        <v>159</v>
      </c>
      <c r="B103" s="68">
        <v>2027</v>
      </c>
      <c r="C103" s="187" t="s">
        <v>2</v>
      </c>
      <c r="D103" s="68"/>
      <c r="E103" s="68"/>
      <c r="F103" s="68"/>
      <c r="G103" s="68"/>
      <c r="H103" s="68"/>
      <c r="I103" s="68"/>
      <c r="J103" s="68"/>
      <c r="K103" s="68"/>
      <c r="L103" s="68"/>
      <c r="M103" s="68"/>
      <c r="N103" s="68"/>
      <c r="O103" s="68"/>
      <c r="P103" s="68"/>
      <c r="Q103" s="68"/>
      <c r="R103" s="68"/>
      <c r="S103" s="68"/>
      <c r="T103" s="68"/>
      <c r="U103" s="68"/>
      <c r="V103" s="68"/>
    </row>
    <row xmlns:x14ac="http://schemas.microsoft.com/office/spreadsheetml/2009/9/ac" r="104" s="188" customFormat="true" ht="12" x14ac:dyDescent="0.2">
      <c r="A104" s="186" t="s">
        <v>159</v>
      </c>
      <c r="B104" s="68">
        <v>2028</v>
      </c>
      <c r="C104" s="187" t="s">
        <v>2</v>
      </c>
      <c r="D104" s="68"/>
      <c r="E104" s="68"/>
      <c r="F104" s="68"/>
      <c r="G104" s="68"/>
      <c r="H104" s="68"/>
      <c r="I104" s="68"/>
      <c r="J104" s="68"/>
      <c r="K104" s="68"/>
      <c r="L104" s="68"/>
      <c r="M104" s="68"/>
      <c r="N104" s="68"/>
      <c r="O104" s="68"/>
      <c r="P104" s="68"/>
      <c r="Q104" s="68"/>
      <c r="R104" s="68"/>
      <c r="S104" s="68"/>
      <c r="T104" s="68"/>
      <c r="U104" s="68"/>
      <c r="V104" s="68"/>
    </row>
    <row xmlns:x14ac="http://schemas.microsoft.com/office/spreadsheetml/2009/9/ac" r="105" s="188" customFormat="true" ht="12" x14ac:dyDescent="0.2">
      <c r="A105" s="186" t="s">
        <v>159</v>
      </c>
      <c r="B105" s="68">
        <v>2029</v>
      </c>
      <c r="C105" s="187" t="s">
        <v>2</v>
      </c>
      <c r="D105" s="68"/>
      <c r="E105" s="68"/>
      <c r="F105" s="68"/>
      <c r="G105" s="68"/>
      <c r="H105" s="68"/>
      <c r="I105" s="68"/>
      <c r="J105" s="68"/>
      <c r="K105" s="68"/>
      <c r="L105" s="68"/>
      <c r="M105" s="68"/>
      <c r="N105" s="68"/>
      <c r="O105" s="68"/>
      <c r="P105" s="68"/>
      <c r="Q105" s="68"/>
      <c r="R105" s="68"/>
      <c r="S105" s="68"/>
      <c r="T105" s="68"/>
      <c r="U105" s="68"/>
      <c r="V105" s="68"/>
    </row>
    <row xmlns:x14ac="http://schemas.microsoft.com/office/spreadsheetml/2009/9/ac" r="106" s="188" customFormat="true" ht="12" x14ac:dyDescent="0.2">
      <c r="A106" s="186" t="s">
        <v>159</v>
      </c>
      <c r="B106" s="68">
        <v>2030</v>
      </c>
      <c r="C106" s="187" t="s">
        <v>2</v>
      </c>
      <c r="D106" s="68"/>
      <c r="E106" s="68"/>
      <c r="F106" s="68"/>
      <c r="G106" s="68"/>
      <c r="H106" s="68"/>
      <c r="I106" s="68"/>
      <c r="J106" s="68"/>
      <c r="K106" s="68"/>
      <c r="L106" s="68"/>
      <c r="M106" s="68"/>
      <c r="N106" s="68"/>
      <c r="O106" s="68"/>
      <c r="P106" s="68"/>
      <c r="Q106" s="68"/>
      <c r="R106" s="68"/>
      <c r="S106" s="68"/>
      <c r="T106" s="68"/>
      <c r="U106" s="68"/>
      <c r="V106" s="68"/>
    </row>
    <row xmlns:x14ac="http://schemas.microsoft.com/office/spreadsheetml/2009/9/ac" r="107" s="188" customFormat="true" ht="12" x14ac:dyDescent="0.2">
      <c r="A107" s="186" t="s">
        <v>159</v>
      </c>
      <c r="B107" s="68">
        <v>2000</v>
      </c>
      <c r="C107" s="187" t="s">
        <v>16</v>
      </c>
      <c r="D107" s="68">
        <v>1954424</v>
      </c>
      <c r="E107" s="68"/>
      <c r="F107" s="68"/>
      <c r="G107" s="68"/>
      <c r="H107" s="68"/>
      <c r="I107" s="68"/>
      <c r="J107" s="68">
        <v>100</v>
      </c>
      <c r="K107" s="68"/>
      <c r="L107" s="68"/>
      <c r="M107" s="68"/>
      <c r="N107" s="68"/>
      <c r="O107" s="68"/>
      <c r="P107" s="68">
        <v>100</v>
      </c>
      <c r="Q107" s="68"/>
      <c r="R107" s="68"/>
      <c r="S107" s="68"/>
      <c r="T107" s="68"/>
      <c r="U107" s="68"/>
      <c r="V107" s="68">
        <v>100</v>
      </c>
    </row>
    <row xmlns:x14ac="http://schemas.microsoft.com/office/spreadsheetml/2009/9/ac" r="108" s="188" customFormat="true" ht="12" x14ac:dyDescent="0.2">
      <c r="A108" s="186" t="s">
        <v>159</v>
      </c>
      <c r="B108" s="68">
        <v>2001</v>
      </c>
      <c r="C108" s="187" t="s">
        <v>16</v>
      </c>
      <c r="D108" s="68">
        <v>1950529</v>
      </c>
      <c r="E108" s="68"/>
      <c r="F108" s="68"/>
      <c r="G108" s="68"/>
      <c r="H108" s="68"/>
      <c r="I108" s="68"/>
      <c r="J108" s="68">
        <v>100</v>
      </c>
      <c r="K108" s="68"/>
      <c r="L108" s="68"/>
      <c r="M108" s="68"/>
      <c r="N108" s="68"/>
      <c r="O108" s="68"/>
      <c r="P108" s="68">
        <v>100</v>
      </c>
      <c r="Q108" s="68"/>
      <c r="R108" s="68"/>
      <c r="S108" s="68"/>
      <c r="T108" s="68"/>
      <c r="U108" s="68"/>
      <c r="V108" s="68">
        <v>100</v>
      </c>
    </row>
    <row xmlns:x14ac="http://schemas.microsoft.com/office/spreadsheetml/2009/9/ac" r="109" s="188" customFormat="true" ht="12" x14ac:dyDescent="0.2">
      <c r="A109" s="186" t="s">
        <v>159</v>
      </c>
      <c r="B109" s="68">
        <v>2002</v>
      </c>
      <c r="C109" s="187" t="s">
        <v>16</v>
      </c>
      <c r="D109" s="68">
        <v>1947141</v>
      </c>
      <c r="E109" s="68"/>
      <c r="F109" s="68"/>
      <c r="G109" s="68"/>
      <c r="H109" s="68"/>
      <c r="I109" s="68"/>
      <c r="J109" s="68">
        <v>100</v>
      </c>
      <c r="K109" s="68"/>
      <c r="L109" s="68"/>
      <c r="M109" s="68"/>
      <c r="N109" s="68"/>
      <c r="O109" s="68"/>
      <c r="P109" s="68">
        <v>100</v>
      </c>
      <c r="Q109" s="68"/>
      <c r="R109" s="68"/>
      <c r="S109" s="68"/>
      <c r="T109" s="68"/>
      <c r="U109" s="68"/>
      <c r="V109" s="68">
        <v>100</v>
      </c>
    </row>
    <row xmlns:x14ac="http://schemas.microsoft.com/office/spreadsheetml/2009/9/ac" r="110" s="188" customFormat="true" ht="12" x14ac:dyDescent="0.2">
      <c r="A110" s="186" t="s">
        <v>159</v>
      </c>
      <c r="B110" s="68">
        <v>2003</v>
      </c>
      <c r="C110" s="189" t="s">
        <v>16</v>
      </c>
      <c r="D110" s="68">
        <v>1978448</v>
      </c>
      <c r="E110" s="68"/>
      <c r="F110" s="68"/>
      <c r="G110" s="68"/>
      <c r="H110" s="68"/>
      <c r="I110" s="68"/>
      <c r="J110" s="68">
        <v>100</v>
      </c>
      <c r="K110" s="68"/>
      <c r="L110" s="68"/>
      <c r="M110" s="68"/>
      <c r="N110" s="68"/>
      <c r="O110" s="68"/>
      <c r="P110" s="68">
        <v>100</v>
      </c>
      <c r="Q110" s="68"/>
      <c r="R110" s="68"/>
      <c r="S110" s="68"/>
      <c r="T110" s="68"/>
      <c r="U110" s="68"/>
      <c r="V110" s="68">
        <v>100</v>
      </c>
      <c r="W110" s="190"/>
      <c r="X110" s="190"/>
      <c r="Y110" s="190"/>
      <c r="Z110" s="190"/>
      <c r="AA110" s="190"/>
      <c r="AB110" s="190"/>
      <c r="AC110" s="190"/>
      <c r="AD110" s="190"/>
      <c r="AE110" s="190"/>
    </row>
    <row xmlns:x14ac="http://schemas.microsoft.com/office/spreadsheetml/2009/9/ac" r="111" s="188" customFormat="true" ht="12" x14ac:dyDescent="0.2">
      <c r="A111" s="186" t="s">
        <v>159</v>
      </c>
      <c r="B111" s="68">
        <v>2004</v>
      </c>
      <c r="C111" s="189" t="s">
        <v>16</v>
      </c>
      <c r="D111" s="68">
        <v>2007356</v>
      </c>
      <c r="E111" s="68"/>
      <c r="F111" s="68"/>
      <c r="G111" s="68"/>
      <c r="H111" s="68"/>
      <c r="I111" s="68"/>
      <c r="J111" s="68">
        <v>100</v>
      </c>
      <c r="K111" s="68"/>
      <c r="L111" s="68"/>
      <c r="M111" s="68"/>
      <c r="N111" s="68"/>
      <c r="O111" s="68"/>
      <c r="P111" s="68">
        <v>100</v>
      </c>
      <c r="Q111" s="68"/>
      <c r="R111" s="68"/>
      <c r="S111" s="68"/>
      <c r="T111" s="68"/>
      <c r="U111" s="68"/>
      <c r="V111" s="68">
        <v>100</v>
      </c>
      <c r="W111" s="190"/>
      <c r="X111" s="190"/>
      <c r="Y111" s="190"/>
      <c r="Z111" s="190"/>
      <c r="AA111" s="190"/>
      <c r="AB111" s="190"/>
      <c r="AC111" s="190"/>
      <c r="AD111" s="190"/>
      <c r="AE111" s="190"/>
    </row>
    <row xmlns:x14ac="http://schemas.microsoft.com/office/spreadsheetml/2009/9/ac" r="112" s="188" customFormat="true" ht="12" x14ac:dyDescent="0.2">
      <c r="A112" s="186" t="s">
        <v>159</v>
      </c>
      <c r="B112" s="68">
        <v>2005</v>
      </c>
      <c r="C112" s="189" t="s">
        <v>16</v>
      </c>
      <c r="D112" s="68">
        <v>2035109</v>
      </c>
      <c r="E112" s="68"/>
      <c r="F112" s="68"/>
      <c r="G112" s="68"/>
      <c r="H112" s="68"/>
      <c r="I112" s="68"/>
      <c r="J112" s="68">
        <v>100</v>
      </c>
      <c r="K112" s="68"/>
      <c r="L112" s="68"/>
      <c r="M112" s="68"/>
      <c r="N112" s="68"/>
      <c r="O112" s="68"/>
      <c r="P112" s="68">
        <v>100</v>
      </c>
      <c r="Q112" s="68"/>
      <c r="R112" s="68"/>
      <c r="S112" s="68"/>
      <c r="T112" s="68"/>
      <c r="U112" s="68"/>
      <c r="V112" s="68">
        <v>100</v>
      </c>
      <c r="W112" s="190"/>
      <c r="X112" s="190"/>
      <c r="Y112" s="190"/>
      <c r="Z112" s="190"/>
      <c r="AA112" s="190"/>
      <c r="AB112" s="190"/>
      <c r="AC112" s="190"/>
      <c r="AD112" s="190"/>
      <c r="AE112" s="190"/>
    </row>
    <row xmlns:x14ac="http://schemas.microsoft.com/office/spreadsheetml/2009/9/ac" r="113" s="188" customFormat="true" ht="12" x14ac:dyDescent="0.2">
      <c r="A113" s="186" t="s">
        <v>159</v>
      </c>
      <c r="B113" s="68">
        <v>2006</v>
      </c>
      <c r="C113" s="189" t="s">
        <v>16</v>
      </c>
      <c r="D113" s="68">
        <v>2059754</v>
      </c>
      <c r="E113" s="68"/>
      <c r="F113" s="68"/>
      <c r="G113" s="68"/>
      <c r="H113" s="68"/>
      <c r="I113" s="68"/>
      <c r="J113" s="68">
        <v>100</v>
      </c>
      <c r="K113" s="68"/>
      <c r="L113" s="68"/>
      <c r="M113" s="68"/>
      <c r="N113" s="68"/>
      <c r="O113" s="68"/>
      <c r="P113" s="68">
        <v>100</v>
      </c>
      <c r="Q113" s="68"/>
      <c r="R113" s="68"/>
      <c r="S113" s="68"/>
      <c r="T113" s="68"/>
      <c r="U113" s="68"/>
      <c r="V113" s="68">
        <v>100</v>
      </c>
      <c r="W113" s="190"/>
      <c r="X113" s="190"/>
      <c r="Y113" s="190"/>
      <c r="Z113" s="190"/>
      <c r="AA113" s="190"/>
      <c r="AB113" s="190"/>
      <c r="AC113" s="190"/>
      <c r="AD113" s="190"/>
      <c r="AE113" s="190"/>
    </row>
    <row xmlns:x14ac="http://schemas.microsoft.com/office/spreadsheetml/2009/9/ac" r="114" s="188" customFormat="true" ht="12" x14ac:dyDescent="0.2">
      <c r="A114" s="186" t="s">
        <v>159</v>
      </c>
      <c r="B114" s="68">
        <v>2007</v>
      </c>
      <c r="C114" s="189" t="s">
        <v>16</v>
      </c>
      <c r="D114" s="68">
        <v>2097996</v>
      </c>
      <c r="E114" s="68"/>
      <c r="F114" s="68"/>
      <c r="G114" s="68"/>
      <c r="H114" s="68"/>
      <c r="I114" s="68"/>
      <c r="J114" s="68">
        <v>100</v>
      </c>
      <c r="K114" s="68"/>
      <c r="L114" s="68"/>
      <c r="M114" s="68"/>
      <c r="N114" s="68"/>
      <c r="O114" s="68"/>
      <c r="P114" s="68">
        <v>100</v>
      </c>
      <c r="Q114" s="68"/>
      <c r="R114" s="68"/>
      <c r="S114" s="68"/>
      <c r="T114" s="68"/>
      <c r="U114" s="68"/>
      <c r="V114" s="68">
        <v>100</v>
      </c>
      <c r="W114" s="190"/>
      <c r="X114" s="190"/>
      <c r="Y114" s="190"/>
      <c r="Z114" s="190"/>
      <c r="AA114" s="190"/>
      <c r="AB114" s="190"/>
      <c r="AC114" s="190"/>
      <c r="AD114" s="190"/>
      <c r="AE114" s="190"/>
    </row>
    <row xmlns:x14ac="http://schemas.microsoft.com/office/spreadsheetml/2009/9/ac" r="115" s="188" customFormat="true" ht="12" x14ac:dyDescent="0.2">
      <c r="A115" s="186" t="s">
        <v>159</v>
      </c>
      <c r="B115" s="68">
        <v>2008</v>
      </c>
      <c r="C115" s="189" t="s">
        <v>16</v>
      </c>
      <c r="D115" s="68">
        <v>2148140</v>
      </c>
      <c r="E115" s="68"/>
      <c r="F115" s="68"/>
      <c r="G115" s="68"/>
      <c r="H115" s="68"/>
      <c r="I115" s="68"/>
      <c r="J115" s="68">
        <v>100</v>
      </c>
      <c r="K115" s="68"/>
      <c r="L115" s="68"/>
      <c r="M115" s="68"/>
      <c r="N115" s="68"/>
      <c r="O115" s="68"/>
      <c r="P115" s="68">
        <v>100</v>
      </c>
      <c r="Q115" s="68"/>
      <c r="R115" s="68"/>
      <c r="S115" s="68"/>
      <c r="T115" s="68"/>
      <c r="U115" s="68"/>
      <c r="V115" s="68">
        <v>100</v>
      </c>
      <c r="W115" s="190"/>
      <c r="X115" s="190"/>
      <c r="Y115" s="190"/>
      <c r="Z115" s="190"/>
      <c r="AA115" s="190"/>
      <c r="AB115" s="190"/>
      <c r="AC115" s="190"/>
      <c r="AD115" s="190"/>
      <c r="AE115" s="190"/>
    </row>
    <row xmlns:x14ac="http://schemas.microsoft.com/office/spreadsheetml/2009/9/ac" r="116" s="188" customFormat="true" ht="12" x14ac:dyDescent="0.2">
      <c r="A116" s="186" t="s">
        <v>159</v>
      </c>
      <c r="B116" s="68">
        <v>2009</v>
      </c>
      <c r="C116" s="191" t="s">
        <v>16</v>
      </c>
      <c r="D116" s="68">
        <v>2204041</v>
      </c>
      <c r="E116" s="68"/>
      <c r="F116" s="68"/>
      <c r="G116" s="68"/>
      <c r="H116" s="68"/>
      <c r="I116" s="68"/>
      <c r="J116" s="68">
        <v>100</v>
      </c>
      <c r="K116" s="68"/>
      <c r="L116" s="68"/>
      <c r="M116" s="68"/>
      <c r="N116" s="68"/>
      <c r="O116" s="68"/>
      <c r="P116" s="68">
        <v>100</v>
      </c>
      <c r="Q116" s="68"/>
      <c r="R116" s="68"/>
      <c r="S116" s="68"/>
      <c r="T116" s="68"/>
      <c r="U116" s="68"/>
      <c r="V116" s="68">
        <v>100</v>
      </c>
      <c r="W116" s="191"/>
      <c r="X116" s="191"/>
      <c r="Y116" s="191"/>
      <c r="Z116" s="191"/>
      <c r="AA116" s="191"/>
      <c r="AB116" s="191"/>
      <c r="AC116" s="191"/>
    </row>
    <row xmlns:x14ac="http://schemas.microsoft.com/office/spreadsheetml/2009/9/ac" r="117" s="188" customFormat="true" ht="12" x14ac:dyDescent="0.2">
      <c r="A117" s="186" t="s">
        <v>159</v>
      </c>
      <c r="B117" s="68">
        <v>2010</v>
      </c>
      <c r="C117" s="191" t="s">
        <v>16</v>
      </c>
      <c r="D117" s="68">
        <v>2261630</v>
      </c>
      <c r="E117" s="68"/>
      <c r="F117" s="68"/>
      <c r="G117" s="68"/>
      <c r="H117" s="68"/>
      <c r="I117" s="68"/>
      <c r="J117" s="68">
        <v>100</v>
      </c>
      <c r="K117" s="68"/>
      <c r="L117" s="68"/>
      <c r="M117" s="68"/>
      <c r="N117" s="68"/>
      <c r="O117" s="68"/>
      <c r="P117" s="68">
        <v>100</v>
      </c>
      <c r="Q117" s="68"/>
      <c r="R117" s="68"/>
      <c r="S117" s="68"/>
      <c r="T117" s="68"/>
      <c r="U117" s="68"/>
      <c r="V117" s="68">
        <v>100</v>
      </c>
      <c r="W117" s="191"/>
      <c r="X117" s="191"/>
      <c r="Y117" s="191"/>
      <c r="Z117" s="191"/>
      <c r="AA117" s="191"/>
      <c r="AB117" s="191"/>
      <c r="AC117" s="191"/>
    </row>
    <row xmlns:x14ac="http://schemas.microsoft.com/office/spreadsheetml/2009/9/ac" r="118" s="188" customFormat="true" ht="12" x14ac:dyDescent="0.2">
      <c r="A118" s="186" t="s">
        <v>159</v>
      </c>
      <c r="B118" s="68">
        <v>2011</v>
      </c>
      <c r="C118" s="191" t="s">
        <v>16</v>
      </c>
      <c r="D118" s="68">
        <v>2315870</v>
      </c>
      <c r="E118" s="68"/>
      <c r="F118" s="68"/>
      <c r="G118" s="68"/>
      <c r="H118" s="68"/>
      <c r="I118" s="68"/>
      <c r="J118" s="68">
        <v>100</v>
      </c>
      <c r="K118" s="68"/>
      <c r="L118" s="68"/>
      <c r="M118" s="68"/>
      <c r="N118" s="68"/>
      <c r="O118" s="68"/>
      <c r="P118" s="68">
        <v>100</v>
      </c>
      <c r="Q118" s="68"/>
      <c r="R118" s="68"/>
      <c r="S118" s="68"/>
      <c r="T118" s="68"/>
      <c r="U118" s="68"/>
      <c r="V118" s="68">
        <v>100</v>
      </c>
      <c r="W118" s="191"/>
      <c r="X118" s="191"/>
      <c r="Y118" s="191"/>
      <c r="Z118" s="191"/>
      <c r="AA118" s="191"/>
      <c r="AB118" s="191"/>
      <c r="AC118" s="191"/>
      <c r="AD118" s="191"/>
    </row>
    <row xmlns:x14ac="http://schemas.microsoft.com/office/spreadsheetml/2009/9/ac" r="119" s="188" customFormat="true" ht="12" x14ac:dyDescent="0.2">
      <c r="A119" s="186" t="s">
        <v>159</v>
      </c>
      <c r="B119" s="68">
        <v>2012</v>
      </c>
      <c r="C119" s="191" t="s">
        <v>16</v>
      </c>
      <c r="D119" s="68">
        <v>2368301</v>
      </c>
      <c r="E119" s="68"/>
      <c r="F119" s="68"/>
      <c r="G119" s="68"/>
      <c r="H119" s="68"/>
      <c r="I119" s="68"/>
      <c r="J119" s="68">
        <v>100</v>
      </c>
      <c r="K119" s="68"/>
      <c r="L119" s="68"/>
      <c r="M119" s="68"/>
      <c r="N119" s="68"/>
      <c r="O119" s="68"/>
      <c r="P119" s="68">
        <v>100</v>
      </c>
      <c r="Q119" s="68"/>
      <c r="R119" s="68"/>
      <c r="S119" s="68"/>
      <c r="T119" s="68"/>
      <c r="U119" s="68"/>
      <c r="V119" s="68">
        <v>100</v>
      </c>
      <c r="W119" s="191"/>
      <c r="X119" s="191"/>
      <c r="Y119" s="191"/>
      <c r="Z119" s="191"/>
      <c r="AA119" s="191"/>
      <c r="AB119" s="191"/>
      <c r="AC119" s="191"/>
      <c r="AD119" s="191"/>
    </row>
    <row xmlns:x14ac="http://schemas.microsoft.com/office/spreadsheetml/2009/9/ac" r="120" s="188" customFormat="true" ht="12" x14ac:dyDescent="0.2">
      <c r="A120" s="186" t="s">
        <v>159</v>
      </c>
      <c r="B120" s="68">
        <v>2013</v>
      </c>
      <c r="C120" s="191" t="s">
        <v>16</v>
      </c>
      <c r="D120" s="68">
        <v>2411629</v>
      </c>
      <c r="E120" s="68"/>
      <c r="F120" s="68"/>
      <c r="G120" s="68"/>
      <c r="H120" s="68"/>
      <c r="I120" s="68"/>
      <c r="J120" s="68">
        <v>100</v>
      </c>
      <c r="K120" s="68"/>
      <c r="L120" s="68"/>
      <c r="M120" s="68"/>
      <c r="N120" s="68"/>
      <c r="O120" s="68"/>
      <c r="P120" s="68">
        <v>100</v>
      </c>
      <c r="Q120" s="68"/>
      <c r="R120" s="68"/>
      <c r="S120" s="68"/>
      <c r="T120" s="68"/>
      <c r="U120" s="68"/>
      <c r="V120" s="68">
        <v>100</v>
      </c>
      <c r="W120" s="191"/>
      <c r="X120" s="191"/>
      <c r="Y120" s="191"/>
      <c r="Z120" s="191"/>
      <c r="AA120" s="191"/>
      <c r="AB120" s="191"/>
      <c r="AC120" s="191"/>
      <c r="AD120" s="191"/>
    </row>
    <row xmlns:x14ac="http://schemas.microsoft.com/office/spreadsheetml/2009/9/ac" r="121" s="188" customFormat="true" ht="12" x14ac:dyDescent="0.2">
      <c r="A121" s="186" t="s">
        <v>159</v>
      </c>
      <c r="B121" s="68">
        <v>2014</v>
      </c>
      <c r="C121" s="191" t="s">
        <v>16</v>
      </c>
      <c r="D121" s="68">
        <v>2456746</v>
      </c>
      <c r="E121" s="68"/>
      <c r="F121" s="68"/>
      <c r="G121" s="68"/>
      <c r="H121" s="68"/>
      <c r="I121" s="68"/>
      <c r="J121" s="68">
        <v>100</v>
      </c>
      <c r="K121" s="68"/>
      <c r="L121" s="68"/>
      <c r="M121" s="68"/>
      <c r="N121" s="68"/>
      <c r="O121" s="68"/>
      <c r="P121" s="68">
        <v>100</v>
      </c>
      <c r="Q121" s="68"/>
      <c r="R121" s="68"/>
      <c r="S121" s="68"/>
      <c r="T121" s="68"/>
      <c r="U121" s="68"/>
      <c r="V121" s="68">
        <v>100</v>
      </c>
      <c r="W121" s="191"/>
      <c r="X121" s="191"/>
      <c r="Y121" s="191"/>
      <c r="Z121" s="191"/>
      <c r="AA121" s="191"/>
      <c r="AB121" s="191"/>
      <c r="AC121" s="191"/>
      <c r="AD121" s="191"/>
    </row>
    <row xmlns:x14ac="http://schemas.microsoft.com/office/spreadsheetml/2009/9/ac" r="122" s="188" customFormat="true" ht="12" x14ac:dyDescent="0.2">
      <c r="A122" s="186" t="s">
        <v>159</v>
      </c>
      <c r="B122" s="68">
        <v>2015</v>
      </c>
      <c r="C122" s="191" t="s">
        <v>16</v>
      </c>
      <c r="D122" s="68">
        <v>2503130</v>
      </c>
      <c r="E122" s="68"/>
      <c r="F122" s="68"/>
      <c r="G122" s="68"/>
      <c r="H122" s="68"/>
      <c r="I122" s="68"/>
      <c r="J122" s="68">
        <v>100</v>
      </c>
      <c r="K122" s="68"/>
      <c r="L122" s="68"/>
      <c r="M122" s="68"/>
      <c r="N122" s="68"/>
      <c r="O122" s="68"/>
      <c r="P122" s="68">
        <v>100</v>
      </c>
      <c r="Q122" s="68"/>
      <c r="R122" s="68"/>
      <c r="S122" s="68"/>
      <c r="T122" s="68"/>
      <c r="U122" s="68"/>
      <c r="V122" s="68">
        <v>100</v>
      </c>
      <c r="W122" s="191"/>
      <c r="X122" s="191"/>
      <c r="Y122" s="191"/>
      <c r="Z122" s="191"/>
      <c r="AA122" s="191"/>
      <c r="AB122" s="191"/>
      <c r="AC122" s="191"/>
      <c r="AD122" s="191"/>
    </row>
    <row xmlns:x14ac="http://schemas.microsoft.com/office/spreadsheetml/2009/9/ac" r="123" s="188" customFormat="true" ht="12" x14ac:dyDescent="0.2">
      <c r="A123" s="186" t="s">
        <v>159</v>
      </c>
      <c r="B123" s="68">
        <v>2016</v>
      </c>
      <c r="C123" s="191" t="s">
        <v>16</v>
      </c>
      <c r="D123" s="68">
        <v>2550880</v>
      </c>
      <c r="E123" s="68"/>
      <c r="F123" s="68"/>
      <c r="G123" s="68"/>
      <c r="H123" s="68"/>
      <c r="I123" s="68"/>
      <c r="J123" s="68">
        <v>100</v>
      </c>
      <c r="K123" s="68"/>
      <c r="L123" s="68"/>
      <c r="M123" s="68"/>
      <c r="N123" s="68"/>
      <c r="O123" s="68"/>
      <c r="P123" s="68">
        <v>100</v>
      </c>
      <c r="Q123" s="68"/>
      <c r="R123" s="68"/>
      <c r="S123" s="68"/>
      <c r="T123" s="68"/>
      <c r="U123" s="68"/>
      <c r="V123" s="68">
        <v>100</v>
      </c>
      <c r="W123" s="191"/>
      <c r="X123" s="191"/>
      <c r="Y123" s="191"/>
      <c r="Z123" s="191"/>
      <c r="AA123" s="191"/>
      <c r="AB123" s="191"/>
      <c r="AC123" s="191"/>
      <c r="AD123" s="191"/>
    </row>
    <row xmlns:x14ac="http://schemas.microsoft.com/office/spreadsheetml/2009/9/ac" r="124" s="188" customFormat="true" ht="12" x14ac:dyDescent="0.2">
      <c r="A124" s="186" t="s">
        <v>159</v>
      </c>
      <c r="B124" s="68">
        <v>2017</v>
      </c>
      <c r="C124" s="191" t="s">
        <v>16</v>
      </c>
      <c r="D124" s="68">
        <v>2599778</v>
      </c>
      <c r="E124" s="68"/>
      <c r="F124" s="68"/>
      <c r="G124" s="68"/>
      <c r="H124" s="68"/>
      <c r="I124" s="68"/>
      <c r="J124" s="68">
        <v>100</v>
      </c>
      <c r="K124" s="68"/>
      <c r="L124" s="68"/>
      <c r="M124" s="68"/>
      <c r="N124" s="68"/>
      <c r="O124" s="68"/>
      <c r="P124" s="68">
        <v>100</v>
      </c>
      <c r="Q124" s="68"/>
      <c r="R124" s="68"/>
      <c r="S124" s="68"/>
      <c r="T124" s="68"/>
      <c r="U124" s="68"/>
      <c r="V124" s="68">
        <v>100</v>
      </c>
      <c r="W124" s="191"/>
      <c r="X124" s="191"/>
      <c r="Y124" s="191"/>
      <c r="Z124" s="191"/>
      <c r="AA124" s="191"/>
      <c r="AB124" s="191"/>
      <c r="AC124" s="191"/>
      <c r="AD124" s="191"/>
    </row>
    <row xmlns:x14ac="http://schemas.microsoft.com/office/spreadsheetml/2009/9/ac" r="125" s="188" customFormat="true" ht="12" x14ac:dyDescent="0.2">
      <c r="A125" s="186" t="s">
        <v>159</v>
      </c>
      <c r="B125" s="68">
        <v>2018</v>
      </c>
      <c r="C125" s="191" t="s">
        <v>16</v>
      </c>
      <c r="D125" s="68">
        <v>2646544</v>
      </c>
      <c r="E125" s="68"/>
      <c r="F125" s="68"/>
      <c r="G125" s="68"/>
      <c r="H125" s="68"/>
      <c r="I125" s="68"/>
      <c r="J125" s="68">
        <v>100</v>
      </c>
      <c r="K125" s="68"/>
      <c r="L125" s="68"/>
      <c r="M125" s="68"/>
      <c r="N125" s="68"/>
      <c r="O125" s="68"/>
      <c r="P125" s="68">
        <v>100</v>
      </c>
      <c r="Q125" s="68"/>
      <c r="R125" s="68"/>
      <c r="S125" s="68"/>
      <c r="T125" s="68"/>
      <c r="U125" s="68"/>
      <c r="V125" s="68">
        <v>100</v>
      </c>
      <c r="W125" s="191"/>
      <c r="X125" s="191"/>
      <c r="Y125" s="191"/>
      <c r="Z125" s="191"/>
      <c r="AA125" s="191"/>
      <c r="AB125" s="191"/>
      <c r="AC125" s="191"/>
      <c r="AD125" s="191"/>
    </row>
    <row xmlns:x14ac="http://schemas.microsoft.com/office/spreadsheetml/2009/9/ac" r="126" s="188" customFormat="true" ht="12" x14ac:dyDescent="0.2">
      <c r="A126" s="186" t="s">
        <v>159</v>
      </c>
      <c r="B126" s="68">
        <v>2019</v>
      </c>
      <c r="C126" s="191" t="s">
        <v>16</v>
      </c>
      <c r="D126" s="68">
        <v>2688318</v>
      </c>
      <c r="E126" s="68"/>
      <c r="F126" s="68"/>
      <c r="G126" s="68"/>
      <c r="H126" s="68"/>
      <c r="I126" s="68"/>
      <c r="J126" s="68">
        <v>100</v>
      </c>
      <c r="K126" s="68"/>
      <c r="L126" s="68"/>
      <c r="M126" s="68"/>
      <c r="N126" s="68"/>
      <c r="O126" s="68"/>
      <c r="P126" s="68">
        <v>100</v>
      </c>
      <c r="Q126" s="68"/>
      <c r="R126" s="68"/>
      <c r="S126" s="68"/>
      <c r="T126" s="68"/>
      <c r="U126" s="68"/>
      <c r="V126" s="68">
        <v>100</v>
      </c>
      <c r="W126" s="191"/>
      <c r="X126" s="191"/>
      <c r="Y126" s="191"/>
      <c r="Z126" s="191"/>
      <c r="AA126" s="191"/>
      <c r="AB126" s="191"/>
      <c r="AC126" s="191"/>
      <c r="AD126" s="191"/>
    </row>
    <row xmlns:x14ac="http://schemas.microsoft.com/office/spreadsheetml/2009/9/ac" r="127" s="188" customFormat="true" ht="12" x14ac:dyDescent="0.2">
      <c r="A127" s="186" t="s">
        <v>159</v>
      </c>
      <c r="B127" s="68">
        <v>2020</v>
      </c>
      <c r="C127" s="191" t="s">
        <v>16</v>
      </c>
      <c r="D127" s="68">
        <v>2721831</v>
      </c>
      <c r="E127" s="68"/>
      <c r="F127" s="68"/>
      <c r="G127" s="68"/>
      <c r="H127" s="68"/>
      <c r="I127" s="68"/>
      <c r="J127" s="68">
        <v>100</v>
      </c>
      <c r="K127" s="68"/>
      <c r="L127" s="68"/>
      <c r="M127" s="68"/>
      <c r="N127" s="68"/>
      <c r="O127" s="68"/>
      <c r="P127" s="68">
        <v>100</v>
      </c>
      <c r="Q127" s="68"/>
      <c r="R127" s="68"/>
      <c r="S127" s="68"/>
      <c r="T127" s="68"/>
      <c r="U127" s="68"/>
      <c r="V127" s="68">
        <v>100</v>
      </c>
      <c r="W127" s="191"/>
      <c r="X127" s="191"/>
      <c r="Y127" s="191"/>
      <c r="Z127" s="191"/>
      <c r="AA127" s="191"/>
      <c r="AB127" s="191"/>
      <c r="AC127" s="191"/>
      <c r="AD127" s="191"/>
    </row>
    <row xmlns:x14ac="http://schemas.microsoft.com/office/spreadsheetml/2009/9/ac" r="128" s="188" customFormat="true" ht="12" x14ac:dyDescent="0.2">
      <c r="A128" s="191" t="s">
        <v>159</v>
      </c>
      <c r="B128" s="68">
        <v>2021</v>
      </c>
      <c r="C128" s="191" t="s">
        <v>16</v>
      </c>
      <c r="D128" s="68">
        <v>2745567</v>
      </c>
      <c r="E128" s="68"/>
      <c r="F128" s="68"/>
      <c r="G128" s="68"/>
      <c r="H128" s="68"/>
      <c r="I128" s="68"/>
      <c r="J128" s="68">
        <v>100</v>
      </c>
      <c r="K128" s="68"/>
      <c r="L128" s="68"/>
      <c r="M128" s="68"/>
      <c r="N128" s="68"/>
      <c r="O128" s="68"/>
      <c r="P128" s="68">
        <v>100</v>
      </c>
      <c r="Q128" s="68"/>
      <c r="R128" s="68"/>
      <c r="S128" s="68"/>
      <c r="T128" s="68"/>
      <c r="U128" s="68"/>
      <c r="V128" s="68">
        <v>100</v>
      </c>
      <c r="W128" s="191"/>
      <c r="X128" s="191"/>
      <c r="Y128" s="191"/>
      <c r="Z128" s="191"/>
      <c r="AA128" s="191"/>
      <c r="AB128" s="191"/>
      <c r="AC128" s="191"/>
      <c r="AD128" s="191"/>
    </row>
    <row xmlns:x14ac="http://schemas.microsoft.com/office/spreadsheetml/2009/9/ac" r="129" s="188" customFormat="true" ht="12" x14ac:dyDescent="0.2">
      <c r="A129" s="191" t="s">
        <v>159</v>
      </c>
      <c r="B129" s="68">
        <v>2022</v>
      </c>
      <c r="C129" s="191" t="s">
        <v>16</v>
      </c>
      <c r="D129" s="68">
        <v>2768530</v>
      </c>
      <c r="E129" s="68"/>
      <c r="F129" s="68"/>
      <c r="G129" s="68"/>
      <c r="H129" s="68"/>
      <c r="I129" s="68"/>
      <c r="J129" s="68">
        <v>100</v>
      </c>
      <c r="K129" s="68"/>
      <c r="L129" s="68"/>
      <c r="M129" s="68"/>
      <c r="N129" s="68"/>
      <c r="O129" s="68"/>
      <c r="P129" s="68">
        <v>100</v>
      </c>
      <c r="Q129" s="68"/>
      <c r="R129" s="68"/>
      <c r="S129" s="68"/>
      <c r="T129" s="68"/>
      <c r="U129" s="68"/>
      <c r="V129" s="68">
        <v>100</v>
      </c>
      <c r="W129" s="191"/>
      <c r="X129" s="191"/>
      <c r="Y129" s="191"/>
      <c r="Z129" s="191"/>
      <c r="AA129" s="191"/>
      <c r="AB129" s="191"/>
      <c r="AC129" s="191"/>
      <c r="AD129" s="191"/>
    </row>
    <row xmlns:x14ac="http://schemas.microsoft.com/office/spreadsheetml/2009/9/ac" r="130" s="188" customFormat="true" ht="12" x14ac:dyDescent="0.2">
      <c r="A130" s="191" t="s">
        <v>159</v>
      </c>
      <c r="B130" s="68">
        <v>2023</v>
      </c>
      <c r="C130" s="191" t="s">
        <v>16</v>
      </c>
      <c r="D130" s="68">
        <v>2831886</v>
      </c>
      <c r="E130" s="68"/>
      <c r="F130" s="68"/>
      <c r="G130" s="68"/>
      <c r="H130" s="68"/>
      <c r="I130" s="68"/>
      <c r="J130" s="68">
        <v>100</v>
      </c>
      <c r="K130" s="68"/>
      <c r="L130" s="68"/>
      <c r="M130" s="68"/>
      <c r="N130" s="68"/>
      <c r="O130" s="68"/>
      <c r="P130" s="68">
        <v>100</v>
      </c>
      <c r="Q130" s="68"/>
      <c r="R130" s="68"/>
      <c r="S130" s="68"/>
      <c r="T130" s="68"/>
      <c r="U130" s="68"/>
      <c r="V130" s="68">
        <v>100</v>
      </c>
      <c r="W130" s="191"/>
      <c r="X130" s="191"/>
      <c r="Y130" s="191"/>
      <c r="Z130" s="191"/>
      <c r="AA130" s="191"/>
      <c r="AB130" s="191"/>
      <c r="AC130" s="191"/>
      <c r="AD130" s="191"/>
    </row>
    <row xmlns:x14ac="http://schemas.microsoft.com/office/spreadsheetml/2009/9/ac" r="131" s="188" customFormat="true" ht="12" x14ac:dyDescent="0.2">
      <c r="A131" s="191" t="s">
        <v>159</v>
      </c>
      <c r="B131" s="68">
        <v>2024</v>
      </c>
      <c r="C131" s="191" t="s">
        <v>16</v>
      </c>
      <c r="D131" s="68"/>
      <c r="E131" s="68"/>
      <c r="F131" s="68"/>
      <c r="G131" s="68"/>
      <c r="H131" s="68"/>
      <c r="I131" s="68"/>
      <c r="J131" s="68"/>
      <c r="K131" s="68"/>
      <c r="L131" s="68"/>
      <c r="M131" s="68"/>
      <c r="N131" s="68"/>
      <c r="O131" s="68"/>
      <c r="P131" s="68"/>
      <c r="Q131" s="68"/>
      <c r="R131" s="68"/>
      <c r="S131" s="68"/>
      <c r="T131" s="68"/>
      <c r="U131" s="68"/>
      <c r="V131" s="68"/>
      <c r="W131" s="191"/>
      <c r="X131" s="191"/>
      <c r="Y131" s="191"/>
      <c r="Z131" s="191"/>
      <c r="AA131" s="191"/>
      <c r="AB131" s="191"/>
      <c r="AC131" s="191"/>
      <c r="AD131" s="191"/>
    </row>
    <row xmlns:x14ac="http://schemas.microsoft.com/office/spreadsheetml/2009/9/ac" r="132" s="188" customFormat="true" ht="12" x14ac:dyDescent="0.2">
      <c r="A132" s="191" t="s">
        <v>159</v>
      </c>
      <c r="B132" s="68">
        <v>2025</v>
      </c>
      <c r="C132" s="191" t="s">
        <v>16</v>
      </c>
      <c r="D132" s="68"/>
      <c r="E132" s="68"/>
      <c r="F132" s="68"/>
      <c r="G132" s="68"/>
      <c r="H132" s="68"/>
      <c r="I132" s="68"/>
      <c r="J132" s="68"/>
      <c r="K132" s="68"/>
      <c r="L132" s="68"/>
      <c r="M132" s="68"/>
      <c r="N132" s="68"/>
      <c r="O132" s="68"/>
      <c r="P132" s="68"/>
      <c r="Q132" s="68"/>
      <c r="R132" s="68"/>
      <c r="S132" s="68"/>
      <c r="T132" s="68"/>
      <c r="U132" s="68"/>
      <c r="V132" s="68"/>
      <c r="W132" s="191"/>
      <c r="X132" s="191"/>
      <c r="Y132" s="191"/>
      <c r="Z132" s="191"/>
      <c r="AA132" s="191"/>
      <c r="AB132" s="191"/>
      <c r="AC132" s="191"/>
      <c r="AD132" s="191"/>
    </row>
    <row xmlns:x14ac="http://schemas.microsoft.com/office/spreadsheetml/2009/9/ac" r="133" s="188" customFormat="true" ht="12" x14ac:dyDescent="0.2">
      <c r="A133" s="191" t="s">
        <v>159</v>
      </c>
      <c r="B133" s="68">
        <v>2026</v>
      </c>
      <c r="C133" s="191" t="s">
        <v>16</v>
      </c>
      <c r="D133" s="68"/>
      <c r="E133" s="68"/>
      <c r="F133" s="68"/>
      <c r="G133" s="68"/>
      <c r="H133" s="68"/>
      <c r="I133" s="68"/>
      <c r="J133" s="68"/>
      <c r="K133" s="68"/>
      <c r="L133" s="68"/>
      <c r="M133" s="68"/>
      <c r="N133" s="68"/>
      <c r="O133" s="68"/>
      <c r="P133" s="68"/>
      <c r="Q133" s="68"/>
      <c r="R133" s="68"/>
      <c r="S133" s="68"/>
      <c r="T133" s="68"/>
      <c r="U133" s="68"/>
      <c r="V133" s="68"/>
      <c r="W133" s="191"/>
      <c r="X133" s="191"/>
      <c r="Y133" s="191"/>
      <c r="Z133" s="191"/>
      <c r="AA133" s="191"/>
      <c r="AB133" s="191"/>
      <c r="AC133" s="191"/>
      <c r="AD133" s="191"/>
    </row>
    <row xmlns:x14ac="http://schemas.microsoft.com/office/spreadsheetml/2009/9/ac" r="134" s="188" customFormat="true" ht="12" x14ac:dyDescent="0.2">
      <c r="A134" s="191" t="s">
        <v>159</v>
      </c>
      <c r="B134" s="68">
        <v>2027</v>
      </c>
      <c r="C134" s="191" t="s">
        <v>16</v>
      </c>
      <c r="D134" s="68"/>
      <c r="E134" s="68"/>
      <c r="F134" s="68"/>
      <c r="G134" s="68"/>
      <c r="H134" s="68"/>
      <c r="I134" s="68"/>
      <c r="J134" s="68"/>
      <c r="K134" s="68"/>
      <c r="L134" s="68"/>
      <c r="M134" s="68"/>
      <c r="N134" s="68"/>
      <c r="O134" s="68"/>
      <c r="P134" s="68"/>
      <c r="Q134" s="68"/>
      <c r="R134" s="68"/>
      <c r="S134" s="68"/>
      <c r="T134" s="68"/>
      <c r="U134" s="68"/>
      <c r="V134" s="68"/>
      <c r="W134" s="191"/>
      <c r="X134" s="191"/>
      <c r="Y134" s="191"/>
      <c r="Z134" s="191"/>
      <c r="AA134" s="191"/>
      <c r="AB134" s="191"/>
      <c r="AC134" s="191"/>
      <c r="AD134" s="191"/>
    </row>
    <row xmlns:x14ac="http://schemas.microsoft.com/office/spreadsheetml/2009/9/ac" r="135" s="188" customFormat="true" ht="12" x14ac:dyDescent="0.2">
      <c r="A135" s="191" t="s">
        <v>159</v>
      </c>
      <c r="B135" s="68">
        <v>2028</v>
      </c>
      <c r="C135" s="191" t="s">
        <v>16</v>
      </c>
      <c r="D135" s="68"/>
      <c r="E135" s="68"/>
      <c r="F135" s="68"/>
      <c r="G135" s="68"/>
      <c r="H135" s="68"/>
      <c r="I135" s="68"/>
      <c r="J135" s="68"/>
      <c r="K135" s="68"/>
      <c r="L135" s="68"/>
      <c r="M135" s="68"/>
      <c r="N135" s="68"/>
      <c r="O135" s="68"/>
      <c r="P135" s="68"/>
      <c r="Q135" s="68"/>
      <c r="R135" s="68"/>
      <c r="S135" s="68"/>
      <c r="T135" s="68"/>
      <c r="U135" s="68"/>
      <c r="V135" s="68"/>
      <c r="W135" s="191"/>
      <c r="X135" s="191"/>
      <c r="Y135" s="191"/>
      <c r="Z135" s="191"/>
      <c r="AA135" s="191"/>
      <c r="AB135" s="191"/>
      <c r="AC135" s="191"/>
      <c r="AD135" s="191"/>
    </row>
    <row xmlns:x14ac="http://schemas.microsoft.com/office/spreadsheetml/2009/9/ac" r="136" s="188" customFormat="true" ht="12" x14ac:dyDescent="0.2">
      <c r="A136" s="191" t="s">
        <v>159</v>
      </c>
      <c r="B136" s="68">
        <v>2029</v>
      </c>
      <c r="C136" s="191" t="s">
        <v>16</v>
      </c>
      <c r="D136" s="68"/>
      <c r="E136" s="68"/>
      <c r="F136" s="68"/>
      <c r="G136" s="68"/>
      <c r="H136" s="68"/>
      <c r="I136" s="68"/>
      <c r="J136" s="68"/>
      <c r="K136" s="68"/>
      <c r="L136" s="68"/>
      <c r="M136" s="68"/>
      <c r="N136" s="68"/>
      <c r="O136" s="68"/>
      <c r="P136" s="68"/>
      <c r="Q136" s="68"/>
      <c r="R136" s="68"/>
      <c r="S136" s="68"/>
      <c r="T136" s="68"/>
      <c r="U136" s="68"/>
      <c r="V136" s="68"/>
      <c r="W136" s="191"/>
      <c r="X136" s="191"/>
      <c r="Y136" s="191"/>
      <c r="Z136" s="191"/>
      <c r="AA136" s="191"/>
      <c r="AB136" s="191"/>
      <c r="AC136" s="191"/>
      <c r="AD136" s="191"/>
    </row>
    <row xmlns:x14ac="http://schemas.microsoft.com/office/spreadsheetml/2009/9/ac" r="137" s="188" customFormat="true" ht="12" x14ac:dyDescent="0.2">
      <c r="A137" s="191" t="s">
        <v>159</v>
      </c>
      <c r="B137" s="68">
        <v>2030</v>
      </c>
      <c r="C137" s="191" t="s">
        <v>16</v>
      </c>
      <c r="D137" s="68"/>
      <c r="E137" s="68"/>
      <c r="F137" s="68"/>
      <c r="G137" s="68"/>
      <c r="H137" s="68"/>
      <c r="I137" s="68"/>
      <c r="J137" s="68"/>
      <c r="K137" s="68"/>
      <c r="L137" s="68"/>
      <c r="M137" s="68"/>
      <c r="N137" s="68"/>
      <c r="O137" s="68"/>
      <c r="P137" s="68"/>
      <c r="Q137" s="68"/>
      <c r="R137" s="68"/>
      <c r="S137" s="68"/>
      <c r="T137" s="68"/>
      <c r="U137" s="68"/>
      <c r="V137" s="68"/>
      <c r="W137" s="191"/>
      <c r="X137" s="191"/>
      <c r="Y137" s="191"/>
      <c r="Z137" s="191"/>
      <c r="AA137" s="191"/>
      <c r="AB137" s="191"/>
      <c r="AC137" s="191"/>
      <c r="AD137" s="191"/>
    </row>
    <row xmlns:x14ac="http://schemas.microsoft.com/office/spreadsheetml/2009/9/ac" r="138" s="188" customFormat="true" ht="12" x14ac:dyDescent="0.2">
      <c r="A138" s="191" t="s">
        <v>159</v>
      </c>
      <c r="B138" s="68">
        <v>2000</v>
      </c>
      <c r="C138" s="191" t="s">
        <v>17</v>
      </c>
      <c r="D138" s="68">
        <v>3580808</v>
      </c>
      <c r="E138" s="68"/>
      <c r="F138" s="68"/>
      <c r="G138" s="68"/>
      <c r="H138" s="68"/>
      <c r="I138" s="68"/>
      <c r="J138" s="68">
        <v>100</v>
      </c>
      <c r="K138" s="68"/>
      <c r="L138" s="68"/>
      <c r="M138" s="68"/>
      <c r="N138" s="68"/>
      <c r="O138" s="68"/>
      <c r="P138" s="68">
        <v>100</v>
      </c>
      <c r="Q138" s="68"/>
      <c r="R138" s="68"/>
      <c r="S138" s="68"/>
      <c r="T138" s="68"/>
      <c r="U138" s="68"/>
      <c r="V138" s="68">
        <v>100</v>
      </c>
      <c r="W138" s="191"/>
      <c r="X138" s="191"/>
      <c r="Y138" s="191"/>
      <c r="Z138" s="191"/>
      <c r="AA138" s="191"/>
      <c r="AB138" s="191"/>
      <c r="AC138" s="191"/>
      <c r="AD138" s="191"/>
    </row>
    <row xmlns:x14ac="http://schemas.microsoft.com/office/spreadsheetml/2009/9/ac" r="139" s="188" customFormat="true" ht="12" x14ac:dyDescent="0.2">
      <c r="A139" s="191" t="s">
        <v>159</v>
      </c>
      <c r="B139" s="68">
        <v>2001</v>
      </c>
      <c r="C139" s="191" t="s">
        <v>17</v>
      </c>
      <c r="D139" s="68">
        <v>3674155</v>
      </c>
      <c r="E139" s="68"/>
      <c r="F139" s="68"/>
      <c r="G139" s="68"/>
      <c r="H139" s="68"/>
      <c r="I139" s="68"/>
      <c r="J139" s="68">
        <v>100</v>
      </c>
      <c r="K139" s="68"/>
      <c r="L139" s="68"/>
      <c r="M139" s="68"/>
      <c r="N139" s="68"/>
      <c r="O139" s="68"/>
      <c r="P139" s="68">
        <v>100</v>
      </c>
      <c r="Q139" s="68"/>
      <c r="R139" s="68"/>
      <c r="S139" s="68"/>
      <c r="T139" s="68"/>
      <c r="U139" s="68"/>
      <c r="V139" s="68">
        <v>100</v>
      </c>
      <c r="W139" s="191"/>
      <c r="X139" s="191"/>
      <c r="Y139" s="191"/>
      <c r="Z139" s="191"/>
      <c r="AA139" s="191"/>
      <c r="AB139" s="191"/>
      <c r="AC139" s="191"/>
      <c r="AD139" s="191"/>
    </row>
    <row xmlns:x14ac="http://schemas.microsoft.com/office/spreadsheetml/2009/9/ac" r="140" s="188" customFormat="true" ht="12" x14ac:dyDescent="0.2">
      <c r="A140" s="191" t="s">
        <v>159</v>
      </c>
      <c r="B140" s="68">
        <v>2002</v>
      </c>
      <c r="C140" s="191" t="s">
        <v>17</v>
      </c>
      <c r="D140" s="68">
        <v>3756096</v>
      </c>
      <c r="E140" s="68"/>
      <c r="F140" s="68"/>
      <c r="G140" s="68"/>
      <c r="H140" s="68"/>
      <c r="I140" s="68"/>
      <c r="J140" s="68">
        <v>100</v>
      </c>
      <c r="K140" s="68"/>
      <c r="L140" s="68"/>
      <c r="M140" s="68"/>
      <c r="N140" s="68"/>
      <c r="O140" s="68"/>
      <c r="P140" s="68">
        <v>100</v>
      </c>
      <c r="Q140" s="68"/>
      <c r="R140" s="68"/>
      <c r="S140" s="68"/>
      <c r="T140" s="68"/>
      <c r="U140" s="68"/>
      <c r="V140" s="68">
        <v>100</v>
      </c>
      <c r="W140" s="191"/>
      <c r="X140" s="191"/>
      <c r="Y140" s="191"/>
      <c r="Z140" s="191"/>
      <c r="AA140" s="191"/>
      <c r="AB140" s="191"/>
      <c r="AC140" s="191"/>
      <c r="AD140" s="191"/>
    </row>
    <row xmlns:x14ac="http://schemas.microsoft.com/office/spreadsheetml/2009/9/ac" r="141" s="188" customFormat="true" ht="12" x14ac:dyDescent="0.2">
      <c r="A141" s="191" t="s">
        <v>159</v>
      </c>
      <c r="B141" s="68">
        <v>2003</v>
      </c>
      <c r="C141" s="191" t="s">
        <v>17</v>
      </c>
      <c r="D141" s="68">
        <v>3801603</v>
      </c>
      <c r="E141" s="68"/>
      <c r="F141" s="68"/>
      <c r="G141" s="68"/>
      <c r="H141" s="68"/>
      <c r="I141" s="68"/>
      <c r="J141" s="68">
        <v>100</v>
      </c>
      <c r="K141" s="68"/>
      <c r="L141" s="68"/>
      <c r="M141" s="68"/>
      <c r="N141" s="68"/>
      <c r="O141" s="68"/>
      <c r="P141" s="68">
        <v>100</v>
      </c>
      <c r="Q141" s="68"/>
      <c r="R141" s="68"/>
      <c r="S141" s="68"/>
      <c r="T141" s="68"/>
      <c r="U141" s="68"/>
      <c r="V141" s="68">
        <v>100</v>
      </c>
      <c r="W141" s="191"/>
      <c r="X141" s="191"/>
      <c r="Y141" s="191"/>
      <c r="Z141" s="191"/>
      <c r="AA141" s="191"/>
      <c r="AB141" s="191"/>
      <c r="AC141" s="191"/>
      <c r="AD141" s="191"/>
    </row>
    <row xmlns:x14ac="http://schemas.microsoft.com/office/spreadsheetml/2009/9/ac" r="142" s="188" customFormat="true" ht="12" x14ac:dyDescent="0.2">
      <c r="A142" s="191" t="s">
        <v>159</v>
      </c>
      <c r="B142" s="68">
        <v>2004</v>
      </c>
      <c r="C142" s="191" t="s">
        <v>17</v>
      </c>
      <c r="D142" s="68">
        <v>3839777</v>
      </c>
      <c r="E142" s="68"/>
      <c r="F142" s="68"/>
      <c r="G142" s="68"/>
      <c r="H142" s="68"/>
      <c r="I142" s="68"/>
      <c r="J142" s="68">
        <v>100</v>
      </c>
      <c r="K142" s="68"/>
      <c r="L142" s="68"/>
      <c r="M142" s="68"/>
      <c r="N142" s="68"/>
      <c r="O142" s="68"/>
      <c r="P142" s="68">
        <v>100</v>
      </c>
      <c r="Q142" s="68"/>
      <c r="R142" s="68"/>
      <c r="S142" s="68"/>
      <c r="T142" s="68"/>
      <c r="U142" s="68"/>
      <c r="V142" s="68">
        <v>100</v>
      </c>
      <c r="W142" s="191"/>
      <c r="X142" s="191"/>
      <c r="Y142" s="191"/>
      <c r="Z142" s="191"/>
      <c r="AA142" s="191"/>
      <c r="AB142" s="191"/>
      <c r="AC142" s="191"/>
      <c r="AD142" s="191"/>
    </row>
    <row xmlns:x14ac="http://schemas.microsoft.com/office/spreadsheetml/2009/9/ac" r="143" s="188" customFormat="true" ht="12" x14ac:dyDescent="0.2">
      <c r="A143" s="191" t="s">
        <v>159</v>
      </c>
      <c r="B143" s="68">
        <v>2005</v>
      </c>
      <c r="C143" s="191" t="s">
        <v>17</v>
      </c>
      <c r="D143" s="68">
        <v>3866577</v>
      </c>
      <c r="E143" s="68"/>
      <c r="F143" s="68"/>
      <c r="G143" s="68"/>
      <c r="H143" s="68"/>
      <c r="I143" s="68"/>
      <c r="J143" s="68">
        <v>100</v>
      </c>
      <c r="K143" s="68"/>
      <c r="L143" s="68"/>
      <c r="M143" s="68"/>
      <c r="N143" s="68"/>
      <c r="O143" s="68"/>
      <c r="P143" s="68">
        <v>100</v>
      </c>
      <c r="Q143" s="68"/>
      <c r="R143" s="68"/>
      <c r="S143" s="68"/>
      <c r="T143" s="68"/>
      <c r="U143" s="68"/>
      <c r="V143" s="68">
        <v>100</v>
      </c>
      <c r="W143" s="191"/>
      <c r="X143" s="191"/>
      <c r="Y143" s="191"/>
      <c r="Z143" s="191"/>
      <c r="AA143" s="191"/>
      <c r="AB143" s="191"/>
      <c r="AC143" s="191"/>
      <c r="AD143" s="191"/>
    </row>
    <row xmlns:x14ac="http://schemas.microsoft.com/office/spreadsheetml/2009/9/ac" r="144" s="188" customFormat="true" ht="12" x14ac:dyDescent="0.2">
      <c r="A144" s="191" t="s">
        <v>159</v>
      </c>
      <c r="B144" s="68">
        <v>2006</v>
      </c>
      <c r="C144" s="191" t="s">
        <v>17</v>
      </c>
      <c r="D144" s="68">
        <v>3894957</v>
      </c>
      <c r="E144" s="68"/>
      <c r="F144" s="68"/>
      <c r="G144" s="68"/>
      <c r="H144" s="68"/>
      <c r="I144" s="68"/>
      <c r="J144" s="68">
        <v>100</v>
      </c>
      <c r="K144" s="68"/>
      <c r="L144" s="68"/>
      <c r="M144" s="68"/>
      <c r="N144" s="68"/>
      <c r="O144" s="68"/>
      <c r="P144" s="68">
        <v>100</v>
      </c>
      <c r="Q144" s="68"/>
      <c r="R144" s="68"/>
      <c r="S144" s="68"/>
      <c r="T144" s="68"/>
      <c r="U144" s="68"/>
      <c r="V144" s="68">
        <v>100</v>
      </c>
      <c r="W144" s="191"/>
      <c r="X144" s="191"/>
      <c r="Y144" s="191"/>
      <c r="Z144" s="191"/>
      <c r="AA144" s="191"/>
      <c r="AB144" s="191"/>
      <c r="AC144" s="191"/>
      <c r="AD144" s="191"/>
    </row>
    <row xmlns:x14ac="http://schemas.microsoft.com/office/spreadsheetml/2009/9/ac" r="145" s="188" customFormat="true" ht="12" x14ac:dyDescent="0.2">
      <c r="A145" s="191" t="s">
        <v>159</v>
      </c>
      <c r="B145" s="68">
        <v>2007</v>
      </c>
      <c r="C145" s="191" t="s">
        <v>17</v>
      </c>
      <c r="D145" s="68">
        <v>3923300</v>
      </c>
      <c r="E145" s="68"/>
      <c r="F145" s="68"/>
      <c r="G145" s="68"/>
      <c r="H145" s="68"/>
      <c r="I145" s="68"/>
      <c r="J145" s="68">
        <v>100</v>
      </c>
      <c r="K145" s="68"/>
      <c r="L145" s="68"/>
      <c r="M145" s="68"/>
      <c r="N145" s="68"/>
      <c r="O145" s="68"/>
      <c r="P145" s="68">
        <v>100</v>
      </c>
      <c r="Q145" s="68"/>
      <c r="R145" s="68"/>
      <c r="S145" s="68"/>
      <c r="T145" s="68"/>
      <c r="U145" s="68"/>
      <c r="V145" s="68">
        <v>100</v>
      </c>
      <c r="W145" s="191"/>
      <c r="X145" s="191"/>
      <c r="Y145" s="191"/>
      <c r="Z145" s="191"/>
      <c r="AA145" s="191"/>
      <c r="AB145" s="191"/>
      <c r="AC145" s="191"/>
      <c r="AD145" s="191"/>
    </row>
    <row xmlns:x14ac="http://schemas.microsoft.com/office/spreadsheetml/2009/9/ac" r="146" s="188" customFormat="true" ht="12" x14ac:dyDescent="0.2">
      <c r="A146" s="191" t="s">
        <v>159</v>
      </c>
      <c r="B146" s="68">
        <v>2008</v>
      </c>
      <c r="C146" s="191" t="s">
        <v>17</v>
      </c>
      <c r="D146" s="68">
        <v>3951321</v>
      </c>
      <c r="E146" s="68"/>
      <c r="F146" s="68"/>
      <c r="G146" s="68"/>
      <c r="H146" s="68"/>
      <c r="I146" s="68"/>
      <c r="J146" s="68">
        <v>100</v>
      </c>
      <c r="K146" s="68"/>
      <c r="L146" s="68"/>
      <c r="M146" s="68"/>
      <c r="N146" s="68"/>
      <c r="O146" s="68"/>
      <c r="P146" s="68">
        <v>100</v>
      </c>
      <c r="Q146" s="68"/>
      <c r="R146" s="68"/>
      <c r="S146" s="68"/>
      <c r="T146" s="68"/>
      <c r="U146" s="68"/>
      <c r="V146" s="68">
        <v>100</v>
      </c>
      <c r="W146" s="191"/>
      <c r="X146" s="191"/>
      <c r="Y146" s="191"/>
      <c r="Z146" s="191"/>
      <c r="AA146" s="191"/>
      <c r="AB146" s="191"/>
      <c r="AC146" s="191"/>
      <c r="AD146" s="191"/>
    </row>
    <row xmlns:x14ac="http://schemas.microsoft.com/office/spreadsheetml/2009/9/ac" r="147" s="188" customFormat="true" ht="12" x14ac:dyDescent="0.2">
      <c r="A147" s="191" t="s">
        <v>159</v>
      </c>
      <c r="B147" s="68">
        <v>2009</v>
      </c>
      <c r="C147" s="191" t="s">
        <v>17</v>
      </c>
      <c r="D147" s="68">
        <v>4009747</v>
      </c>
      <c r="E147" s="68"/>
      <c r="F147" s="68"/>
      <c r="G147" s="68"/>
      <c r="H147" s="68"/>
      <c r="I147" s="68"/>
      <c r="J147" s="68">
        <v>100</v>
      </c>
      <c r="K147" s="68"/>
      <c r="L147" s="68"/>
      <c r="M147" s="68"/>
      <c r="N147" s="68"/>
      <c r="O147" s="68"/>
      <c r="P147" s="68">
        <v>100</v>
      </c>
      <c r="Q147" s="68"/>
      <c r="R147" s="68"/>
      <c r="S147" s="68"/>
      <c r="T147" s="68"/>
      <c r="U147" s="68"/>
      <c r="V147" s="68">
        <v>100</v>
      </c>
      <c r="W147" s="191"/>
      <c r="X147" s="191"/>
      <c r="Y147" s="191"/>
      <c r="Z147" s="191"/>
      <c r="AA147" s="191"/>
      <c r="AB147" s="191"/>
      <c r="AC147" s="191"/>
      <c r="AD147" s="191"/>
    </row>
    <row xmlns:x14ac="http://schemas.microsoft.com/office/spreadsheetml/2009/9/ac" r="148" s="188" customFormat="true" ht="12" x14ac:dyDescent="0.2">
      <c r="A148" s="191" t="s">
        <v>159</v>
      </c>
      <c r="B148" s="68">
        <v>2010</v>
      </c>
      <c r="C148" s="191" t="s">
        <v>17</v>
      </c>
      <c r="D148" s="68">
        <v>4078915</v>
      </c>
      <c r="E148" s="68"/>
      <c r="F148" s="68"/>
      <c r="G148" s="68"/>
      <c r="H148" s="68"/>
      <c r="I148" s="68"/>
      <c r="J148" s="68">
        <v>100</v>
      </c>
      <c r="K148" s="68"/>
      <c r="L148" s="68"/>
      <c r="M148" s="68"/>
      <c r="N148" s="68"/>
      <c r="O148" s="68"/>
      <c r="P148" s="68">
        <v>100</v>
      </c>
      <c r="Q148" s="68"/>
      <c r="R148" s="68"/>
      <c r="S148" s="68"/>
      <c r="T148" s="68"/>
      <c r="U148" s="68"/>
      <c r="V148" s="68">
        <v>100</v>
      </c>
      <c r="W148" s="191"/>
      <c r="X148" s="191"/>
      <c r="Y148" s="191"/>
      <c r="Z148" s="191"/>
      <c r="AA148" s="191"/>
      <c r="AB148" s="191"/>
      <c r="AC148" s="191"/>
      <c r="AD148" s="191"/>
    </row>
    <row xmlns:x14ac="http://schemas.microsoft.com/office/spreadsheetml/2009/9/ac" r="149" s="188" customFormat="true" ht="12" x14ac:dyDescent="0.2">
      <c r="A149" s="191" t="s">
        <v>159</v>
      </c>
      <c r="B149" s="68">
        <v>2011</v>
      </c>
      <c r="C149" s="191" t="s">
        <v>17</v>
      </c>
      <c r="D149" s="68">
        <v>4158952</v>
      </c>
      <c r="E149" s="68"/>
      <c r="F149" s="68"/>
      <c r="G149" s="68"/>
      <c r="H149" s="68"/>
      <c r="I149" s="68"/>
      <c r="J149" s="68">
        <v>100</v>
      </c>
      <c r="K149" s="68"/>
      <c r="L149" s="68"/>
      <c r="M149" s="68"/>
      <c r="N149" s="68"/>
      <c r="O149" s="68"/>
      <c r="P149" s="68">
        <v>100</v>
      </c>
      <c r="Q149" s="68"/>
      <c r="R149" s="68"/>
      <c r="S149" s="68"/>
      <c r="T149" s="68"/>
      <c r="U149" s="68"/>
      <c r="V149" s="68">
        <v>100</v>
      </c>
      <c r="W149" s="191"/>
      <c r="X149" s="191"/>
      <c r="Y149" s="191"/>
      <c r="Z149" s="191"/>
      <c r="AA149" s="191"/>
      <c r="AB149" s="191"/>
      <c r="AC149" s="191"/>
      <c r="AD149" s="191"/>
    </row>
    <row xmlns:x14ac="http://schemas.microsoft.com/office/spreadsheetml/2009/9/ac" r="150" s="188" customFormat="true" ht="12" x14ac:dyDescent="0.2">
      <c r="A150" s="191" t="s">
        <v>159</v>
      </c>
      <c r="B150" s="68">
        <v>2012</v>
      </c>
      <c r="C150" s="191" t="s">
        <v>17</v>
      </c>
      <c r="D150" s="68">
        <v>4240626</v>
      </c>
      <c r="E150" s="68"/>
      <c r="F150" s="68"/>
      <c r="G150" s="68"/>
      <c r="H150" s="68"/>
      <c r="I150" s="68"/>
      <c r="J150" s="68">
        <v>100</v>
      </c>
      <c r="K150" s="68"/>
      <c r="L150" s="68"/>
      <c r="M150" s="68"/>
      <c r="N150" s="68"/>
      <c r="O150" s="68"/>
      <c r="P150" s="68">
        <v>100</v>
      </c>
      <c r="Q150" s="68"/>
      <c r="R150" s="68"/>
      <c r="S150" s="68"/>
      <c r="T150" s="68"/>
      <c r="U150" s="68"/>
      <c r="V150" s="68">
        <v>100</v>
      </c>
      <c r="W150" s="191"/>
      <c r="X150" s="191"/>
      <c r="Y150" s="191"/>
      <c r="Z150" s="191"/>
      <c r="AA150" s="191"/>
      <c r="AB150" s="191"/>
      <c r="AC150" s="191"/>
      <c r="AD150" s="191"/>
    </row>
    <row xmlns:x14ac="http://schemas.microsoft.com/office/spreadsheetml/2009/9/ac" r="151" s="188" customFormat="true" ht="12" x14ac:dyDescent="0.2">
      <c r="A151" s="191" t="s">
        <v>159</v>
      </c>
      <c r="B151" s="68">
        <v>2013</v>
      </c>
      <c r="C151" s="191" t="s">
        <v>17</v>
      </c>
      <c r="D151" s="68">
        <v>4336691</v>
      </c>
      <c r="E151" s="68"/>
      <c r="F151" s="68"/>
      <c r="G151" s="68"/>
      <c r="H151" s="68"/>
      <c r="I151" s="68"/>
      <c r="J151" s="68">
        <v>100</v>
      </c>
      <c r="K151" s="68"/>
      <c r="L151" s="68"/>
      <c r="M151" s="68"/>
      <c r="N151" s="68"/>
      <c r="O151" s="68"/>
      <c r="P151" s="68">
        <v>100</v>
      </c>
      <c r="Q151" s="68"/>
      <c r="R151" s="68"/>
      <c r="S151" s="68"/>
      <c r="T151" s="68"/>
      <c r="U151" s="68"/>
      <c r="V151" s="68">
        <v>100</v>
      </c>
      <c r="W151" s="191"/>
      <c r="X151" s="191"/>
      <c r="Y151" s="191"/>
      <c r="Z151" s="191"/>
      <c r="AA151" s="191"/>
      <c r="AB151" s="191"/>
      <c r="AC151" s="191"/>
      <c r="AD151" s="191"/>
    </row>
    <row xmlns:x14ac="http://schemas.microsoft.com/office/spreadsheetml/2009/9/ac" r="152" s="188" customFormat="true" ht="12" x14ac:dyDescent="0.2">
      <c r="A152" s="191" t="s">
        <v>159</v>
      </c>
      <c r="B152" s="68">
        <v>2014</v>
      </c>
      <c r="C152" s="191" t="s">
        <v>17</v>
      </c>
      <c r="D152" s="68">
        <v>4441165</v>
      </c>
      <c r="E152" s="68"/>
      <c r="F152" s="68"/>
      <c r="G152" s="68"/>
      <c r="H152" s="68"/>
      <c r="I152" s="68"/>
      <c r="J152" s="68">
        <v>100</v>
      </c>
      <c r="K152" s="68"/>
      <c r="L152" s="68"/>
      <c r="M152" s="68"/>
      <c r="N152" s="68"/>
      <c r="O152" s="68"/>
      <c r="P152" s="68">
        <v>100</v>
      </c>
      <c r="Q152" s="68"/>
      <c r="R152" s="68"/>
      <c r="S152" s="68"/>
      <c r="T152" s="68"/>
      <c r="U152" s="68"/>
      <c r="V152" s="68">
        <v>100</v>
      </c>
      <c r="W152" s="191"/>
      <c r="X152" s="191"/>
      <c r="Y152" s="191"/>
      <c r="Z152" s="191"/>
      <c r="AA152" s="191"/>
      <c r="AB152" s="191"/>
      <c r="AC152" s="191"/>
      <c r="AD152" s="191"/>
    </row>
    <row xmlns:x14ac="http://schemas.microsoft.com/office/spreadsheetml/2009/9/ac" r="153" s="188" customFormat="true" ht="12" x14ac:dyDescent="0.2">
      <c r="A153" s="191" t="s">
        <v>159</v>
      </c>
      <c r="B153" s="68">
        <v>2015</v>
      </c>
      <c r="C153" s="191" t="s">
        <v>17</v>
      </c>
      <c r="D153" s="68">
        <v>4549119</v>
      </c>
      <c r="E153" s="68"/>
      <c r="F153" s="68"/>
      <c r="G153" s="68"/>
      <c r="H153" s="68"/>
      <c r="I153" s="68"/>
      <c r="J153" s="68">
        <v>100</v>
      </c>
      <c r="K153" s="68"/>
      <c r="L153" s="68"/>
      <c r="M153" s="68"/>
      <c r="N153" s="68"/>
      <c r="O153" s="68"/>
      <c r="P153" s="68">
        <v>100</v>
      </c>
      <c r="Q153" s="68"/>
      <c r="R153" s="68"/>
      <c r="S153" s="68"/>
      <c r="T153" s="68"/>
      <c r="U153" s="68"/>
      <c r="V153" s="68">
        <v>100</v>
      </c>
      <c r="W153" s="191"/>
      <c r="X153" s="191"/>
      <c r="Y153" s="191"/>
      <c r="Z153" s="191"/>
      <c r="AA153" s="191"/>
      <c r="AB153" s="191"/>
      <c r="AC153" s="191"/>
      <c r="AD153" s="191"/>
    </row>
    <row xmlns:x14ac="http://schemas.microsoft.com/office/spreadsheetml/2009/9/ac" r="154" s="188" customFormat="true" ht="12" x14ac:dyDescent="0.2">
      <c r="A154" s="191" t="s">
        <v>159</v>
      </c>
      <c r="B154" s="68">
        <v>2016</v>
      </c>
      <c r="C154" s="191" t="s">
        <v>17</v>
      </c>
      <c r="D154" s="68">
        <v>4648822</v>
      </c>
      <c r="E154" s="68"/>
      <c r="F154" s="68"/>
      <c r="G154" s="68"/>
      <c r="H154" s="68"/>
      <c r="I154" s="68"/>
      <c r="J154" s="68">
        <v>100</v>
      </c>
      <c r="K154" s="68"/>
      <c r="L154" s="68"/>
      <c r="M154" s="68"/>
      <c r="N154" s="68"/>
      <c r="O154" s="68"/>
      <c r="P154" s="68">
        <v>100</v>
      </c>
      <c r="Q154" s="68"/>
      <c r="R154" s="68"/>
      <c r="S154" s="68"/>
      <c r="T154" s="68"/>
      <c r="U154" s="68"/>
      <c r="V154" s="68">
        <v>100</v>
      </c>
      <c r="W154" s="191"/>
      <c r="X154" s="191"/>
      <c r="Y154" s="191"/>
      <c r="Z154" s="191"/>
      <c r="AA154" s="191"/>
      <c r="AB154" s="191"/>
      <c r="AC154" s="191"/>
      <c r="AD154" s="191"/>
    </row>
    <row xmlns:x14ac="http://schemas.microsoft.com/office/spreadsheetml/2009/9/ac" r="155" s="188" customFormat="true" ht="12" x14ac:dyDescent="0.2">
      <c r="A155" s="191" t="s">
        <v>159</v>
      </c>
      <c r="B155" s="68">
        <v>2017</v>
      </c>
      <c r="C155" s="191" t="s">
        <v>17</v>
      </c>
      <c r="D155" s="68">
        <v>4746713</v>
      </c>
      <c r="E155" s="68"/>
      <c r="F155" s="68"/>
      <c r="G155" s="68"/>
      <c r="H155" s="68"/>
      <c r="I155" s="68"/>
      <c r="J155" s="68">
        <v>100</v>
      </c>
      <c r="K155" s="68"/>
      <c r="L155" s="68"/>
      <c r="M155" s="68"/>
      <c r="N155" s="68"/>
      <c r="O155" s="68"/>
      <c r="P155" s="68">
        <v>100</v>
      </c>
      <c r="Q155" s="68"/>
      <c r="R155" s="68"/>
      <c r="S155" s="68"/>
      <c r="T155" s="68"/>
      <c r="U155" s="68"/>
      <c r="V155" s="68">
        <v>100</v>
      </c>
      <c r="W155" s="191"/>
      <c r="X155" s="191"/>
      <c r="Y155" s="191"/>
      <c r="Z155" s="191"/>
      <c r="AA155" s="191"/>
      <c r="AB155" s="191"/>
      <c r="AC155" s="191"/>
      <c r="AD155" s="191"/>
    </row>
    <row xmlns:x14ac="http://schemas.microsoft.com/office/spreadsheetml/2009/9/ac" r="156" s="188" customFormat="true" ht="12" x14ac:dyDescent="0.2">
      <c r="A156" s="191" t="s">
        <v>159</v>
      </c>
      <c r="B156" s="68">
        <v>2018</v>
      </c>
      <c r="C156" s="191" t="s">
        <v>17</v>
      </c>
      <c r="D156" s="68">
        <v>4843972</v>
      </c>
      <c r="E156" s="68"/>
      <c r="F156" s="68"/>
      <c r="G156" s="68"/>
      <c r="H156" s="68"/>
      <c r="I156" s="68"/>
      <c r="J156" s="68">
        <v>100</v>
      </c>
      <c r="K156" s="68"/>
      <c r="L156" s="68"/>
      <c r="M156" s="68"/>
      <c r="N156" s="68"/>
      <c r="O156" s="68"/>
      <c r="P156" s="68">
        <v>100</v>
      </c>
      <c r="Q156" s="68"/>
      <c r="R156" s="68"/>
      <c r="S156" s="68"/>
      <c r="T156" s="68"/>
      <c r="U156" s="68"/>
      <c r="V156" s="68">
        <v>100</v>
      </c>
      <c r="W156" s="191"/>
      <c r="X156" s="191"/>
      <c r="Y156" s="191"/>
      <c r="Z156" s="191"/>
      <c r="AA156" s="191"/>
      <c r="AB156" s="191"/>
      <c r="AC156" s="191"/>
      <c r="AD156" s="191"/>
    </row>
    <row xmlns:x14ac="http://schemas.microsoft.com/office/spreadsheetml/2009/9/ac" r="157" s="188" customFormat="true" ht="12" x14ac:dyDescent="0.2">
      <c r="A157" s="191" t="s">
        <v>159</v>
      </c>
      <c r="B157" s="68">
        <v>2019</v>
      </c>
      <c r="C157" s="191" t="s">
        <v>17</v>
      </c>
      <c r="D157" s="68">
        <v>4933798</v>
      </c>
      <c r="E157" s="68"/>
      <c r="F157" s="68"/>
      <c r="G157" s="68"/>
      <c r="H157" s="68"/>
      <c r="I157" s="68"/>
      <c r="J157" s="68">
        <v>100</v>
      </c>
      <c r="K157" s="68"/>
      <c r="L157" s="68"/>
      <c r="M157" s="68"/>
      <c r="N157" s="68"/>
      <c r="O157" s="68"/>
      <c r="P157" s="68">
        <v>100</v>
      </c>
      <c r="Q157" s="68"/>
      <c r="R157" s="68"/>
      <c r="S157" s="68"/>
      <c r="T157" s="68"/>
      <c r="U157" s="68"/>
      <c r="V157" s="68">
        <v>100</v>
      </c>
      <c r="W157" s="191"/>
      <c r="X157" s="191"/>
      <c r="Y157" s="191"/>
      <c r="Z157" s="191"/>
      <c r="AA157" s="191"/>
      <c r="AB157" s="191"/>
      <c r="AC157" s="191"/>
      <c r="AD157" s="191"/>
    </row>
    <row xmlns:x14ac="http://schemas.microsoft.com/office/spreadsheetml/2009/9/ac" r="158" s="188" customFormat="true" ht="12" x14ac:dyDescent="0.2">
      <c r="A158" s="191" t="s">
        <v>159</v>
      </c>
      <c r="B158" s="68">
        <v>2020</v>
      </c>
      <c r="C158" s="191" t="s">
        <v>17</v>
      </c>
      <c r="D158" s="68">
        <v>5026251</v>
      </c>
      <c r="E158" s="68"/>
      <c r="F158" s="68"/>
      <c r="G158" s="68"/>
      <c r="H158" s="68"/>
      <c r="I158" s="68"/>
      <c r="J158" s="68">
        <v>100</v>
      </c>
      <c r="K158" s="68"/>
      <c r="L158" s="68"/>
      <c r="M158" s="68"/>
      <c r="N158" s="68"/>
      <c r="O158" s="68"/>
      <c r="P158" s="68">
        <v>100</v>
      </c>
      <c r="Q158" s="68"/>
      <c r="R158" s="68"/>
      <c r="S158" s="68"/>
      <c r="T158" s="68"/>
      <c r="U158" s="68"/>
      <c r="V158" s="68">
        <v>100</v>
      </c>
      <c r="W158" s="191"/>
      <c r="X158" s="191"/>
      <c r="Y158" s="191"/>
      <c r="Z158" s="191"/>
      <c r="AA158" s="191"/>
      <c r="AB158" s="191"/>
      <c r="AC158" s="191"/>
      <c r="AD158" s="191"/>
    </row>
    <row xmlns:x14ac="http://schemas.microsoft.com/office/spreadsheetml/2009/9/ac" r="159" s="188" customFormat="true" ht="12" x14ac:dyDescent="0.2">
      <c r="A159" s="191" t="s">
        <v>159</v>
      </c>
      <c r="B159" s="68">
        <v>2021</v>
      </c>
      <c r="C159" s="191" t="s">
        <v>17</v>
      </c>
      <c r="D159" s="68">
        <v>5117144</v>
      </c>
      <c r="E159" s="68"/>
      <c r="F159" s="68"/>
      <c r="G159" s="68"/>
      <c r="H159" s="68"/>
      <c r="I159" s="68"/>
      <c r="J159" s="68">
        <v>100</v>
      </c>
      <c r="K159" s="68"/>
      <c r="L159" s="68"/>
      <c r="M159" s="68"/>
      <c r="N159" s="68"/>
      <c r="O159" s="68"/>
      <c r="P159" s="68">
        <v>100</v>
      </c>
      <c r="Q159" s="68"/>
      <c r="R159" s="68"/>
      <c r="S159" s="68"/>
      <c r="T159" s="68"/>
      <c r="U159" s="68"/>
      <c r="V159" s="68">
        <v>100</v>
      </c>
      <c r="W159" s="191"/>
      <c r="X159" s="191"/>
      <c r="Y159" s="191"/>
      <c r="Z159" s="191"/>
      <c r="AA159" s="191"/>
      <c r="AB159" s="191"/>
      <c r="AC159" s="191"/>
      <c r="AD159" s="191"/>
    </row>
    <row xmlns:x14ac="http://schemas.microsoft.com/office/spreadsheetml/2009/9/ac" r="160" s="188" customFormat="true" ht="12" x14ac:dyDescent="0.2">
      <c r="A160" s="191" t="s">
        <v>159</v>
      </c>
      <c r="B160" s="68">
        <v>2022</v>
      </c>
      <c r="C160" s="191" t="s">
        <v>17</v>
      </c>
      <c r="D160" s="68">
        <v>5204280</v>
      </c>
      <c r="E160" s="68"/>
      <c r="F160" s="68"/>
      <c r="G160" s="68"/>
      <c r="H160" s="68"/>
      <c r="I160" s="68"/>
      <c r="J160" s="68">
        <v>100</v>
      </c>
      <c r="K160" s="68"/>
      <c r="L160" s="68"/>
      <c r="M160" s="68"/>
      <c r="N160" s="68"/>
      <c r="O160" s="68"/>
      <c r="P160" s="68">
        <v>100</v>
      </c>
      <c r="Q160" s="68"/>
      <c r="R160" s="68"/>
      <c r="S160" s="68"/>
      <c r="T160" s="68"/>
      <c r="U160" s="68"/>
      <c r="V160" s="68">
        <v>100</v>
      </c>
      <c r="W160" s="191"/>
      <c r="X160" s="191"/>
      <c r="Y160" s="191"/>
      <c r="Z160" s="191"/>
      <c r="AA160" s="191"/>
      <c r="AB160" s="191"/>
      <c r="AC160" s="191"/>
      <c r="AD160" s="191"/>
    </row>
    <row xmlns:x14ac="http://schemas.microsoft.com/office/spreadsheetml/2009/9/ac" r="161" s="188" customFormat="true" ht="12" x14ac:dyDescent="0.2">
      <c r="A161" s="191" t="s">
        <v>159</v>
      </c>
      <c r="B161" s="68">
        <v>2023</v>
      </c>
      <c r="C161" s="191" t="s">
        <v>17</v>
      </c>
      <c r="D161" s="68">
        <v>5161295</v>
      </c>
      <c r="E161" s="68"/>
      <c r="F161" s="68"/>
      <c r="G161" s="68"/>
      <c r="H161" s="68"/>
      <c r="I161" s="68"/>
      <c r="J161" s="68">
        <v>100</v>
      </c>
      <c r="K161" s="68"/>
      <c r="L161" s="68"/>
      <c r="M161" s="68"/>
      <c r="N161" s="68"/>
      <c r="O161" s="68"/>
      <c r="P161" s="68">
        <v>100</v>
      </c>
      <c r="Q161" s="68"/>
      <c r="R161" s="68"/>
      <c r="S161" s="68"/>
      <c r="T161" s="68"/>
      <c r="U161" s="68"/>
      <c r="V161" s="68">
        <v>100</v>
      </c>
      <c r="W161" s="191"/>
      <c r="X161" s="191"/>
      <c r="Y161" s="191"/>
      <c r="Z161" s="191"/>
      <c r="AA161" s="191"/>
      <c r="AB161" s="191"/>
      <c r="AC161" s="191"/>
      <c r="AD161" s="191"/>
    </row>
    <row xmlns:x14ac="http://schemas.microsoft.com/office/spreadsheetml/2009/9/ac" r="162" s="188" customFormat="true" ht="12" x14ac:dyDescent="0.2">
      <c r="A162" s="191" t="s">
        <v>159</v>
      </c>
      <c r="B162" s="68">
        <v>2024</v>
      </c>
      <c r="C162" s="191" t="s">
        <v>17</v>
      </c>
      <c r="D162" s="68"/>
      <c r="E162" s="68"/>
      <c r="F162" s="68"/>
      <c r="G162" s="68"/>
      <c r="H162" s="68"/>
      <c r="I162" s="68"/>
      <c r="J162" s="68"/>
      <c r="K162" s="68"/>
      <c r="L162" s="68"/>
      <c r="M162" s="68"/>
      <c r="N162" s="68"/>
      <c r="O162" s="68"/>
      <c r="P162" s="68"/>
      <c r="Q162" s="68"/>
      <c r="R162" s="68"/>
      <c r="S162" s="68"/>
      <c r="T162" s="68"/>
      <c r="U162" s="68"/>
      <c r="V162" s="68"/>
      <c r="W162" s="191"/>
      <c r="X162" s="191"/>
      <c r="Y162" s="191"/>
      <c r="Z162" s="191"/>
      <c r="AA162" s="191"/>
      <c r="AB162" s="191"/>
      <c r="AC162" s="191"/>
      <c r="AD162" s="191"/>
    </row>
    <row xmlns:x14ac="http://schemas.microsoft.com/office/spreadsheetml/2009/9/ac" r="163" s="188" customFormat="true" ht="12" x14ac:dyDescent="0.2">
      <c r="A163" s="191" t="s">
        <v>159</v>
      </c>
      <c r="B163" s="68">
        <v>2025</v>
      </c>
      <c r="C163" s="191" t="s">
        <v>17</v>
      </c>
      <c r="D163" s="68"/>
      <c r="E163" s="68"/>
      <c r="F163" s="68"/>
      <c r="G163" s="68"/>
      <c r="H163" s="68"/>
      <c r="I163" s="68"/>
      <c r="J163" s="68"/>
      <c r="K163" s="68"/>
      <c r="L163" s="68"/>
      <c r="M163" s="68"/>
      <c r="N163" s="68"/>
      <c r="O163" s="68"/>
      <c r="P163" s="68"/>
      <c r="Q163" s="68"/>
      <c r="R163" s="68"/>
      <c r="S163" s="68"/>
      <c r="T163" s="68"/>
      <c r="U163" s="68"/>
      <c r="V163" s="68"/>
      <c r="W163" s="191"/>
      <c r="X163" s="191"/>
      <c r="Y163" s="191"/>
      <c r="Z163" s="191"/>
      <c r="AA163" s="191"/>
      <c r="AB163" s="191"/>
      <c r="AC163" s="191"/>
      <c r="AD163" s="191"/>
    </row>
    <row xmlns:x14ac="http://schemas.microsoft.com/office/spreadsheetml/2009/9/ac" r="164" s="188" customFormat="true" ht="12" x14ac:dyDescent="0.2">
      <c r="A164" s="191" t="s">
        <v>159</v>
      </c>
      <c r="B164" s="68">
        <v>2026</v>
      </c>
      <c r="C164" s="191" t="s">
        <v>17</v>
      </c>
      <c r="D164" s="68"/>
      <c r="E164" s="68"/>
      <c r="F164" s="68"/>
      <c r="G164" s="68"/>
      <c r="H164" s="68"/>
      <c r="I164" s="68"/>
      <c r="J164" s="68"/>
      <c r="K164" s="68"/>
      <c r="L164" s="68"/>
      <c r="M164" s="68"/>
      <c r="N164" s="68"/>
      <c r="O164" s="68"/>
      <c r="P164" s="68"/>
      <c r="Q164" s="68"/>
      <c r="R164" s="68"/>
      <c r="S164" s="68"/>
      <c r="T164" s="68"/>
      <c r="U164" s="68"/>
      <c r="V164" s="68"/>
      <c r="W164" s="191"/>
      <c r="X164" s="191"/>
      <c r="Y164" s="191"/>
      <c r="Z164" s="191"/>
      <c r="AA164" s="191"/>
      <c r="AB164" s="191"/>
      <c r="AC164" s="191"/>
      <c r="AD164" s="191"/>
    </row>
    <row xmlns:x14ac="http://schemas.microsoft.com/office/spreadsheetml/2009/9/ac" r="165" s="188" customFormat="true" ht="12" x14ac:dyDescent="0.2">
      <c r="A165" s="191" t="s">
        <v>159</v>
      </c>
      <c r="B165" s="68">
        <v>2027</v>
      </c>
      <c r="C165" s="191" t="s">
        <v>17</v>
      </c>
      <c r="D165" s="68"/>
      <c r="E165" s="68"/>
      <c r="F165" s="68"/>
      <c r="G165" s="68"/>
      <c r="H165" s="68"/>
      <c r="I165" s="68"/>
      <c r="J165" s="68"/>
      <c r="K165" s="68"/>
      <c r="L165" s="68"/>
      <c r="M165" s="68"/>
      <c r="N165" s="68"/>
      <c r="O165" s="68"/>
      <c r="P165" s="68"/>
      <c r="Q165" s="68"/>
      <c r="R165" s="68"/>
      <c r="S165" s="68"/>
      <c r="T165" s="68"/>
      <c r="U165" s="68"/>
      <c r="V165" s="68"/>
      <c r="W165" s="191"/>
      <c r="X165" s="191"/>
      <c r="Y165" s="191"/>
      <c r="Z165" s="191"/>
      <c r="AA165" s="191"/>
      <c r="AB165" s="191"/>
      <c r="AC165" s="191"/>
      <c r="AD165" s="191"/>
    </row>
    <row xmlns:x14ac="http://schemas.microsoft.com/office/spreadsheetml/2009/9/ac" r="166" s="188" customFormat="true" ht="12" x14ac:dyDescent="0.2">
      <c r="A166" s="191" t="s">
        <v>159</v>
      </c>
      <c r="B166" s="68">
        <v>2028</v>
      </c>
      <c r="C166" s="191" t="s">
        <v>17</v>
      </c>
      <c r="D166" s="68"/>
      <c r="E166" s="68"/>
      <c r="F166" s="68"/>
      <c r="G166" s="68"/>
      <c r="H166" s="68"/>
      <c r="I166" s="68"/>
      <c r="J166" s="68"/>
      <c r="K166" s="68"/>
      <c r="L166" s="68"/>
      <c r="M166" s="68"/>
      <c r="N166" s="68"/>
      <c r="O166" s="68"/>
      <c r="P166" s="68"/>
      <c r="Q166" s="68"/>
      <c r="R166" s="68"/>
      <c r="S166" s="68"/>
      <c r="T166" s="68"/>
      <c r="U166" s="68"/>
      <c r="V166" s="68"/>
      <c r="W166" s="191"/>
      <c r="X166" s="191"/>
      <c r="Y166" s="191"/>
      <c r="Z166" s="191"/>
      <c r="AA166" s="191"/>
      <c r="AB166" s="191"/>
      <c r="AC166" s="191"/>
      <c r="AD166" s="191"/>
    </row>
    <row xmlns:x14ac="http://schemas.microsoft.com/office/spreadsheetml/2009/9/ac" r="167" s="188" customFormat="true" ht="12" x14ac:dyDescent="0.2">
      <c r="A167" s="191" t="s">
        <v>159</v>
      </c>
      <c r="B167" s="68">
        <v>2029</v>
      </c>
      <c r="C167" s="191" t="s">
        <v>17</v>
      </c>
      <c r="D167" s="68"/>
      <c r="E167" s="68"/>
      <c r="F167" s="68"/>
      <c r="G167" s="68"/>
      <c r="H167" s="68"/>
      <c r="I167" s="68"/>
      <c r="J167" s="68"/>
      <c r="K167" s="68"/>
      <c r="L167" s="68"/>
      <c r="M167" s="68"/>
      <c r="N167" s="68"/>
      <c r="O167" s="68"/>
      <c r="P167" s="68"/>
      <c r="Q167" s="68"/>
      <c r="R167" s="68"/>
      <c r="S167" s="68"/>
      <c r="T167" s="68"/>
      <c r="U167" s="68"/>
      <c r="V167" s="68"/>
      <c r="W167" s="191"/>
      <c r="X167" s="191"/>
      <c r="Y167" s="191"/>
      <c r="Z167" s="191"/>
      <c r="AA167" s="191"/>
      <c r="AB167" s="191"/>
    </row>
    <row xmlns:x14ac="http://schemas.microsoft.com/office/spreadsheetml/2009/9/ac" r="168" s="188" customFormat="true" ht="12" x14ac:dyDescent="0.2">
      <c r="A168" s="191" t="s">
        <v>159</v>
      </c>
      <c r="B168" s="68">
        <v>2030</v>
      </c>
      <c r="C168" s="191" t="s">
        <v>17</v>
      </c>
      <c r="D168" s="68"/>
      <c r="E168" s="68"/>
      <c r="F168" s="68"/>
      <c r="G168" s="68"/>
      <c r="H168" s="68"/>
      <c r="I168" s="68"/>
      <c r="J168" s="68"/>
      <c r="K168" s="68"/>
      <c r="L168" s="68"/>
      <c r="M168" s="68"/>
      <c r="N168" s="68"/>
      <c r="O168" s="68"/>
      <c r="P168" s="68"/>
      <c r="Q168" s="68"/>
      <c r="R168" s="68"/>
      <c r="S168" s="68"/>
      <c r="T168" s="68"/>
      <c r="U168" s="68"/>
      <c r="V168" s="68"/>
      <c r="W168" s="191"/>
      <c r="X168" s="191"/>
      <c r="Y168" s="191"/>
      <c r="Z168" s="191"/>
      <c r="AA168" s="191"/>
      <c r="AB168" s="191"/>
    </row>
    <row xmlns:x14ac="http://schemas.microsoft.com/office/spreadsheetml/2009/9/ac" r="169" ht="15.75" x14ac:dyDescent="0.25">
      <c r="A169" s="192" t="s">
        <v>159</v>
      </c>
      <c r="B169" s="68">
        <v>2000</v>
      </c>
      <c r="C169" s="192" t="s">
        <v>18</v>
      </c>
      <c r="D169" s="68">
        <v>2883743</v>
      </c>
      <c r="E169" s="68"/>
      <c r="F169" s="68"/>
      <c r="G169" s="68"/>
      <c r="H169" s="68"/>
      <c r="I169" s="68"/>
      <c r="J169" s="68">
        <v>100</v>
      </c>
      <c r="K169" s="68"/>
      <c r="L169" s="68"/>
      <c r="M169" s="68"/>
      <c r="N169" s="68"/>
      <c r="O169" s="68"/>
      <c r="P169" s="68">
        <v>100</v>
      </c>
      <c r="Q169" s="68"/>
      <c r="R169" s="68"/>
      <c r="S169" s="68"/>
      <c r="T169" s="68"/>
      <c r="U169" s="68"/>
      <c r="V169" s="68">
        <v>100</v>
      </c>
      <c r="W169" s="192"/>
      <c r="X169" s="192"/>
      <c r="Y169" s="192"/>
      <c r="Z169" s="192"/>
      <c r="AA169" s="192"/>
      <c r="AB169" s="192"/>
    </row>
    <row xmlns:x14ac="http://schemas.microsoft.com/office/spreadsheetml/2009/9/ac" r="170" ht="15.75" x14ac:dyDescent="0.25">
      <c r="A170" s="192" t="s">
        <v>159</v>
      </c>
      <c r="B170" s="68">
        <v>2001</v>
      </c>
      <c r="C170" s="192" t="s">
        <v>18</v>
      </c>
      <c r="D170" s="68">
        <v>2998057</v>
      </c>
      <c r="E170" s="68"/>
      <c r="F170" s="68"/>
      <c r="G170" s="68"/>
      <c r="H170" s="68"/>
      <c r="I170" s="68"/>
      <c r="J170" s="68">
        <v>100</v>
      </c>
      <c r="K170" s="68"/>
      <c r="L170" s="68"/>
      <c r="M170" s="68"/>
      <c r="N170" s="68"/>
      <c r="O170" s="68"/>
      <c r="P170" s="68">
        <v>100</v>
      </c>
      <c r="Q170" s="68"/>
      <c r="R170" s="68"/>
      <c r="S170" s="68"/>
      <c r="T170" s="68"/>
      <c r="U170" s="68"/>
      <c r="V170" s="68">
        <v>100</v>
      </c>
      <c r="W170" s="192"/>
      <c r="X170" s="192"/>
      <c r="Y170" s="192"/>
      <c r="Z170" s="192"/>
      <c r="AA170" s="192"/>
      <c r="AB170" s="192"/>
    </row>
    <row xmlns:x14ac="http://schemas.microsoft.com/office/spreadsheetml/2009/9/ac" r="171" ht="15.75" x14ac:dyDescent="0.25">
      <c r="A171" s="192" t="s">
        <v>159</v>
      </c>
      <c r="B171" s="68">
        <v>2002</v>
      </c>
      <c r="C171" s="192" t="s">
        <v>18</v>
      </c>
      <c r="D171" s="68">
        <v>3108949</v>
      </c>
      <c r="E171" s="68"/>
      <c r="F171" s="68"/>
      <c r="G171" s="68"/>
      <c r="H171" s="68"/>
      <c r="I171" s="68"/>
      <c r="J171" s="68">
        <v>100</v>
      </c>
      <c r="K171" s="68"/>
      <c r="L171" s="68"/>
      <c r="M171" s="68"/>
      <c r="N171" s="68"/>
      <c r="O171" s="68"/>
      <c r="P171" s="68">
        <v>100</v>
      </c>
      <c r="Q171" s="68"/>
      <c r="R171" s="68"/>
      <c r="S171" s="68"/>
      <c r="T171" s="68"/>
      <c r="U171" s="68"/>
      <c r="V171" s="68">
        <v>100</v>
      </c>
      <c r="W171" s="192"/>
      <c r="X171" s="192"/>
      <c r="Y171" s="192"/>
      <c r="Z171" s="192"/>
      <c r="AA171" s="192"/>
      <c r="AB171" s="192"/>
    </row>
    <row xmlns:x14ac="http://schemas.microsoft.com/office/spreadsheetml/2009/9/ac" r="172" ht="15.75" x14ac:dyDescent="0.25">
      <c r="A172" s="192" t="s">
        <v>159</v>
      </c>
      <c r="B172" s="68">
        <v>2003</v>
      </c>
      <c r="C172" s="192" t="s">
        <v>18</v>
      </c>
      <c r="D172" s="68">
        <v>3219492</v>
      </c>
      <c r="E172" s="68"/>
      <c r="F172" s="68"/>
      <c r="G172" s="68"/>
      <c r="H172" s="68"/>
      <c r="I172" s="68"/>
      <c r="J172" s="68">
        <v>100</v>
      </c>
      <c r="K172" s="68"/>
      <c r="L172" s="68"/>
      <c r="M172" s="68"/>
      <c r="N172" s="68"/>
      <c r="O172" s="68"/>
      <c r="P172" s="68">
        <v>100</v>
      </c>
      <c r="Q172" s="68"/>
      <c r="R172" s="68"/>
      <c r="S172" s="68"/>
      <c r="T172" s="68"/>
      <c r="U172" s="68"/>
      <c r="V172" s="68">
        <v>100</v>
      </c>
      <c r="W172" s="192"/>
      <c r="X172" s="192"/>
      <c r="Y172" s="192"/>
      <c r="Z172" s="192"/>
      <c r="AA172" s="192"/>
      <c r="AB172" s="192"/>
    </row>
    <row xmlns:x14ac="http://schemas.microsoft.com/office/spreadsheetml/2009/9/ac" r="173" ht="15.75" x14ac:dyDescent="0.25">
      <c r="A173" s="192" t="s">
        <v>159</v>
      </c>
      <c r="B173" s="68">
        <v>2004</v>
      </c>
      <c r="C173" s="192" t="s">
        <v>18</v>
      </c>
      <c r="D173" s="68">
        <v>3327267</v>
      </c>
      <c r="E173" s="68"/>
      <c r="F173" s="68"/>
      <c r="G173" s="68"/>
      <c r="H173" s="68"/>
      <c r="I173" s="68"/>
      <c r="J173" s="68">
        <v>100</v>
      </c>
      <c r="K173" s="68"/>
      <c r="L173" s="68"/>
      <c r="M173" s="68"/>
      <c r="N173" s="68"/>
      <c r="O173" s="68"/>
      <c r="P173" s="68">
        <v>100</v>
      </c>
      <c r="Q173" s="68"/>
      <c r="R173" s="68"/>
      <c r="S173" s="68"/>
      <c r="T173" s="68"/>
      <c r="U173" s="68"/>
      <c r="V173" s="68">
        <v>100</v>
      </c>
      <c r="W173" s="192"/>
      <c r="X173" s="192"/>
      <c r="Y173" s="192"/>
      <c r="Z173" s="192"/>
      <c r="AA173" s="192"/>
      <c r="AB173" s="192"/>
    </row>
    <row xmlns:x14ac="http://schemas.microsoft.com/office/spreadsheetml/2009/9/ac" r="174" ht="15.75" x14ac:dyDescent="0.25">
      <c r="A174" s="192" t="s">
        <v>159</v>
      </c>
      <c r="B174" s="68">
        <v>2005</v>
      </c>
      <c r="C174" s="192" t="s">
        <v>18</v>
      </c>
      <c r="D174" s="68">
        <v>3433752</v>
      </c>
      <c r="E174" s="68"/>
      <c r="F174" s="68"/>
      <c r="G174" s="68"/>
      <c r="H174" s="68"/>
      <c r="I174" s="68"/>
      <c r="J174" s="68">
        <v>100</v>
      </c>
      <c r="K174" s="68"/>
      <c r="L174" s="68"/>
      <c r="M174" s="68"/>
      <c r="N174" s="68"/>
      <c r="O174" s="68"/>
      <c r="P174" s="68">
        <v>100</v>
      </c>
      <c r="Q174" s="68"/>
      <c r="R174" s="68"/>
      <c r="S174" s="68"/>
      <c r="T174" s="68"/>
      <c r="U174" s="68"/>
      <c r="V174" s="68">
        <v>100</v>
      </c>
      <c r="W174" s="192"/>
      <c r="X174" s="192"/>
      <c r="Y174" s="192"/>
      <c r="Z174" s="192"/>
      <c r="AA174" s="192"/>
      <c r="AB174" s="192"/>
    </row>
    <row xmlns:x14ac="http://schemas.microsoft.com/office/spreadsheetml/2009/9/ac" r="175" ht="15.75" x14ac:dyDescent="0.25">
      <c r="A175" s="192" t="s">
        <v>159</v>
      </c>
      <c r="B175" s="68">
        <v>2006</v>
      </c>
      <c r="C175" s="192" t="s">
        <v>18</v>
      </c>
      <c r="D175" s="68">
        <v>3541188</v>
      </c>
      <c r="E175" s="68"/>
      <c r="F175" s="68"/>
      <c r="G175" s="68"/>
      <c r="H175" s="68"/>
      <c r="I175" s="68"/>
      <c r="J175" s="68">
        <v>100</v>
      </c>
      <c r="K175" s="68"/>
      <c r="L175" s="68"/>
      <c r="M175" s="68"/>
      <c r="N175" s="68"/>
      <c r="O175" s="68"/>
      <c r="P175" s="68">
        <v>100</v>
      </c>
      <c r="Q175" s="68"/>
      <c r="R175" s="68"/>
      <c r="S175" s="68"/>
      <c r="T175" s="68"/>
      <c r="U175" s="68"/>
      <c r="V175" s="68">
        <v>100</v>
      </c>
      <c r="W175" s="192"/>
      <c r="X175" s="192"/>
      <c r="Y175" s="192"/>
      <c r="Z175" s="192"/>
      <c r="AA175" s="192"/>
      <c r="AB175" s="192"/>
    </row>
    <row xmlns:x14ac="http://schemas.microsoft.com/office/spreadsheetml/2009/9/ac" r="176" ht="15.75" x14ac:dyDescent="0.25">
      <c r="A176" s="192" t="s">
        <v>159</v>
      </c>
      <c r="B176" s="68">
        <v>2007</v>
      </c>
      <c r="C176" s="192" t="s">
        <v>18</v>
      </c>
      <c r="D176" s="68">
        <v>3639287</v>
      </c>
      <c r="E176" s="68"/>
      <c r="F176" s="68"/>
      <c r="G176" s="68"/>
      <c r="H176" s="68"/>
      <c r="I176" s="68"/>
      <c r="J176" s="68">
        <v>100</v>
      </c>
      <c r="K176" s="68"/>
      <c r="L176" s="68"/>
      <c r="M176" s="68"/>
      <c r="N176" s="68"/>
      <c r="O176" s="68"/>
      <c r="P176" s="68">
        <v>100</v>
      </c>
      <c r="Q176" s="68"/>
      <c r="R176" s="68"/>
      <c r="S176" s="68"/>
      <c r="T176" s="68"/>
      <c r="U176" s="68"/>
      <c r="V176" s="68">
        <v>100</v>
      </c>
      <c r="W176" s="192"/>
      <c r="X176" s="192"/>
      <c r="Y176" s="192"/>
      <c r="Z176" s="192"/>
      <c r="AA176" s="192"/>
      <c r="AB176" s="192"/>
    </row>
    <row xmlns:x14ac="http://schemas.microsoft.com/office/spreadsheetml/2009/9/ac" r="177" ht="15.75" x14ac:dyDescent="0.25">
      <c r="A177" s="192" t="s">
        <v>159</v>
      </c>
      <c r="B177" s="68">
        <v>2008</v>
      </c>
      <c r="C177" s="192" t="s">
        <v>18</v>
      </c>
      <c r="D177" s="68">
        <v>3724804</v>
      </c>
      <c r="E177" s="68"/>
      <c r="F177" s="68"/>
      <c r="G177" s="68"/>
      <c r="H177" s="68"/>
      <c r="I177" s="68"/>
      <c r="J177" s="68">
        <v>100</v>
      </c>
      <c r="K177" s="68"/>
      <c r="L177" s="68"/>
      <c r="M177" s="68"/>
      <c r="N177" s="68"/>
      <c r="O177" s="68"/>
      <c r="P177" s="68">
        <v>100</v>
      </c>
      <c r="Q177" s="68"/>
      <c r="R177" s="68"/>
      <c r="S177" s="68"/>
      <c r="T177" s="68"/>
      <c r="U177" s="68"/>
      <c r="V177" s="68">
        <v>100</v>
      </c>
      <c r="W177" s="192"/>
      <c r="X177" s="192"/>
      <c r="Y177" s="192"/>
      <c r="Z177" s="192"/>
      <c r="AA177" s="192"/>
      <c r="AB177" s="192"/>
    </row>
    <row xmlns:x14ac="http://schemas.microsoft.com/office/spreadsheetml/2009/9/ac" r="178" ht="15.75" x14ac:dyDescent="0.25">
      <c r="A178" s="192" t="s">
        <v>159</v>
      </c>
      <c r="B178" s="68">
        <v>2009</v>
      </c>
      <c r="C178" s="192" t="s">
        <v>18</v>
      </c>
      <c r="D178" s="68">
        <v>3773221</v>
      </c>
      <c r="E178" s="68"/>
      <c r="F178" s="68"/>
      <c r="G178" s="68"/>
      <c r="H178" s="68"/>
      <c r="I178" s="68"/>
      <c r="J178" s="68">
        <v>100</v>
      </c>
      <c r="K178" s="68"/>
      <c r="L178" s="68"/>
      <c r="M178" s="68"/>
      <c r="N178" s="68"/>
      <c r="O178" s="68"/>
      <c r="P178" s="68">
        <v>100</v>
      </c>
      <c r="Q178" s="68"/>
      <c r="R178" s="68"/>
      <c r="S178" s="68"/>
      <c r="T178" s="68"/>
      <c r="U178" s="68"/>
      <c r="V178" s="68">
        <v>100</v>
      </c>
      <c r="W178" s="192"/>
      <c r="X178" s="192"/>
      <c r="Y178" s="192"/>
      <c r="Z178" s="192"/>
      <c r="AA178" s="192"/>
      <c r="AB178" s="192"/>
    </row>
    <row xmlns:x14ac="http://schemas.microsoft.com/office/spreadsheetml/2009/9/ac" r="179" ht="15.75" x14ac:dyDescent="0.25">
      <c r="A179" s="192" t="s">
        <v>159</v>
      </c>
      <c r="B179" s="68">
        <v>2010</v>
      </c>
      <c r="C179" s="192" t="s">
        <v>18</v>
      </c>
      <c r="D179" s="68">
        <v>3813909</v>
      </c>
      <c r="E179" s="68"/>
      <c r="F179" s="68"/>
      <c r="G179" s="68"/>
      <c r="H179" s="68"/>
      <c r="I179" s="68"/>
      <c r="J179" s="68">
        <v>100</v>
      </c>
      <c r="K179" s="68"/>
      <c r="L179" s="68"/>
      <c r="M179" s="68"/>
      <c r="N179" s="68"/>
      <c r="O179" s="68"/>
      <c r="P179" s="68">
        <v>100</v>
      </c>
      <c r="Q179" s="68"/>
      <c r="R179" s="68"/>
      <c r="S179" s="68"/>
      <c r="T179" s="68"/>
      <c r="U179" s="68"/>
      <c r="V179" s="68">
        <v>100</v>
      </c>
      <c r="W179" s="192"/>
      <c r="X179" s="192"/>
      <c r="Y179" s="192"/>
      <c r="Z179" s="192"/>
      <c r="AA179" s="192"/>
      <c r="AB179" s="192"/>
    </row>
    <row xmlns:x14ac="http://schemas.microsoft.com/office/spreadsheetml/2009/9/ac" r="180" ht="15.75" x14ac:dyDescent="0.25">
      <c r="A180" s="192" t="s">
        <v>159</v>
      </c>
      <c r="B180" s="68">
        <v>2011</v>
      </c>
      <c r="C180" s="192" t="s">
        <v>18</v>
      </c>
      <c r="D180" s="68">
        <v>3843162</v>
      </c>
      <c r="E180" s="68"/>
      <c r="F180" s="68"/>
      <c r="G180" s="68"/>
      <c r="H180" s="68"/>
      <c r="I180" s="68"/>
      <c r="J180" s="68">
        <v>100</v>
      </c>
      <c r="K180" s="68"/>
      <c r="L180" s="68"/>
      <c r="M180" s="68"/>
      <c r="N180" s="68"/>
      <c r="O180" s="68"/>
      <c r="P180" s="68">
        <v>100</v>
      </c>
      <c r="Q180" s="68"/>
      <c r="R180" s="68"/>
      <c r="S180" s="68"/>
      <c r="T180" s="68"/>
      <c r="U180" s="68"/>
      <c r="V180" s="68">
        <v>100</v>
      </c>
      <c r="W180" s="192"/>
      <c r="X180" s="192"/>
      <c r="Y180" s="192"/>
      <c r="Z180" s="192"/>
      <c r="AA180" s="192"/>
      <c r="AB180" s="192"/>
    </row>
    <row xmlns:x14ac="http://schemas.microsoft.com/office/spreadsheetml/2009/9/ac" r="181" ht="15.75" x14ac:dyDescent="0.25">
      <c r="A181" s="192" t="s">
        <v>159</v>
      </c>
      <c r="B181" s="68">
        <v>2012</v>
      </c>
      <c r="C181" s="192" t="s">
        <v>18</v>
      </c>
      <c r="D181" s="68">
        <v>3872901</v>
      </c>
      <c r="E181" s="68"/>
      <c r="F181" s="68"/>
      <c r="G181" s="68">
        <v>45.98</v>
      </c>
      <c r="H181" s="68"/>
      <c r="I181" s="68"/>
      <c r="J181" s="68">
        <v>54.02</v>
      </c>
      <c r="K181" s="68"/>
      <c r="L181" s="68"/>
      <c r="M181" s="68"/>
      <c r="N181" s="68"/>
      <c r="O181" s="68"/>
      <c r="P181" s="68">
        <v>100</v>
      </c>
      <c r="Q181" s="68"/>
      <c r="R181" s="68"/>
      <c r="S181" s="68"/>
      <c r="T181" s="68"/>
      <c r="U181" s="68"/>
      <c r="V181" s="68">
        <v>100</v>
      </c>
      <c r="W181" s="192"/>
      <c r="X181" s="192"/>
      <c r="Y181" s="192"/>
      <c r="Z181" s="192"/>
      <c r="AA181" s="192"/>
      <c r="AB181" s="192"/>
    </row>
    <row xmlns:x14ac="http://schemas.microsoft.com/office/spreadsheetml/2009/9/ac" r="182" ht="15.75" x14ac:dyDescent="0.25">
      <c r="A182" s="192" t="s">
        <v>159</v>
      </c>
      <c r="B182" s="68">
        <v>2013</v>
      </c>
      <c r="C182" s="192" t="s">
        <v>18</v>
      </c>
      <c r="D182" s="68">
        <v>3901777</v>
      </c>
      <c r="E182" s="68"/>
      <c r="F182" s="68"/>
      <c r="G182" s="68">
        <v>45.98</v>
      </c>
      <c r="H182" s="68"/>
      <c r="I182" s="68"/>
      <c r="J182" s="68">
        <v>54.02</v>
      </c>
      <c r="K182" s="68"/>
      <c r="L182" s="68"/>
      <c r="M182" s="68"/>
      <c r="N182" s="68"/>
      <c r="O182" s="68"/>
      <c r="P182" s="68">
        <v>100</v>
      </c>
      <c r="Q182" s="68"/>
      <c r="R182" s="68"/>
      <c r="S182" s="68"/>
      <c r="T182" s="68"/>
      <c r="U182" s="68"/>
      <c r="V182" s="68">
        <v>100</v>
      </c>
      <c r="W182" s="192"/>
      <c r="X182" s="192"/>
      <c r="Y182" s="192"/>
      <c r="Z182" s="192"/>
      <c r="AA182" s="192"/>
      <c r="AB182" s="192"/>
    </row>
    <row xmlns:x14ac="http://schemas.microsoft.com/office/spreadsheetml/2009/9/ac" r="183" ht="15.75" x14ac:dyDescent="0.25">
      <c r="A183" s="192" t="s">
        <v>159</v>
      </c>
      <c r="B183" s="68">
        <v>2014</v>
      </c>
      <c r="C183" s="192" t="s">
        <v>18</v>
      </c>
      <c r="D183" s="68">
        <v>3930049</v>
      </c>
      <c r="E183" s="68"/>
      <c r="F183" s="68"/>
      <c r="G183" s="68">
        <v>45.98</v>
      </c>
      <c r="H183" s="68"/>
      <c r="I183" s="68"/>
      <c r="J183" s="68">
        <v>54.02</v>
      </c>
      <c r="K183" s="68"/>
      <c r="L183" s="68"/>
      <c r="M183" s="68"/>
      <c r="N183" s="68"/>
      <c r="O183" s="68"/>
      <c r="P183" s="68">
        <v>100</v>
      </c>
      <c r="Q183" s="68"/>
      <c r="R183" s="68"/>
      <c r="S183" s="68"/>
      <c r="T183" s="68"/>
      <c r="U183" s="68"/>
      <c r="V183" s="68">
        <v>100</v>
      </c>
      <c r="W183" s="192"/>
      <c r="X183" s="192"/>
      <c r="Y183" s="192"/>
      <c r="Z183" s="192"/>
      <c r="AA183" s="192"/>
      <c r="AB183" s="192"/>
    </row>
    <row xmlns:x14ac="http://schemas.microsoft.com/office/spreadsheetml/2009/9/ac" r="184" ht="15.75" x14ac:dyDescent="0.25">
      <c r="A184" s="192" t="s">
        <v>159</v>
      </c>
      <c r="B184" s="68">
        <v>2015</v>
      </c>
      <c r="C184" s="192" t="s">
        <v>18</v>
      </c>
      <c r="D184" s="68">
        <v>3987991</v>
      </c>
      <c r="E184" s="68"/>
      <c r="F184" s="68"/>
      <c r="G184" s="68">
        <v>45.98</v>
      </c>
      <c r="H184" s="68"/>
      <c r="I184" s="68"/>
      <c r="J184" s="68">
        <v>54.02</v>
      </c>
      <c r="K184" s="68"/>
      <c r="L184" s="68"/>
      <c r="M184" s="68"/>
      <c r="N184" s="68"/>
      <c r="O184" s="68"/>
      <c r="P184" s="68">
        <v>100</v>
      </c>
      <c r="Q184" s="68"/>
      <c r="R184" s="68"/>
      <c r="S184" s="68"/>
      <c r="T184" s="68"/>
      <c r="U184" s="68"/>
      <c r="V184" s="68">
        <v>100</v>
      </c>
      <c r="W184" s="192"/>
      <c r="X184" s="192"/>
      <c r="Y184" s="192"/>
      <c r="Z184" s="192"/>
      <c r="AA184" s="192"/>
      <c r="AB184" s="192"/>
    </row>
    <row xmlns:x14ac="http://schemas.microsoft.com/office/spreadsheetml/2009/9/ac" r="185" ht="15.75" x14ac:dyDescent="0.25">
      <c r="A185" s="192" t="s">
        <v>159</v>
      </c>
      <c r="B185" s="68">
        <v>2016</v>
      </c>
      <c r="C185" s="192" t="s">
        <v>18</v>
      </c>
      <c r="D185" s="68">
        <v>4055449</v>
      </c>
      <c r="E185" s="68"/>
      <c r="F185" s="68"/>
      <c r="G185" s="68">
        <v>45.98</v>
      </c>
      <c r="H185" s="68"/>
      <c r="I185" s="68"/>
      <c r="J185" s="68">
        <v>54.02</v>
      </c>
      <c r="K185" s="68"/>
      <c r="L185" s="68"/>
      <c r="M185" s="68"/>
      <c r="N185" s="68"/>
      <c r="O185" s="68"/>
      <c r="P185" s="68">
        <v>100</v>
      </c>
      <c r="Q185" s="68"/>
      <c r="R185" s="68"/>
      <c r="S185" s="68"/>
      <c r="T185" s="68"/>
      <c r="U185" s="68"/>
      <c r="V185" s="68">
        <v>100</v>
      </c>
      <c r="W185" s="192"/>
      <c r="X185" s="192"/>
      <c r="Y185" s="192"/>
      <c r="Z185" s="192"/>
      <c r="AA185" s="192"/>
      <c r="AB185" s="192"/>
    </row>
    <row xmlns:x14ac="http://schemas.microsoft.com/office/spreadsheetml/2009/9/ac" r="186" ht="15.75" x14ac:dyDescent="0.25">
      <c r="A186" s="192" t="s">
        <v>159</v>
      </c>
      <c r="B186" s="68">
        <v>2017</v>
      </c>
      <c r="C186" s="192" t="s">
        <v>18</v>
      </c>
      <c r="D186" s="68">
        <v>4134102</v>
      </c>
      <c r="E186" s="68"/>
      <c r="F186" s="68"/>
      <c r="G186" s="68">
        <v>45.98</v>
      </c>
      <c r="H186" s="68"/>
      <c r="I186" s="68"/>
      <c r="J186" s="68">
        <v>54.02</v>
      </c>
      <c r="K186" s="68"/>
      <c r="L186" s="68"/>
      <c r="M186" s="68"/>
      <c r="N186" s="68"/>
      <c r="O186" s="68"/>
      <c r="P186" s="68">
        <v>100</v>
      </c>
      <c r="Q186" s="68"/>
      <c r="R186" s="68"/>
      <c r="S186" s="68"/>
      <c r="T186" s="68"/>
      <c r="U186" s="68"/>
      <c r="V186" s="68">
        <v>100</v>
      </c>
      <c r="W186" s="192"/>
      <c r="X186" s="192"/>
      <c r="Y186" s="192"/>
      <c r="Z186" s="192"/>
      <c r="AA186" s="192"/>
      <c r="AB186" s="192"/>
    </row>
    <row xmlns:x14ac="http://schemas.microsoft.com/office/spreadsheetml/2009/9/ac" r="187" ht="15.75" x14ac:dyDescent="0.25">
      <c r="A187" s="192" t="s">
        <v>159</v>
      </c>
      <c r="B187" s="68">
        <v>2018</v>
      </c>
      <c r="C187" s="192" t="s">
        <v>18</v>
      </c>
      <c r="D187" s="68">
        <v>4214474</v>
      </c>
      <c r="E187" s="68"/>
      <c r="F187" s="68"/>
      <c r="G187" s="68">
        <v>45.98</v>
      </c>
      <c r="H187" s="68"/>
      <c r="I187" s="68"/>
      <c r="J187" s="68">
        <v>54.02</v>
      </c>
      <c r="K187" s="68"/>
      <c r="L187" s="68"/>
      <c r="M187" s="68"/>
      <c r="N187" s="68"/>
      <c r="O187" s="68"/>
      <c r="P187" s="68">
        <v>100</v>
      </c>
      <c r="Q187" s="68"/>
      <c r="R187" s="68"/>
      <c r="S187" s="68"/>
      <c r="T187" s="68"/>
      <c r="U187" s="68"/>
      <c r="V187" s="68">
        <v>100</v>
      </c>
      <c r="W187" s="192"/>
      <c r="X187" s="192"/>
      <c r="Y187" s="192"/>
      <c r="Z187" s="192"/>
      <c r="AA187" s="192"/>
      <c r="AB187" s="192"/>
    </row>
    <row xmlns:x14ac="http://schemas.microsoft.com/office/spreadsheetml/2009/9/ac" r="188" ht="15.75" x14ac:dyDescent="0.25">
      <c r="A188" s="192" t="s">
        <v>159</v>
      </c>
      <c r="B188" s="68">
        <v>2019</v>
      </c>
      <c r="C188" s="192" t="s">
        <v>18</v>
      </c>
      <c r="D188" s="68">
        <v>4308711</v>
      </c>
      <c r="E188" s="68"/>
      <c r="F188" s="68"/>
      <c r="G188" s="68">
        <v>45.98</v>
      </c>
      <c r="H188" s="68"/>
      <c r="I188" s="68"/>
      <c r="J188" s="68">
        <v>54.02</v>
      </c>
      <c r="K188" s="68"/>
      <c r="L188" s="68"/>
      <c r="M188" s="68"/>
      <c r="N188" s="68"/>
      <c r="O188" s="68"/>
      <c r="P188" s="68">
        <v>100</v>
      </c>
      <c r="Q188" s="68"/>
      <c r="R188" s="68"/>
      <c r="S188" s="68"/>
      <c r="T188" s="68"/>
      <c r="U188" s="68"/>
      <c r="V188" s="68">
        <v>100</v>
      </c>
      <c r="W188" s="192"/>
      <c r="X188" s="192"/>
      <c r="Y188" s="192"/>
      <c r="Z188" s="192"/>
      <c r="AA188" s="192"/>
      <c r="AB188" s="192"/>
    </row>
    <row xmlns:x14ac="http://schemas.microsoft.com/office/spreadsheetml/2009/9/ac" r="189" ht="15.75" x14ac:dyDescent="0.25">
      <c r="A189" s="192" t="s">
        <v>159</v>
      </c>
      <c r="B189" s="68">
        <v>2020</v>
      </c>
      <c r="C189" s="192" t="s">
        <v>18</v>
      </c>
      <c r="D189" s="68">
        <v>4411699</v>
      </c>
      <c r="E189" s="68"/>
      <c r="F189" s="68"/>
      <c r="G189" s="68">
        <v>45.98</v>
      </c>
      <c r="H189" s="68"/>
      <c r="I189" s="68"/>
      <c r="J189" s="68">
        <v>54.02</v>
      </c>
      <c r="K189" s="68"/>
      <c r="L189" s="68"/>
      <c r="M189" s="68"/>
      <c r="N189" s="68"/>
      <c r="O189" s="68"/>
      <c r="P189" s="68">
        <v>100</v>
      </c>
      <c r="Q189" s="68"/>
      <c r="R189" s="68"/>
      <c r="S189" s="68"/>
      <c r="T189" s="68"/>
      <c r="U189" s="68"/>
      <c r="V189" s="68">
        <v>100</v>
      </c>
      <c r="W189" s="192"/>
      <c r="X189" s="192"/>
      <c r="Y189" s="192"/>
      <c r="Z189" s="192"/>
      <c r="AA189" s="192"/>
      <c r="AB189" s="192"/>
    </row>
    <row xmlns:x14ac="http://schemas.microsoft.com/office/spreadsheetml/2009/9/ac" r="190" ht="15.75" x14ac:dyDescent="0.25">
      <c r="A190" s="192" t="s">
        <v>159</v>
      </c>
      <c r="B190" s="68">
        <v>2021</v>
      </c>
      <c r="C190" s="192" t="s">
        <v>18</v>
      </c>
      <c r="D190" s="68">
        <v>4515713</v>
      </c>
      <c r="E190" s="68"/>
      <c r="F190" s="68"/>
      <c r="G190" s="68"/>
      <c r="H190" s="68"/>
      <c r="I190" s="68"/>
      <c r="J190" s="68">
        <v>100</v>
      </c>
      <c r="K190" s="68"/>
      <c r="L190" s="68"/>
      <c r="M190" s="68"/>
      <c r="N190" s="68"/>
      <c r="O190" s="68"/>
      <c r="P190" s="68">
        <v>100</v>
      </c>
      <c r="Q190" s="68"/>
      <c r="R190" s="68"/>
      <c r="S190" s="68"/>
      <c r="T190" s="68"/>
      <c r="U190" s="68"/>
      <c r="V190" s="68">
        <v>100</v>
      </c>
      <c r="W190" s="192"/>
      <c r="X190" s="192"/>
      <c r="Y190" s="192"/>
      <c r="Z190" s="192"/>
      <c r="AA190" s="192"/>
      <c r="AB190" s="192"/>
    </row>
    <row xmlns:x14ac="http://schemas.microsoft.com/office/spreadsheetml/2009/9/ac" r="191" ht="15.75" x14ac:dyDescent="0.25">
      <c r="A191" s="192" t="s">
        <v>159</v>
      </c>
      <c r="B191" s="68">
        <v>2022</v>
      </c>
      <c r="C191" s="192" t="s">
        <v>18</v>
      </c>
      <c r="D191" s="68">
        <v>4611346</v>
      </c>
      <c r="E191" s="68"/>
      <c r="F191" s="68"/>
      <c r="G191" s="68"/>
      <c r="H191" s="68"/>
      <c r="I191" s="68"/>
      <c r="J191" s="68">
        <v>100</v>
      </c>
      <c r="K191" s="68"/>
      <c r="L191" s="68"/>
      <c r="M191" s="68"/>
      <c r="N191" s="68"/>
      <c r="O191" s="68"/>
      <c r="P191" s="68">
        <v>100</v>
      </c>
      <c r="Q191" s="68"/>
      <c r="R191" s="68"/>
      <c r="S191" s="68"/>
      <c r="T191" s="68"/>
      <c r="U191" s="68"/>
      <c r="V191" s="68">
        <v>100</v>
      </c>
      <c r="W191" s="192"/>
      <c r="X191" s="192"/>
      <c r="Y191" s="192"/>
      <c r="Z191" s="192"/>
      <c r="AA191" s="192"/>
      <c r="AB191" s="192"/>
    </row>
    <row xmlns:x14ac="http://schemas.microsoft.com/office/spreadsheetml/2009/9/ac" r="192" ht="15.75" x14ac:dyDescent="0.25">
      <c r="A192" s="192" t="s">
        <v>159</v>
      </c>
      <c r="B192" s="68">
        <v>2023</v>
      </c>
      <c r="C192" s="192" t="s">
        <v>18</v>
      </c>
      <c r="D192" s="68">
        <v>4622724</v>
      </c>
      <c r="E192" s="68"/>
      <c r="F192" s="68"/>
      <c r="G192" s="68"/>
      <c r="H192" s="68"/>
      <c r="I192" s="68"/>
      <c r="J192" s="68">
        <v>100</v>
      </c>
      <c r="K192" s="68"/>
      <c r="L192" s="68"/>
      <c r="M192" s="68"/>
      <c r="N192" s="68"/>
      <c r="O192" s="68"/>
      <c r="P192" s="68">
        <v>100</v>
      </c>
      <c r="Q192" s="68"/>
      <c r="R192" s="68"/>
      <c r="S192" s="68"/>
      <c r="T192" s="68"/>
      <c r="U192" s="68"/>
      <c r="V192" s="68">
        <v>100</v>
      </c>
      <c r="W192" s="192"/>
      <c r="X192" s="192"/>
      <c r="Y192" s="192"/>
      <c r="Z192" s="192"/>
      <c r="AA192" s="192"/>
      <c r="AB192" s="192"/>
    </row>
    <row xmlns:x14ac="http://schemas.microsoft.com/office/spreadsheetml/2009/9/ac" r="193" ht="15.75" x14ac:dyDescent="0.25">
      <c r="A193" s="192" t="s">
        <v>159</v>
      </c>
      <c r="B193" s="68">
        <v>2024</v>
      </c>
      <c r="C193" s="192" t="s">
        <v>18</v>
      </c>
      <c r="D193" s="68"/>
      <c r="E193" s="68"/>
      <c r="F193" s="68"/>
      <c r="G193" s="68"/>
      <c r="H193" s="68"/>
      <c r="I193" s="68"/>
      <c r="J193" s="68"/>
      <c r="K193" s="68"/>
      <c r="L193" s="68"/>
      <c r="M193" s="68"/>
      <c r="N193" s="68"/>
      <c r="O193" s="68"/>
      <c r="P193" s="68"/>
      <c r="Q193" s="68"/>
      <c r="R193" s="68"/>
      <c r="S193" s="68"/>
      <c r="T193" s="68"/>
      <c r="U193" s="68"/>
      <c r="V193" s="68"/>
      <c r="W193" s="192"/>
      <c r="X193" s="192"/>
      <c r="Y193" s="192"/>
      <c r="Z193" s="192"/>
      <c r="AA193" s="192"/>
      <c r="AB193" s="192"/>
    </row>
    <row xmlns:x14ac="http://schemas.microsoft.com/office/spreadsheetml/2009/9/ac" r="194" ht="15.75" x14ac:dyDescent="0.25">
      <c r="A194" s="192" t="s">
        <v>159</v>
      </c>
      <c r="B194" s="68">
        <v>2025</v>
      </c>
      <c r="C194" s="192" t="s">
        <v>18</v>
      </c>
      <c r="D194" s="68"/>
      <c r="E194" s="68"/>
      <c r="F194" s="68"/>
      <c r="G194" s="68"/>
      <c r="H194" s="68"/>
      <c r="I194" s="68"/>
      <c r="J194" s="68"/>
      <c r="K194" s="68"/>
      <c r="L194" s="68"/>
      <c r="M194" s="68"/>
      <c r="N194" s="68"/>
      <c r="O194" s="68"/>
      <c r="P194" s="68"/>
      <c r="Q194" s="68"/>
      <c r="R194" s="68"/>
      <c r="S194" s="68"/>
      <c r="T194" s="68"/>
      <c r="U194" s="68"/>
      <c r="V194" s="68"/>
      <c r="W194" s="192"/>
      <c r="X194" s="192"/>
      <c r="Y194" s="192"/>
      <c r="Z194" s="192"/>
      <c r="AA194" s="192"/>
      <c r="AB194" s="192"/>
    </row>
    <row xmlns:x14ac="http://schemas.microsoft.com/office/spreadsheetml/2009/9/ac" r="195" ht="15.75" x14ac:dyDescent="0.25">
      <c r="A195" s="192" t="s">
        <v>159</v>
      </c>
      <c r="B195" s="68">
        <v>2026</v>
      </c>
      <c r="C195" s="192" t="s">
        <v>18</v>
      </c>
      <c r="D195" s="68"/>
      <c r="E195" s="68"/>
      <c r="F195" s="68"/>
      <c r="G195" s="68"/>
      <c r="H195" s="68"/>
      <c r="I195" s="68"/>
      <c r="J195" s="68"/>
      <c r="K195" s="68"/>
      <c r="L195" s="68"/>
      <c r="M195" s="68"/>
      <c r="N195" s="68"/>
      <c r="O195" s="68"/>
      <c r="P195" s="68"/>
      <c r="Q195" s="68"/>
      <c r="R195" s="68"/>
      <c r="S195" s="68"/>
      <c r="T195" s="68"/>
      <c r="U195" s="68"/>
      <c r="V195" s="68"/>
      <c r="W195" s="192"/>
      <c r="X195" s="192"/>
      <c r="Y195" s="192"/>
      <c r="Z195" s="192"/>
      <c r="AA195" s="192"/>
      <c r="AB195" s="192"/>
    </row>
    <row xmlns:x14ac="http://schemas.microsoft.com/office/spreadsheetml/2009/9/ac" r="196" ht="15.75" x14ac:dyDescent="0.25">
      <c r="A196" s="192" t="s">
        <v>159</v>
      </c>
      <c r="B196" s="68">
        <v>2027</v>
      </c>
      <c r="C196" s="192" t="s">
        <v>18</v>
      </c>
      <c r="D196" s="68"/>
      <c r="E196" s="68"/>
      <c r="F196" s="68"/>
      <c r="G196" s="68"/>
      <c r="H196" s="68"/>
      <c r="I196" s="68"/>
      <c r="J196" s="68"/>
      <c r="K196" s="68"/>
      <c r="L196" s="68"/>
      <c r="M196" s="68"/>
      <c r="N196" s="68"/>
      <c r="O196" s="68"/>
      <c r="P196" s="68"/>
      <c r="Q196" s="68"/>
      <c r="R196" s="68"/>
      <c r="S196" s="68"/>
      <c r="T196" s="68"/>
      <c r="U196" s="68"/>
      <c r="V196" s="68"/>
      <c r="W196" s="192"/>
      <c r="X196" s="192"/>
      <c r="Y196" s="192"/>
      <c r="Z196" s="192"/>
      <c r="AA196" s="192"/>
      <c r="AB196" s="192"/>
    </row>
    <row xmlns:x14ac="http://schemas.microsoft.com/office/spreadsheetml/2009/9/ac" r="197" ht="15.75" x14ac:dyDescent="0.25">
      <c r="A197" s="192" t="s">
        <v>159</v>
      </c>
      <c r="B197" s="68">
        <v>2028</v>
      </c>
      <c r="C197" s="192" t="s">
        <v>18</v>
      </c>
      <c r="D197" s="68"/>
      <c r="E197" s="68"/>
      <c r="F197" s="68"/>
      <c r="G197" s="68"/>
      <c r="H197" s="68"/>
      <c r="I197" s="68"/>
      <c r="J197" s="68"/>
      <c r="K197" s="68"/>
      <c r="L197" s="68"/>
      <c r="M197" s="68"/>
      <c r="N197" s="68"/>
      <c r="O197" s="68"/>
      <c r="P197" s="68"/>
      <c r="Q197" s="68"/>
      <c r="R197" s="68"/>
      <c r="S197" s="68"/>
      <c r="T197" s="68"/>
      <c r="U197" s="68"/>
      <c r="V197" s="68"/>
      <c r="W197" s="192"/>
      <c r="X197" s="192"/>
      <c r="Y197" s="192"/>
      <c r="Z197" s="192"/>
      <c r="AA197" s="192"/>
      <c r="AB197" s="192"/>
    </row>
    <row xmlns:x14ac="http://schemas.microsoft.com/office/spreadsheetml/2009/9/ac" r="198" ht="15.75" x14ac:dyDescent="0.25">
      <c r="A198" s="192" t="s">
        <v>159</v>
      </c>
      <c r="B198" s="68">
        <v>2029</v>
      </c>
      <c r="C198" s="192" t="s">
        <v>18</v>
      </c>
      <c r="D198" s="68"/>
      <c r="E198" s="68"/>
      <c r="F198" s="68"/>
      <c r="G198" s="68"/>
      <c r="H198" s="68"/>
      <c r="I198" s="68"/>
      <c r="J198" s="68"/>
      <c r="K198" s="68"/>
      <c r="L198" s="68"/>
      <c r="M198" s="68"/>
      <c r="N198" s="68"/>
      <c r="O198" s="68"/>
      <c r="P198" s="68"/>
      <c r="Q198" s="68"/>
      <c r="R198" s="68"/>
      <c r="S198" s="68"/>
      <c r="T198" s="68"/>
      <c r="U198" s="68"/>
      <c r="V198" s="68"/>
      <c r="W198" s="192"/>
      <c r="X198" s="192"/>
      <c r="Y198" s="192"/>
      <c r="Z198" s="192"/>
      <c r="AA198" s="192"/>
      <c r="AB198" s="192"/>
    </row>
    <row xmlns:x14ac="http://schemas.microsoft.com/office/spreadsheetml/2009/9/ac" r="199" ht="15.75" x14ac:dyDescent="0.25">
      <c r="A199" s="192" t="s">
        <v>159</v>
      </c>
      <c r="B199" s="68">
        <v>2030</v>
      </c>
      <c r="C199" s="192" t="s">
        <v>18</v>
      </c>
      <c r="D199" s="68"/>
      <c r="E199" s="68"/>
      <c r="F199" s="68"/>
      <c r="G199" s="68"/>
      <c r="H199" s="68"/>
      <c r="I199" s="68"/>
      <c r="J199" s="68"/>
      <c r="K199" s="68"/>
      <c r="L199" s="68"/>
      <c r="M199" s="68"/>
      <c r="N199" s="68"/>
      <c r="O199" s="68"/>
      <c r="P199" s="68"/>
      <c r="Q199" s="68"/>
      <c r="R199" s="68"/>
      <c r="S199" s="68"/>
      <c r="T199" s="68"/>
      <c r="U199" s="68"/>
      <c r="V199" s="68"/>
      <c r="W199" s="192"/>
      <c r="X199" s="192"/>
      <c r="Y199" s="192"/>
      <c r="Z199" s="192"/>
      <c r="AA199" s="192"/>
      <c r="AB199" s="192"/>
    </row>
    <row xmlns:x14ac="http://schemas.microsoft.com/office/spreadsheetml/2009/9/ac" r="200" ht="15.75" x14ac:dyDescent="0.25">
      <c r="A200" s="192"/>
      <c r="B200" s="193"/>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row>
    <row xmlns:x14ac="http://schemas.microsoft.com/office/spreadsheetml/2009/9/ac" r="201" ht="15.75" x14ac:dyDescent="0.25">
      <c r="A201" s="192"/>
      <c r="B201" s="193"/>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row>
    <row xmlns:x14ac="http://schemas.microsoft.com/office/spreadsheetml/2009/9/ac" r="202" ht="15.75" x14ac:dyDescent="0.25">
      <c r="A202" s="192"/>
      <c r="B202" s="193"/>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row>
    <row xmlns:x14ac="http://schemas.microsoft.com/office/spreadsheetml/2009/9/ac" r="203" ht="15.75" x14ac:dyDescent="0.25">
      <c r="A203" s="192"/>
      <c r="B203" s="193"/>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row>
    <row xmlns:x14ac="http://schemas.microsoft.com/office/spreadsheetml/2009/9/ac" r="204" ht="15.75" x14ac:dyDescent="0.25">
      <c r="A204" s="192"/>
      <c r="B204" s="193"/>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row>
    <row xmlns:x14ac="http://schemas.microsoft.com/office/spreadsheetml/2009/9/ac" r="205" ht="15.75" x14ac:dyDescent="0.25">
      <c r="A205" s="192"/>
      <c r="B205" s="193"/>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row>
    <row xmlns:x14ac="http://schemas.microsoft.com/office/spreadsheetml/2009/9/ac" r="206" ht="15.75" x14ac:dyDescent="0.25">
      <c r="A206" s="192"/>
      <c r="B206" s="193"/>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row>
    <row xmlns:x14ac="http://schemas.microsoft.com/office/spreadsheetml/2009/9/ac" r="207" ht="15.75" x14ac:dyDescent="0.25">
      <c r="A207" s="192"/>
      <c r="B207" s="193"/>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row>
    <row xmlns:x14ac="http://schemas.microsoft.com/office/spreadsheetml/2009/9/ac" r="208" ht="15.75" x14ac:dyDescent="0.25">
      <c r="A208" s="192"/>
      <c r="B208" s="193"/>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row>
    <row xmlns:x14ac="http://schemas.microsoft.com/office/spreadsheetml/2009/9/ac" r="209" ht="15.75" x14ac:dyDescent="0.25">
      <c r="A209" s="192"/>
      <c r="B209" s="193"/>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row>
    <row xmlns:x14ac="http://schemas.microsoft.com/office/spreadsheetml/2009/9/ac" r="210" ht="15.75" x14ac:dyDescent="0.25">
      <c r="A210" s="192"/>
      <c r="B210" s="193"/>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row>
    <row xmlns:x14ac="http://schemas.microsoft.com/office/spreadsheetml/2009/9/ac" r="211" ht="15.75" x14ac:dyDescent="0.25">
      <c r="A211" s="192"/>
      <c r="B211" s="193"/>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row>
    <row xmlns:x14ac="http://schemas.microsoft.com/office/spreadsheetml/2009/9/ac" r="212" ht="15.75" x14ac:dyDescent="0.25">
      <c r="A212" s="192"/>
      <c r="B212" s="193"/>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row>
    <row xmlns:x14ac="http://schemas.microsoft.com/office/spreadsheetml/2009/9/ac" r="213" ht="15.75" x14ac:dyDescent="0.25">
      <c r="A213" s="192"/>
      <c r="B213" s="193"/>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row>
    <row xmlns:x14ac="http://schemas.microsoft.com/office/spreadsheetml/2009/9/ac" r="214" ht="15.75" x14ac:dyDescent="0.25">
      <c r="A214" s="192"/>
      <c r="B214" s="193"/>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row>
    <row xmlns:x14ac="http://schemas.microsoft.com/office/spreadsheetml/2009/9/ac" r="215" ht="15.75" x14ac:dyDescent="0.25">
      <c r="A215" s="192"/>
      <c r="B215" s="193"/>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row>
    <row xmlns:x14ac="http://schemas.microsoft.com/office/spreadsheetml/2009/9/ac" r="216" ht="15.75" x14ac:dyDescent="0.25">
      <c r="A216" s="192"/>
      <c r="B216" s="193"/>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row>
    <row xmlns:x14ac="http://schemas.microsoft.com/office/spreadsheetml/2009/9/ac" r="217" ht="15.75" x14ac:dyDescent="0.25">
      <c r="A217" s="192"/>
      <c r="B217" s="193"/>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row>
    <row xmlns:x14ac="http://schemas.microsoft.com/office/spreadsheetml/2009/9/ac" r="218" ht="15.75" x14ac:dyDescent="0.25">
      <c r="A218" s="192"/>
      <c r="B218" s="193"/>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row>
    <row xmlns:x14ac="http://schemas.microsoft.com/office/spreadsheetml/2009/9/ac" r="219" ht="15.75" x14ac:dyDescent="0.25">
      <c r="A219" s="192"/>
      <c r="B219" s="193"/>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row>
    <row xmlns:x14ac="http://schemas.microsoft.com/office/spreadsheetml/2009/9/ac" r="220" ht="15.75" x14ac:dyDescent="0.25">
      <c r="A220" s="192"/>
      <c r="B220" s="193"/>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row>
    <row xmlns:x14ac="http://schemas.microsoft.com/office/spreadsheetml/2009/9/ac" r="221" ht="15.75" x14ac:dyDescent="0.25">
      <c r="A221" s="192"/>
      <c r="B221" s="193"/>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row>
    <row xmlns:x14ac="http://schemas.microsoft.com/office/spreadsheetml/2009/9/ac" r="222" ht="15.75" x14ac:dyDescent="0.25">
      <c r="A222" s="192"/>
      <c r="B222" s="193"/>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row>
    <row xmlns:x14ac="http://schemas.microsoft.com/office/spreadsheetml/2009/9/ac" r="223" ht="15.75" x14ac:dyDescent="0.25">
      <c r="A223" s="192"/>
      <c r="B223" s="193"/>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row>
    <row xmlns:x14ac="http://schemas.microsoft.com/office/spreadsheetml/2009/9/ac" r="224" ht="15.75" x14ac:dyDescent="0.25">
      <c r="A224" s="192"/>
      <c r="B224" s="193"/>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row>
    <row xmlns:x14ac="http://schemas.microsoft.com/office/spreadsheetml/2009/9/ac" r="225" ht="15.75" x14ac:dyDescent="0.25">
      <c r="A225" s="192"/>
      <c r="B225" s="193"/>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row>
    <row xmlns:x14ac="http://schemas.microsoft.com/office/spreadsheetml/2009/9/ac" r="226" ht="15.75" x14ac:dyDescent="0.25">
      <c r="A226" s="192"/>
      <c r="B226" s="193"/>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row>
    <row xmlns:x14ac="http://schemas.microsoft.com/office/spreadsheetml/2009/9/ac" r="227" ht="15.75" x14ac:dyDescent="0.25">
      <c r="A227" s="192"/>
      <c r="B227" s="193"/>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row>
    <row xmlns:x14ac="http://schemas.microsoft.com/office/spreadsheetml/2009/9/ac" r="228" ht="15.75" x14ac:dyDescent="0.25">
      <c r="A228" s="192"/>
      <c r="B228" s="193"/>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row>
    <row xmlns:x14ac="http://schemas.microsoft.com/office/spreadsheetml/2009/9/ac" r="229" ht="15.75" x14ac:dyDescent="0.25">
      <c r="A229" s="192"/>
      <c r="B229" s="193"/>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row>
    <row xmlns:x14ac="http://schemas.microsoft.com/office/spreadsheetml/2009/9/ac" r="230" ht="15.75" x14ac:dyDescent="0.25">
      <c r="A230" s="192"/>
      <c r="B230" s="193"/>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row>
    <row xmlns:x14ac="http://schemas.microsoft.com/office/spreadsheetml/2009/9/ac" r="231" ht="15.75" x14ac:dyDescent="0.25">
      <c r="A231" s="192"/>
      <c r="B231" s="193"/>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row>
    <row xmlns:x14ac="http://schemas.microsoft.com/office/spreadsheetml/2009/9/ac" r="232" ht="15.75" x14ac:dyDescent="0.25">
      <c r="A232" s="192"/>
      <c r="B232" s="193"/>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row>
    <row xmlns:x14ac="http://schemas.microsoft.com/office/spreadsheetml/2009/9/ac" r="233" ht="15.75" x14ac:dyDescent="0.25">
      <c r="A233" s="192"/>
      <c r="B233" s="193"/>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row>
    <row xmlns:x14ac="http://schemas.microsoft.com/office/spreadsheetml/2009/9/ac" r="234" ht="15.75" x14ac:dyDescent="0.25">
      <c r="A234" s="192"/>
      <c r="B234" s="193"/>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row>
    <row xmlns:x14ac="http://schemas.microsoft.com/office/spreadsheetml/2009/9/ac" r="235" ht="15.75" x14ac:dyDescent="0.25">
      <c r="A235" s="192"/>
      <c r="B235" s="193"/>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row>
    <row xmlns:x14ac="http://schemas.microsoft.com/office/spreadsheetml/2009/9/ac" r="236" ht="15.75" x14ac:dyDescent="0.25">
      <c r="A236" s="192"/>
      <c r="B236" s="193"/>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row>
    <row xmlns:x14ac="http://schemas.microsoft.com/office/spreadsheetml/2009/9/ac" r="237" ht="15.75" x14ac:dyDescent="0.25">
      <c r="A237" s="192"/>
      <c r="B237" s="193"/>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row>
    <row xmlns:x14ac="http://schemas.microsoft.com/office/spreadsheetml/2009/9/ac" r="238" ht="15.75" x14ac:dyDescent="0.25">
      <c r="A238" s="192"/>
      <c r="B238" s="193"/>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row>
    <row xmlns:x14ac="http://schemas.microsoft.com/office/spreadsheetml/2009/9/ac" r="239" ht="15.75" x14ac:dyDescent="0.25">
      <c r="A239" s="192"/>
      <c r="B239" s="193"/>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row>
    <row xmlns:x14ac="http://schemas.microsoft.com/office/spreadsheetml/2009/9/ac" r="240" ht="15.75" x14ac:dyDescent="0.25">
      <c r="A240" s="192"/>
      <c r="B240" s="193"/>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row>
    <row xmlns:x14ac="http://schemas.microsoft.com/office/spreadsheetml/2009/9/ac" r="241" ht="15.75" x14ac:dyDescent="0.25">
      <c r="A241" s="192"/>
      <c r="B241" s="193"/>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row>
    <row xmlns:x14ac="http://schemas.microsoft.com/office/spreadsheetml/2009/9/ac" r="242" ht="15.75" x14ac:dyDescent="0.25">
      <c r="A242" s="192"/>
      <c r="B242" s="193"/>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row>
    <row xmlns:x14ac="http://schemas.microsoft.com/office/spreadsheetml/2009/9/ac" r="243" ht="15.75" x14ac:dyDescent="0.25">
      <c r="A243" s="192"/>
      <c r="B243" s="193"/>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row>
    <row xmlns:x14ac="http://schemas.microsoft.com/office/spreadsheetml/2009/9/ac" r="244" ht="15.75" x14ac:dyDescent="0.25">
      <c r="A244" s="192"/>
      <c r="B244" s="193"/>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row>
    <row xmlns:x14ac="http://schemas.microsoft.com/office/spreadsheetml/2009/9/ac" r="245" ht="15.75" x14ac:dyDescent="0.25">
      <c r="A245" s="192"/>
      <c r="B245" s="193"/>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row>
    <row xmlns:x14ac="http://schemas.microsoft.com/office/spreadsheetml/2009/9/ac" r="246" ht="15.75" x14ac:dyDescent="0.25">
      <c r="A246" s="192"/>
      <c r="B246" s="193"/>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row>
    <row xmlns:x14ac="http://schemas.microsoft.com/office/spreadsheetml/2009/9/ac" r="247" ht="15.75" x14ac:dyDescent="0.25">
      <c r="A247" s="192"/>
      <c r="B247" s="193"/>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row>
    <row xmlns:x14ac="http://schemas.microsoft.com/office/spreadsheetml/2009/9/ac" r="248" ht="15.75" x14ac:dyDescent="0.25">
      <c r="A248" s="192"/>
      <c r="B248" s="193"/>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row>
    <row xmlns:x14ac="http://schemas.microsoft.com/office/spreadsheetml/2009/9/ac" r="249" ht="15.75" x14ac:dyDescent="0.25">
      <c r="A249" s="192"/>
      <c r="B249" s="193"/>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row>
    <row xmlns:x14ac="http://schemas.microsoft.com/office/spreadsheetml/2009/9/ac" r="250" ht="15.75" x14ac:dyDescent="0.25">
      <c r="A250" s="192"/>
      <c r="B250" s="193"/>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row>
    <row xmlns:x14ac="http://schemas.microsoft.com/office/spreadsheetml/2009/9/ac" r="251" ht="15.75" x14ac:dyDescent="0.25">
      <c r="A251" s="192"/>
      <c r="B251" s="193"/>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row>
    <row xmlns:x14ac="http://schemas.microsoft.com/office/spreadsheetml/2009/9/ac" r="252" ht="15.75" x14ac:dyDescent="0.25">
      <c r="A252" s="192"/>
      <c r="B252" s="193"/>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row>
    <row xmlns:x14ac="http://schemas.microsoft.com/office/spreadsheetml/2009/9/ac" r="253" ht="15.75" x14ac:dyDescent="0.25">
      <c r="A253" s="192"/>
      <c r="B253" s="193"/>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row>
    <row xmlns:x14ac="http://schemas.microsoft.com/office/spreadsheetml/2009/9/ac" r="254" ht="15.75" x14ac:dyDescent="0.25">
      <c r="A254" s="192"/>
      <c r="B254" s="193"/>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row>
    <row xmlns:x14ac="http://schemas.microsoft.com/office/spreadsheetml/2009/9/ac" r="255" ht="15.75" x14ac:dyDescent="0.25">
      <c r="A255" s="192"/>
      <c r="B255" s="193"/>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row>
    <row xmlns:x14ac="http://schemas.microsoft.com/office/spreadsheetml/2009/9/ac" r="256" ht="15.75" x14ac:dyDescent="0.25">
      <c r="A256" s="192"/>
      <c r="B256" s="193"/>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row>
    <row xmlns:x14ac="http://schemas.microsoft.com/office/spreadsheetml/2009/9/ac" r="257" ht="15.75" x14ac:dyDescent="0.25">
      <c r="A257" s="192"/>
      <c r="B257" s="193"/>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row>
    <row xmlns:x14ac="http://schemas.microsoft.com/office/spreadsheetml/2009/9/ac" r="258" ht="15.75" x14ac:dyDescent="0.25">
      <c r="A258" s="192"/>
      <c r="B258" s="193"/>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row>
    <row xmlns:x14ac="http://schemas.microsoft.com/office/spreadsheetml/2009/9/ac" r="259" ht="15.75" x14ac:dyDescent="0.25">
      <c r="A259" s="192"/>
      <c r="B259" s="193"/>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row>
    <row xmlns:x14ac="http://schemas.microsoft.com/office/spreadsheetml/2009/9/ac" r="260" ht="15.75" x14ac:dyDescent="0.25">
      <c r="A260" s="192"/>
      <c r="B260" s="193"/>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row>
    <row xmlns:x14ac="http://schemas.microsoft.com/office/spreadsheetml/2009/9/ac" r="261" ht="15.75" x14ac:dyDescent="0.25">
      <c r="A261" s="192"/>
      <c r="B261" s="193"/>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row>
    <row xmlns:x14ac="http://schemas.microsoft.com/office/spreadsheetml/2009/9/ac" r="262" ht="15.75" x14ac:dyDescent="0.25">
      <c r="A262" s="192"/>
      <c r="B262" s="193"/>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row>
    <row xmlns:x14ac="http://schemas.microsoft.com/office/spreadsheetml/2009/9/ac" r="263" ht="15.75" x14ac:dyDescent="0.25">
      <c r="A263" s="192"/>
      <c r="B263" s="193"/>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row>
    <row xmlns:x14ac="http://schemas.microsoft.com/office/spreadsheetml/2009/9/ac" r="264" ht="15.75" x14ac:dyDescent="0.25">
      <c r="A264" s="192"/>
      <c r="B264" s="193"/>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row>
    <row xmlns:x14ac="http://schemas.microsoft.com/office/spreadsheetml/2009/9/ac" r="265" ht="15.75" x14ac:dyDescent="0.25">
      <c r="A265" s="192"/>
      <c r="B265" s="193"/>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row>
    <row xmlns:x14ac="http://schemas.microsoft.com/office/spreadsheetml/2009/9/ac" r="266" ht="15.75" x14ac:dyDescent="0.25">
      <c r="A266" s="192"/>
      <c r="B266" s="193"/>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row>
    <row xmlns:x14ac="http://schemas.microsoft.com/office/spreadsheetml/2009/9/ac" r="267" ht="15.75" x14ac:dyDescent="0.25">
      <c r="A267" s="192"/>
      <c r="B267" s="193"/>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row>
    <row xmlns:x14ac="http://schemas.microsoft.com/office/spreadsheetml/2009/9/ac" r="268" ht="15.75" x14ac:dyDescent="0.25">
      <c r="A268" s="192"/>
      <c r="B268" s="193"/>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row>
    <row xmlns:x14ac="http://schemas.microsoft.com/office/spreadsheetml/2009/9/ac" r="269" ht="15.75" x14ac:dyDescent="0.25">
      <c r="A269" s="192"/>
      <c r="B269" s="193"/>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row>
    <row xmlns:x14ac="http://schemas.microsoft.com/office/spreadsheetml/2009/9/ac" r="270" ht="15.75" x14ac:dyDescent="0.25">
      <c r="A270" s="192"/>
      <c r="B270" s="193"/>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row>
    <row xmlns:x14ac="http://schemas.microsoft.com/office/spreadsheetml/2009/9/ac" r="271" ht="15.75" x14ac:dyDescent="0.25">
      <c r="A271" s="192"/>
      <c r="B271" s="193"/>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row>
    <row xmlns:x14ac="http://schemas.microsoft.com/office/spreadsheetml/2009/9/ac" r="272" ht="15.75" x14ac:dyDescent="0.25">
      <c r="A272" s="192"/>
      <c r="B272" s="193"/>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row>
    <row xmlns:x14ac="http://schemas.microsoft.com/office/spreadsheetml/2009/9/ac" r="273" ht="15.75" x14ac:dyDescent="0.25">
      <c r="A273" s="192"/>
      <c r="B273" s="193"/>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row>
    <row xmlns:x14ac="http://schemas.microsoft.com/office/spreadsheetml/2009/9/ac" r="274" ht="15.75" x14ac:dyDescent="0.25">
      <c r="A274" s="192"/>
      <c r="B274" s="193"/>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row>
    <row xmlns:x14ac="http://schemas.microsoft.com/office/spreadsheetml/2009/9/ac" r="275" ht="15.75" x14ac:dyDescent="0.25">
      <c r="A275" s="192"/>
      <c r="B275" s="193"/>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row>
    <row xmlns:x14ac="http://schemas.microsoft.com/office/spreadsheetml/2009/9/ac" r="276" ht="15.75" x14ac:dyDescent="0.25">
      <c r="A276" s="192"/>
      <c r="B276" s="193"/>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row>
    <row xmlns:x14ac="http://schemas.microsoft.com/office/spreadsheetml/2009/9/ac" r="277" ht="15.75" x14ac:dyDescent="0.25">
      <c r="A277" s="192"/>
      <c r="B277" s="193"/>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row>
    <row xmlns:x14ac="http://schemas.microsoft.com/office/spreadsheetml/2009/9/ac" r="278" ht="15.75" x14ac:dyDescent="0.25">
      <c r="A278" s="192"/>
      <c r="B278" s="193"/>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row>
    <row xmlns:x14ac="http://schemas.microsoft.com/office/spreadsheetml/2009/9/ac" r="279" ht="15.75" x14ac:dyDescent="0.25">
      <c r="A279" s="192"/>
      <c r="B279" s="193"/>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row>
    <row xmlns:x14ac="http://schemas.microsoft.com/office/spreadsheetml/2009/9/ac" r="280" ht="15.75" x14ac:dyDescent="0.25">
      <c r="A280" s="192"/>
      <c r="B280" s="193"/>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row>
    <row xmlns:x14ac="http://schemas.microsoft.com/office/spreadsheetml/2009/9/ac" r="281" ht="15.75" x14ac:dyDescent="0.25">
      <c r="A281" s="192"/>
      <c r="B281" s="193"/>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row>
    <row xmlns:x14ac="http://schemas.microsoft.com/office/spreadsheetml/2009/9/ac" r="282" ht="15.75" x14ac:dyDescent="0.25">
      <c r="A282" s="192"/>
      <c r="B282" s="193"/>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row>
    <row xmlns:x14ac="http://schemas.microsoft.com/office/spreadsheetml/2009/9/ac" r="283" ht="15.75" x14ac:dyDescent="0.25">
      <c r="A283" s="192"/>
      <c r="B283" s="193"/>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row>
    <row xmlns:x14ac="http://schemas.microsoft.com/office/spreadsheetml/2009/9/ac" r="284" ht="15.75" x14ac:dyDescent="0.25">
      <c r="A284" s="192"/>
      <c r="B284" s="193"/>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row>
    <row xmlns:x14ac="http://schemas.microsoft.com/office/spreadsheetml/2009/9/ac" r="285" ht="15.75" x14ac:dyDescent="0.25">
      <c r="A285" s="192"/>
      <c r="B285" s="193"/>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row>
    <row xmlns:x14ac="http://schemas.microsoft.com/office/spreadsheetml/2009/9/ac" r="286" ht="15.75" x14ac:dyDescent="0.25">
      <c r="A286" s="192"/>
      <c r="B286" s="193"/>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row>
    <row xmlns:x14ac="http://schemas.microsoft.com/office/spreadsheetml/2009/9/ac" r="287" ht="15.75" x14ac:dyDescent="0.25">
      <c r="A287" s="192"/>
      <c r="B287" s="193"/>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row>
    <row xmlns:x14ac="http://schemas.microsoft.com/office/spreadsheetml/2009/9/ac" r="288" ht="15.75" x14ac:dyDescent="0.25">
      <c r="A288" s="192"/>
      <c r="B288" s="193"/>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row>
    <row xmlns:x14ac="http://schemas.microsoft.com/office/spreadsheetml/2009/9/ac" r="289" ht="15.75" x14ac:dyDescent="0.25">
      <c r="A289" s="192"/>
      <c r="B289" s="193"/>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row>
    <row xmlns:x14ac="http://schemas.microsoft.com/office/spreadsheetml/2009/9/ac" r="290" ht="15.75" x14ac:dyDescent="0.25">
      <c r="A290" s="192"/>
      <c r="B290" s="193"/>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row>
    <row xmlns:x14ac="http://schemas.microsoft.com/office/spreadsheetml/2009/9/ac" r="291" ht="15.75" x14ac:dyDescent="0.25">
      <c r="A291" s="192"/>
      <c r="B291" s="193"/>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row>
    <row xmlns:x14ac="http://schemas.microsoft.com/office/spreadsheetml/2009/9/ac" r="292" ht="15.75" x14ac:dyDescent="0.25">
      <c r="A292" s="192"/>
      <c r="B292" s="193"/>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row>
    <row xmlns:x14ac="http://schemas.microsoft.com/office/spreadsheetml/2009/9/ac" r="293" ht="15.75" x14ac:dyDescent="0.25">
      <c r="A293" s="192"/>
      <c r="B293" s="193"/>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row>
    <row xmlns:x14ac="http://schemas.microsoft.com/office/spreadsheetml/2009/9/ac" r="294" ht="15.75" x14ac:dyDescent="0.25">
      <c r="A294" s="192"/>
      <c r="B294" s="193"/>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row>
    <row xmlns:x14ac="http://schemas.microsoft.com/office/spreadsheetml/2009/9/ac" r="295" ht="15.75" x14ac:dyDescent="0.25">
      <c r="A295" s="192"/>
      <c r="B295" s="193"/>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row>
    <row xmlns:x14ac="http://schemas.microsoft.com/office/spreadsheetml/2009/9/ac" r="296" ht="15.75" x14ac:dyDescent="0.25">
      <c r="A296" s="192"/>
      <c r="B296" s="193"/>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row>
    <row xmlns:x14ac="http://schemas.microsoft.com/office/spreadsheetml/2009/9/ac" r="297" ht="15.75" x14ac:dyDescent="0.25">
      <c r="A297" s="192"/>
      <c r="B297" s="193"/>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row>
    <row xmlns:x14ac="http://schemas.microsoft.com/office/spreadsheetml/2009/9/ac" r="298" ht="15.75" x14ac:dyDescent="0.25">
      <c r="A298" s="192"/>
      <c r="B298" s="193"/>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row>
    <row xmlns:x14ac="http://schemas.microsoft.com/office/spreadsheetml/2009/9/ac" r="299" ht="15.75" x14ac:dyDescent="0.25">
      <c r="A299" s="192"/>
      <c r="B299" s="193"/>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row>
    <row xmlns:x14ac="http://schemas.microsoft.com/office/spreadsheetml/2009/9/ac" r="300" ht="15.75" x14ac:dyDescent="0.25">
      <c r="A300" s="192"/>
      <c r="B300" s="193"/>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row>
    <row xmlns:x14ac="http://schemas.microsoft.com/office/spreadsheetml/2009/9/ac" r="301" ht="15.75" x14ac:dyDescent="0.25">
      <c r="A301" s="192"/>
      <c r="B301" s="193"/>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row>
    <row xmlns:x14ac="http://schemas.microsoft.com/office/spreadsheetml/2009/9/ac" r="302" ht="15.75" x14ac:dyDescent="0.25">
      <c r="A302" s="192"/>
      <c r="B302" s="193"/>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row>
    <row xmlns:x14ac="http://schemas.microsoft.com/office/spreadsheetml/2009/9/ac" r="303" ht="15.75" x14ac:dyDescent="0.25">
      <c r="A303" s="192"/>
      <c r="B303" s="193"/>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row>
    <row xmlns:x14ac="http://schemas.microsoft.com/office/spreadsheetml/2009/9/ac" r="304" ht="15.75" x14ac:dyDescent="0.25">
      <c r="A304" s="192"/>
      <c r="B304" s="193"/>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row>
    <row xmlns:x14ac="http://schemas.microsoft.com/office/spreadsheetml/2009/9/ac" r="305" ht="15.75" x14ac:dyDescent="0.25">
      <c r="A305" s="192"/>
      <c r="B305" s="193"/>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row>
    <row xmlns:x14ac="http://schemas.microsoft.com/office/spreadsheetml/2009/9/ac" r="306" ht="15.75" x14ac:dyDescent="0.25">
      <c r="A306" s="192"/>
      <c r="B306" s="193"/>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row>
    <row xmlns:x14ac="http://schemas.microsoft.com/office/spreadsheetml/2009/9/ac" r="307" ht="15.75" x14ac:dyDescent="0.25">
      <c r="A307" s="192"/>
      <c r="B307" s="193"/>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row>
    <row xmlns:x14ac="http://schemas.microsoft.com/office/spreadsheetml/2009/9/ac" r="308" ht="15.75" x14ac:dyDescent="0.25">
      <c r="A308" s="192"/>
      <c r="B308" s="193"/>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row>
    <row xmlns:x14ac="http://schemas.microsoft.com/office/spreadsheetml/2009/9/ac" r="309" ht="15.75" x14ac:dyDescent="0.25">
      <c r="A309" s="192"/>
      <c r="B309" s="193"/>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row>
    <row xmlns:x14ac="http://schemas.microsoft.com/office/spreadsheetml/2009/9/ac" r="310" ht="15.75" x14ac:dyDescent="0.25">
      <c r="A310" s="192"/>
      <c r="B310" s="193"/>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row>
    <row xmlns:x14ac="http://schemas.microsoft.com/office/spreadsheetml/2009/9/ac" r="311" ht="15.75" x14ac:dyDescent="0.25">
      <c r="A311" s="192"/>
      <c r="B311" s="193"/>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row>
    <row xmlns:x14ac="http://schemas.microsoft.com/office/spreadsheetml/2009/9/ac" r="312" ht="15.75" x14ac:dyDescent="0.25">
      <c r="A312" s="192"/>
      <c r="B312" s="193"/>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row>
    <row xmlns:x14ac="http://schemas.microsoft.com/office/spreadsheetml/2009/9/ac" r="313" ht="15.75" x14ac:dyDescent="0.25">
      <c r="A313" s="192"/>
      <c r="B313" s="193"/>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row>
    <row xmlns:x14ac="http://schemas.microsoft.com/office/spreadsheetml/2009/9/ac" r="314" ht="15.75" x14ac:dyDescent="0.25">
      <c r="A314" s="192"/>
      <c r="B314" s="193"/>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row>
    <row xmlns:x14ac="http://schemas.microsoft.com/office/spreadsheetml/2009/9/ac" r="315" ht="15.75" x14ac:dyDescent="0.25">
      <c r="A315" s="192"/>
      <c r="B315" s="193"/>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row>
    <row xmlns:x14ac="http://schemas.microsoft.com/office/spreadsheetml/2009/9/ac" r="316" ht="15.75" x14ac:dyDescent="0.25">
      <c r="A316" s="192"/>
      <c r="B316" s="193"/>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row>
    <row xmlns:x14ac="http://schemas.microsoft.com/office/spreadsheetml/2009/9/ac" r="317" ht="15.75" x14ac:dyDescent="0.25">
      <c r="A317" s="192"/>
      <c r="B317" s="193"/>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row>
    <row xmlns:x14ac="http://schemas.microsoft.com/office/spreadsheetml/2009/9/ac" r="318" ht="15.75" x14ac:dyDescent="0.25">
      <c r="A318" s="192"/>
      <c r="B318" s="193"/>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row>
    <row xmlns:x14ac="http://schemas.microsoft.com/office/spreadsheetml/2009/9/ac" r="319" ht="15.75" x14ac:dyDescent="0.25">
      <c r="A319" s="192"/>
      <c r="B319" s="193"/>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row>
    <row xmlns:x14ac="http://schemas.microsoft.com/office/spreadsheetml/2009/9/ac" r="320" ht="15.75" x14ac:dyDescent="0.25">
      <c r="A320" s="192"/>
      <c r="B320" s="193"/>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row>
    <row xmlns:x14ac="http://schemas.microsoft.com/office/spreadsheetml/2009/9/ac" r="321" ht="15.75" x14ac:dyDescent="0.25">
      <c r="A321" s="192"/>
      <c r="B321" s="193"/>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row>
    <row xmlns:x14ac="http://schemas.microsoft.com/office/spreadsheetml/2009/9/ac" r="322" ht="15.75" x14ac:dyDescent="0.25">
      <c r="A322" s="192"/>
      <c r="B322" s="193"/>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row>
    <row xmlns:x14ac="http://schemas.microsoft.com/office/spreadsheetml/2009/9/ac" r="323" ht="15.75" x14ac:dyDescent="0.25">
      <c r="A323" s="192"/>
      <c r="B323" s="193"/>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row>
    <row xmlns:x14ac="http://schemas.microsoft.com/office/spreadsheetml/2009/9/ac" r="324" ht="15.75" x14ac:dyDescent="0.25">
      <c r="A324" s="192"/>
      <c r="B324" s="193"/>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row>
    <row xmlns:x14ac="http://schemas.microsoft.com/office/spreadsheetml/2009/9/ac" r="325" ht="15.75" x14ac:dyDescent="0.25">
      <c r="A325" s="192"/>
      <c r="B325" s="193"/>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row>
    <row xmlns:x14ac="http://schemas.microsoft.com/office/spreadsheetml/2009/9/ac" r="326" ht="15.75" x14ac:dyDescent="0.25">
      <c r="A326" s="192"/>
      <c r="B326" s="193"/>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row>
    <row xmlns:x14ac="http://schemas.microsoft.com/office/spreadsheetml/2009/9/ac" r="327" ht="15.75" x14ac:dyDescent="0.25">
      <c r="A327" s="192"/>
      <c r="B327" s="193"/>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row>
    <row xmlns:x14ac="http://schemas.microsoft.com/office/spreadsheetml/2009/9/ac" r="328" ht="15.75" x14ac:dyDescent="0.25">
      <c r="A328" s="192"/>
      <c r="B328" s="193"/>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row>
    <row xmlns:x14ac="http://schemas.microsoft.com/office/spreadsheetml/2009/9/ac" r="329" ht="15.75" x14ac:dyDescent="0.25">
      <c r="A329" s="192"/>
      <c r="B329" s="193"/>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row>
    <row xmlns:x14ac="http://schemas.microsoft.com/office/spreadsheetml/2009/9/ac" r="330" ht="15.75" x14ac:dyDescent="0.25">
      <c r="A330" s="192"/>
      <c r="B330" s="193"/>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row>
    <row xmlns:x14ac="http://schemas.microsoft.com/office/spreadsheetml/2009/9/ac" r="331" ht="15.75" x14ac:dyDescent="0.25">
      <c r="A331" s="192"/>
      <c r="B331" s="193"/>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row>
    <row xmlns:x14ac="http://schemas.microsoft.com/office/spreadsheetml/2009/9/ac" r="332" ht="15.75" x14ac:dyDescent="0.25">
      <c r="A332" s="192"/>
      <c r="B332" s="193"/>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row>
    <row xmlns:x14ac="http://schemas.microsoft.com/office/spreadsheetml/2009/9/ac" r="333" ht="15.75" x14ac:dyDescent="0.25">
      <c r="A333" s="192"/>
      <c r="B333" s="193"/>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row>
    <row xmlns:x14ac="http://schemas.microsoft.com/office/spreadsheetml/2009/9/ac" r="334" ht="15.75" x14ac:dyDescent="0.25">
      <c r="A334" s="192"/>
      <c r="B334" s="193"/>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row>
    <row xmlns:x14ac="http://schemas.microsoft.com/office/spreadsheetml/2009/9/ac" r="335" ht="15.75" x14ac:dyDescent="0.25">
      <c r="A335" s="192"/>
      <c r="B335" s="193"/>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row>
    <row xmlns:x14ac="http://schemas.microsoft.com/office/spreadsheetml/2009/9/ac" r="336" ht="15.75" x14ac:dyDescent="0.25">
      <c r="A336" s="192"/>
      <c r="B336" s="193"/>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row>
    <row xmlns:x14ac="http://schemas.microsoft.com/office/spreadsheetml/2009/9/ac" r="337" ht="15.75" x14ac:dyDescent="0.25">
      <c r="A337" s="192"/>
      <c r="B337" s="193"/>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row>
    <row xmlns:x14ac="http://schemas.microsoft.com/office/spreadsheetml/2009/9/ac" r="338" ht="15.75" x14ac:dyDescent="0.25">
      <c r="A338" s="192"/>
      <c r="B338" s="193"/>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row>
    <row xmlns:x14ac="http://schemas.microsoft.com/office/spreadsheetml/2009/9/ac" r="339" ht="15.75" x14ac:dyDescent="0.25">
      <c r="A339" s="192"/>
      <c r="B339" s="193"/>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row>
    <row xmlns:x14ac="http://schemas.microsoft.com/office/spreadsheetml/2009/9/ac" r="340" ht="15.75" x14ac:dyDescent="0.25">
      <c r="A340" s="192"/>
      <c r="B340" s="193"/>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row>
    <row xmlns:x14ac="http://schemas.microsoft.com/office/spreadsheetml/2009/9/ac" r="341" ht="15.75" x14ac:dyDescent="0.25">
      <c r="A341" s="192"/>
      <c r="B341" s="193"/>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row>
    <row xmlns:x14ac="http://schemas.microsoft.com/office/spreadsheetml/2009/9/ac" r="342" ht="15.75" x14ac:dyDescent="0.25">
      <c r="A342" s="192"/>
      <c r="B342" s="193"/>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row>
    <row xmlns:x14ac="http://schemas.microsoft.com/office/spreadsheetml/2009/9/ac" r="343" ht="15.75" x14ac:dyDescent="0.25">
      <c r="A343" s="192"/>
      <c r="B343" s="193"/>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row>
    <row xmlns:x14ac="http://schemas.microsoft.com/office/spreadsheetml/2009/9/ac" r="344" ht="15.75" x14ac:dyDescent="0.25">
      <c r="A344" s="192"/>
      <c r="B344" s="193"/>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row>
    <row xmlns:x14ac="http://schemas.microsoft.com/office/spreadsheetml/2009/9/ac" r="345" ht="15.75" x14ac:dyDescent="0.25">
      <c r="A345" s="192"/>
      <c r="B345" s="193"/>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row>
    <row xmlns:x14ac="http://schemas.microsoft.com/office/spreadsheetml/2009/9/ac" r="346" ht="15.75" x14ac:dyDescent="0.25">
      <c r="A346" s="192"/>
      <c r="B346" s="193"/>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row>
    <row xmlns:x14ac="http://schemas.microsoft.com/office/spreadsheetml/2009/9/ac" r="347" ht="15.75" x14ac:dyDescent="0.25">
      <c r="A347" s="192"/>
      <c r="B347" s="193"/>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row>
    <row xmlns:x14ac="http://schemas.microsoft.com/office/spreadsheetml/2009/9/ac" r="348" ht="15.75" x14ac:dyDescent="0.25">
      <c r="A348" s="192"/>
      <c r="B348" s="193"/>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row>
    <row xmlns:x14ac="http://schemas.microsoft.com/office/spreadsheetml/2009/9/ac" r="349" ht="15.75" x14ac:dyDescent="0.25">
      <c r="A349" s="192"/>
      <c r="B349" s="193"/>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row>
    <row xmlns:x14ac="http://schemas.microsoft.com/office/spreadsheetml/2009/9/ac" r="350" ht="15.75" x14ac:dyDescent="0.25">
      <c r="A350" s="192"/>
      <c r="B350" s="193"/>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row>
    <row xmlns:x14ac="http://schemas.microsoft.com/office/spreadsheetml/2009/9/ac" r="351" ht="15.75" x14ac:dyDescent="0.25">
      <c r="A351" s="192"/>
      <c r="B351" s="193"/>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row>
    <row xmlns:x14ac="http://schemas.microsoft.com/office/spreadsheetml/2009/9/ac" r="352" ht="15.75" x14ac:dyDescent="0.25">
      <c r="A352" s="192"/>
      <c r="B352" s="193"/>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row>
    <row xmlns:x14ac="http://schemas.microsoft.com/office/spreadsheetml/2009/9/ac" r="353" ht="15.75" x14ac:dyDescent="0.25">
      <c r="A353" s="192"/>
      <c r="B353" s="193"/>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row>
    <row xmlns:x14ac="http://schemas.microsoft.com/office/spreadsheetml/2009/9/ac" r="354" ht="15.75" x14ac:dyDescent="0.25">
      <c r="A354" s="192"/>
      <c r="B354" s="193"/>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row>
    <row xmlns:x14ac="http://schemas.microsoft.com/office/spreadsheetml/2009/9/ac" r="355" ht="15.75" x14ac:dyDescent="0.25">
      <c r="A355" s="192"/>
      <c r="B355" s="193"/>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row>
    <row xmlns:x14ac="http://schemas.microsoft.com/office/spreadsheetml/2009/9/ac" r="356" ht="15.75" x14ac:dyDescent="0.25">
      <c r="A356" s="192"/>
      <c r="B356" s="193"/>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row>
    <row xmlns:x14ac="http://schemas.microsoft.com/office/spreadsheetml/2009/9/ac" r="357" ht="15.75" x14ac:dyDescent="0.25">
      <c r="A357" s="192"/>
      <c r="B357" s="193"/>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row>
    <row xmlns:x14ac="http://schemas.microsoft.com/office/spreadsheetml/2009/9/ac" r="358" ht="15.75" x14ac:dyDescent="0.25">
      <c r="A358" s="192"/>
      <c r="B358" s="193"/>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row>
    <row xmlns:x14ac="http://schemas.microsoft.com/office/spreadsheetml/2009/9/ac" r="359" ht="15.75" x14ac:dyDescent="0.25">
      <c r="A359" s="192"/>
      <c r="B359" s="193"/>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row>
    <row xmlns:x14ac="http://schemas.microsoft.com/office/spreadsheetml/2009/9/ac" r="360" ht="15.75" x14ac:dyDescent="0.25">
      <c r="A360" s="192"/>
      <c r="B360" s="193"/>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row>
    <row xmlns:x14ac="http://schemas.microsoft.com/office/spreadsheetml/2009/9/ac" r="361" ht="15.75" x14ac:dyDescent="0.25">
      <c r="A361" s="192"/>
      <c r="B361" s="193"/>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row>
    <row xmlns:x14ac="http://schemas.microsoft.com/office/spreadsheetml/2009/9/ac" r="362" ht="15.75" x14ac:dyDescent="0.25">
      <c r="A362" s="192"/>
      <c r="B362" s="193"/>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row>
    <row xmlns:x14ac="http://schemas.microsoft.com/office/spreadsheetml/2009/9/ac" r="363" ht="15.75" x14ac:dyDescent="0.25">
      <c r="A363" s="192"/>
      <c r="B363" s="193"/>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row>
    <row xmlns:x14ac="http://schemas.microsoft.com/office/spreadsheetml/2009/9/ac" r="364" ht="15.75" x14ac:dyDescent="0.25">
      <c r="A364" s="192"/>
      <c r="B364" s="193"/>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row>
    <row xmlns:x14ac="http://schemas.microsoft.com/office/spreadsheetml/2009/9/ac" r="365" ht="15.75" x14ac:dyDescent="0.25">
      <c r="A365" s="192"/>
      <c r="B365" s="193"/>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row>
    <row xmlns:x14ac="http://schemas.microsoft.com/office/spreadsheetml/2009/9/ac" r="366" ht="15.75" x14ac:dyDescent="0.25">
      <c r="A366" s="192"/>
      <c r="B366" s="193"/>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row>
    <row xmlns:x14ac="http://schemas.microsoft.com/office/spreadsheetml/2009/9/ac" r="367" ht="15.75" x14ac:dyDescent="0.25">
      <c r="A367" s="192"/>
      <c r="B367" s="193"/>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row>
    <row xmlns:x14ac="http://schemas.microsoft.com/office/spreadsheetml/2009/9/ac" r="368" ht="15.75" x14ac:dyDescent="0.25">
      <c r="A368" s="192"/>
      <c r="B368" s="193"/>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row>
    <row xmlns:x14ac="http://schemas.microsoft.com/office/spreadsheetml/2009/9/ac" r="369" ht="15.75" x14ac:dyDescent="0.25">
      <c r="A369" s="192"/>
      <c r="B369" s="193"/>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row>
    <row xmlns:x14ac="http://schemas.microsoft.com/office/spreadsheetml/2009/9/ac" r="370" ht="15.75" x14ac:dyDescent="0.25">
      <c r="A370" s="192"/>
      <c r="B370" s="193"/>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row>
    <row xmlns:x14ac="http://schemas.microsoft.com/office/spreadsheetml/2009/9/ac" r="371" ht="15.75" x14ac:dyDescent="0.25">
      <c r="A371" s="192"/>
      <c r="B371" s="193"/>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row>
    <row xmlns:x14ac="http://schemas.microsoft.com/office/spreadsheetml/2009/9/ac" r="372" ht="15.75" x14ac:dyDescent="0.25">
      <c r="A372" s="192"/>
      <c r="B372" s="193"/>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row>
    <row xmlns:x14ac="http://schemas.microsoft.com/office/spreadsheetml/2009/9/ac" r="373" ht="15.75" x14ac:dyDescent="0.25">
      <c r="A373" s="192"/>
      <c r="B373" s="193"/>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row>
    <row xmlns:x14ac="http://schemas.microsoft.com/office/spreadsheetml/2009/9/ac" r="374" ht="15.75" x14ac:dyDescent="0.25">
      <c r="A374" s="192"/>
      <c r="B374" s="193"/>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row>
    <row xmlns:x14ac="http://schemas.microsoft.com/office/spreadsheetml/2009/9/ac" r="375" ht="15.75" x14ac:dyDescent="0.25">
      <c r="A375" s="192"/>
      <c r="B375" s="193"/>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row>
    <row xmlns:x14ac="http://schemas.microsoft.com/office/spreadsheetml/2009/9/ac" r="376" ht="15.75" x14ac:dyDescent="0.25">
      <c r="A376" s="192"/>
      <c r="B376" s="193"/>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row>
    <row xmlns:x14ac="http://schemas.microsoft.com/office/spreadsheetml/2009/9/ac" r="377" ht="15.75" x14ac:dyDescent="0.25">
      <c r="A377" s="192"/>
      <c r="B377" s="193"/>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row>
    <row xmlns:x14ac="http://schemas.microsoft.com/office/spreadsheetml/2009/9/ac" r="378" ht="15.75" x14ac:dyDescent="0.25">
      <c r="A378" s="192"/>
      <c r="B378" s="193"/>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row>
    <row xmlns:x14ac="http://schemas.microsoft.com/office/spreadsheetml/2009/9/ac" r="379" ht="15.75" x14ac:dyDescent="0.25">
      <c r="A379" s="192"/>
      <c r="B379" s="193"/>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row>
    <row xmlns:x14ac="http://schemas.microsoft.com/office/spreadsheetml/2009/9/ac" r="380" ht="15.75" x14ac:dyDescent="0.25">
      <c r="A380" s="192"/>
      <c r="B380" s="193"/>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row>
    <row xmlns:x14ac="http://schemas.microsoft.com/office/spreadsheetml/2009/9/ac" r="381" ht="15.75" x14ac:dyDescent="0.25">
      <c r="A381" s="192"/>
      <c r="B381" s="193"/>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row>
    <row xmlns:x14ac="http://schemas.microsoft.com/office/spreadsheetml/2009/9/ac" r="382" ht="15.75" x14ac:dyDescent="0.25">
      <c r="A382" s="192"/>
      <c r="B382" s="193"/>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row>
    <row xmlns:x14ac="http://schemas.microsoft.com/office/spreadsheetml/2009/9/ac" r="383" ht="15.75" x14ac:dyDescent="0.25">
      <c r="A383" s="192"/>
      <c r="B383" s="193"/>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row>
    <row xmlns:x14ac="http://schemas.microsoft.com/office/spreadsheetml/2009/9/ac" r="384" ht="15.75" x14ac:dyDescent="0.25">
      <c r="A384" s="192"/>
      <c r="B384" s="193"/>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row>
    <row xmlns:x14ac="http://schemas.microsoft.com/office/spreadsheetml/2009/9/ac" r="385" ht="15.75" x14ac:dyDescent="0.25">
      <c r="A385" s="192"/>
      <c r="B385" s="193"/>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row>
    <row xmlns:x14ac="http://schemas.microsoft.com/office/spreadsheetml/2009/9/ac" r="386" ht="15.75" x14ac:dyDescent="0.25">
      <c r="A386" s="192"/>
      <c r="B386" s="193"/>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row>
    <row xmlns:x14ac="http://schemas.microsoft.com/office/spreadsheetml/2009/9/ac" r="387" ht="15.75" x14ac:dyDescent="0.25">
      <c r="A387" s="192"/>
      <c r="B387" s="193"/>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row>
    <row xmlns:x14ac="http://schemas.microsoft.com/office/spreadsheetml/2009/9/ac" r="388" ht="15.75" x14ac:dyDescent="0.25">
      <c r="A388" s="192"/>
      <c r="B388" s="193"/>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row>
    <row xmlns:x14ac="http://schemas.microsoft.com/office/spreadsheetml/2009/9/ac" r="389" ht="15.75" x14ac:dyDescent="0.25">
      <c r="A389" s="192"/>
      <c r="B389" s="193"/>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row>
    <row xmlns:x14ac="http://schemas.microsoft.com/office/spreadsheetml/2009/9/ac" r="390" ht="15.75" x14ac:dyDescent="0.25">
      <c r="A390" s="192"/>
      <c r="B390" s="193"/>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row>
    <row xmlns:x14ac="http://schemas.microsoft.com/office/spreadsheetml/2009/9/ac" r="391" ht="15.75" x14ac:dyDescent="0.25">
      <c r="A391" s="192"/>
      <c r="B391" s="193"/>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row>
    <row xmlns:x14ac="http://schemas.microsoft.com/office/spreadsheetml/2009/9/ac" r="392" ht="15.75" x14ac:dyDescent="0.25">
      <c r="A392" s="192"/>
      <c r="B392" s="193"/>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row>
    <row xmlns:x14ac="http://schemas.microsoft.com/office/spreadsheetml/2009/9/ac" r="393" ht="15.75" x14ac:dyDescent="0.25">
      <c r="A393" s="192"/>
      <c r="B393" s="193"/>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row>
    <row xmlns:x14ac="http://schemas.microsoft.com/office/spreadsheetml/2009/9/ac" r="394" ht="15.75" x14ac:dyDescent="0.25">
      <c r="A394" s="192"/>
      <c r="B394" s="193"/>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row>
    <row xmlns:x14ac="http://schemas.microsoft.com/office/spreadsheetml/2009/9/ac" r="395" ht="15.75" x14ac:dyDescent="0.25">
      <c r="A395" s="192"/>
      <c r="B395" s="193"/>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row>
    <row xmlns:x14ac="http://schemas.microsoft.com/office/spreadsheetml/2009/9/ac" r="396" ht="15.75" x14ac:dyDescent="0.25">
      <c r="A396" s="192"/>
      <c r="B396" s="193"/>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row>
    <row xmlns:x14ac="http://schemas.microsoft.com/office/spreadsheetml/2009/9/ac" r="397" ht="15.75" x14ac:dyDescent="0.25">
      <c r="A397" s="192"/>
      <c r="B397" s="193"/>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row>
    <row xmlns:x14ac="http://schemas.microsoft.com/office/spreadsheetml/2009/9/ac" r="398" ht="15.75" x14ac:dyDescent="0.25">
      <c r="A398" s="192"/>
      <c r="B398" s="193"/>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row>
    <row xmlns:x14ac="http://schemas.microsoft.com/office/spreadsheetml/2009/9/ac" r="399" ht="15.75" x14ac:dyDescent="0.25">
      <c r="A399" s="192"/>
      <c r="B399" s="193"/>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row>
    <row xmlns:x14ac="http://schemas.microsoft.com/office/spreadsheetml/2009/9/ac" r="400" ht="15.75" x14ac:dyDescent="0.25">
      <c r="A400" s="192"/>
      <c r="B400" s="193"/>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row>
    <row xmlns:x14ac="http://schemas.microsoft.com/office/spreadsheetml/2009/9/ac" r="401" ht="15.75" x14ac:dyDescent="0.25">
      <c r="A401" s="192"/>
      <c r="B401" s="193"/>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row>
    <row xmlns:x14ac="http://schemas.microsoft.com/office/spreadsheetml/2009/9/ac" r="402" ht="15.75" x14ac:dyDescent="0.25">
      <c r="A402" s="192"/>
      <c r="B402" s="193"/>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row>
    <row xmlns:x14ac="http://schemas.microsoft.com/office/spreadsheetml/2009/9/ac" r="403" ht="15.75" x14ac:dyDescent="0.25">
      <c r="A403" s="192"/>
      <c r="B403" s="193"/>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row>
    <row xmlns:x14ac="http://schemas.microsoft.com/office/spreadsheetml/2009/9/ac" r="404" ht="15.75" x14ac:dyDescent="0.25">
      <c r="A404" s="192"/>
      <c r="B404" s="193"/>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row>
    <row xmlns:x14ac="http://schemas.microsoft.com/office/spreadsheetml/2009/9/ac" r="405" ht="15.75" x14ac:dyDescent="0.25">
      <c r="A405" s="192"/>
      <c r="B405" s="193"/>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row>
    <row xmlns:x14ac="http://schemas.microsoft.com/office/spreadsheetml/2009/9/ac" r="406" ht="15.75" x14ac:dyDescent="0.25">
      <c r="A406" s="192"/>
      <c r="B406" s="193"/>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row>
    <row xmlns:x14ac="http://schemas.microsoft.com/office/spreadsheetml/2009/9/ac" r="407" ht="15.75" x14ac:dyDescent="0.25">
      <c r="A407" s="192"/>
      <c r="B407" s="193"/>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row>
    <row xmlns:x14ac="http://schemas.microsoft.com/office/spreadsheetml/2009/9/ac" r="408" ht="15.75" x14ac:dyDescent="0.25">
      <c r="A408" s="192"/>
      <c r="B408" s="193"/>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row>
    <row xmlns:x14ac="http://schemas.microsoft.com/office/spreadsheetml/2009/9/ac" r="409" ht="15.75" x14ac:dyDescent="0.25">
      <c r="A409" s="192"/>
      <c r="B409" s="193"/>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row>
    <row xmlns:x14ac="http://schemas.microsoft.com/office/spreadsheetml/2009/9/ac" r="410" ht="15.75" x14ac:dyDescent="0.25">
      <c r="A410" s="192"/>
      <c r="B410" s="193"/>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row>
    <row xmlns:x14ac="http://schemas.microsoft.com/office/spreadsheetml/2009/9/ac" r="411" ht="15.75" x14ac:dyDescent="0.25">
      <c r="A411" s="192"/>
      <c r="B411" s="193"/>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row>
    <row xmlns:x14ac="http://schemas.microsoft.com/office/spreadsheetml/2009/9/ac" r="412" ht="15.75" x14ac:dyDescent="0.25">
      <c r="A412" s="192"/>
      <c r="B412" s="193"/>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row>
    <row xmlns:x14ac="http://schemas.microsoft.com/office/spreadsheetml/2009/9/ac" r="413" ht="15.75" x14ac:dyDescent="0.25">
      <c r="A413" s="192"/>
      <c r="B413" s="193"/>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row>
    <row xmlns:x14ac="http://schemas.microsoft.com/office/spreadsheetml/2009/9/ac" r="414" ht="15.75" x14ac:dyDescent="0.25">
      <c r="A414" s="192"/>
      <c r="B414" s="193"/>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row>
    <row xmlns:x14ac="http://schemas.microsoft.com/office/spreadsheetml/2009/9/ac" r="415" ht="15.75" x14ac:dyDescent="0.25">
      <c r="A415" s="192"/>
      <c r="B415" s="193"/>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row>
    <row xmlns:x14ac="http://schemas.microsoft.com/office/spreadsheetml/2009/9/ac" r="416" ht="15.75" x14ac:dyDescent="0.25">
      <c r="A416" s="192"/>
      <c r="B416" s="193"/>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row>
    <row xmlns:x14ac="http://schemas.microsoft.com/office/spreadsheetml/2009/9/ac" r="417" ht="15.75" x14ac:dyDescent="0.25">
      <c r="A417" s="192"/>
      <c r="B417" s="193"/>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row>
    <row xmlns:x14ac="http://schemas.microsoft.com/office/spreadsheetml/2009/9/ac" r="418" ht="15.75" x14ac:dyDescent="0.25">
      <c r="A418" s="192"/>
      <c r="B418" s="193"/>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row>
    <row xmlns:x14ac="http://schemas.microsoft.com/office/spreadsheetml/2009/9/ac" r="419" ht="15.75" x14ac:dyDescent="0.25">
      <c r="A419" s="192"/>
      <c r="B419" s="193"/>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row>
    <row xmlns:x14ac="http://schemas.microsoft.com/office/spreadsheetml/2009/9/ac" r="420" ht="15.75" x14ac:dyDescent="0.25">
      <c r="A420" s="192"/>
      <c r="B420" s="193"/>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row>
    <row xmlns:x14ac="http://schemas.microsoft.com/office/spreadsheetml/2009/9/ac" r="421" ht="15.75" x14ac:dyDescent="0.25">
      <c r="A421" s="192"/>
      <c r="B421" s="193"/>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row>
    <row xmlns:x14ac="http://schemas.microsoft.com/office/spreadsheetml/2009/9/ac" r="422" ht="15.75" x14ac:dyDescent="0.25">
      <c r="A422" s="192"/>
      <c r="B422" s="193"/>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row>
    <row xmlns:x14ac="http://schemas.microsoft.com/office/spreadsheetml/2009/9/ac" r="423" ht="15.75" x14ac:dyDescent="0.25">
      <c r="A423" s="192"/>
      <c r="B423" s="193"/>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row>
    <row xmlns:x14ac="http://schemas.microsoft.com/office/spreadsheetml/2009/9/ac" r="424" ht="15.75" x14ac:dyDescent="0.25">
      <c r="A424" s="192"/>
      <c r="B424" s="193"/>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row>
    <row xmlns:x14ac="http://schemas.microsoft.com/office/spreadsheetml/2009/9/ac" r="425" ht="15.75" x14ac:dyDescent="0.25">
      <c r="A425" s="192"/>
      <c r="B425" s="193"/>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row>
    <row xmlns:x14ac="http://schemas.microsoft.com/office/spreadsheetml/2009/9/ac" r="426" ht="15.75" x14ac:dyDescent="0.25">
      <c r="A426" s="192"/>
      <c r="B426" s="193"/>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row>
    <row xmlns:x14ac="http://schemas.microsoft.com/office/spreadsheetml/2009/9/ac" r="427" ht="15.75" x14ac:dyDescent="0.25">
      <c r="A427" s="192"/>
      <c r="B427" s="193"/>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row>
    <row xmlns:x14ac="http://schemas.microsoft.com/office/spreadsheetml/2009/9/ac" r="428" ht="15.75" x14ac:dyDescent="0.25">
      <c r="A428" s="192"/>
      <c r="B428" s="193"/>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row>
    <row xmlns:x14ac="http://schemas.microsoft.com/office/spreadsheetml/2009/9/ac" r="429" ht="15.75" x14ac:dyDescent="0.25">
      <c r="A429" s="192"/>
      <c r="B429" s="193"/>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row>
    <row xmlns:x14ac="http://schemas.microsoft.com/office/spreadsheetml/2009/9/ac" r="430" ht="15.75" x14ac:dyDescent="0.25">
      <c r="A430" s="192"/>
      <c r="B430" s="193"/>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row>
    <row xmlns:x14ac="http://schemas.microsoft.com/office/spreadsheetml/2009/9/ac" r="431" ht="15.75" x14ac:dyDescent="0.25">
      <c r="A431" s="192"/>
      <c r="B431" s="193"/>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row>
    <row xmlns:x14ac="http://schemas.microsoft.com/office/spreadsheetml/2009/9/ac" r="432" ht="15.75" x14ac:dyDescent="0.25">
      <c r="A432" s="192"/>
      <c r="B432" s="193"/>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row>
    <row xmlns:x14ac="http://schemas.microsoft.com/office/spreadsheetml/2009/9/ac" r="433" ht="15.75" x14ac:dyDescent="0.25">
      <c r="A433" s="192"/>
      <c r="B433" s="193"/>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row>
    <row xmlns:x14ac="http://schemas.microsoft.com/office/spreadsheetml/2009/9/ac" r="434" ht="15.75" x14ac:dyDescent="0.25">
      <c r="A434" s="192"/>
      <c r="B434" s="193"/>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row>
    <row xmlns:x14ac="http://schemas.microsoft.com/office/spreadsheetml/2009/9/ac" r="435" ht="15.75" x14ac:dyDescent="0.25">
      <c r="A435" s="192"/>
      <c r="B435" s="193"/>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row>
    <row xmlns:x14ac="http://schemas.microsoft.com/office/spreadsheetml/2009/9/ac" r="436" ht="15.75" x14ac:dyDescent="0.25">
      <c r="A436" s="192"/>
      <c r="B436" s="193"/>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row>
    <row xmlns:x14ac="http://schemas.microsoft.com/office/spreadsheetml/2009/9/ac" r="437" ht="15.75" x14ac:dyDescent="0.25">
      <c r="A437" s="192"/>
      <c r="B437" s="193"/>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row>
    <row xmlns:x14ac="http://schemas.microsoft.com/office/spreadsheetml/2009/9/ac" r="438" ht="15.75" x14ac:dyDescent="0.25">
      <c r="A438" s="192"/>
      <c r="B438" s="193"/>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row>
    <row xmlns:x14ac="http://schemas.microsoft.com/office/spreadsheetml/2009/9/ac" r="439" ht="15.75" x14ac:dyDescent="0.25">
      <c r="A439" s="192"/>
      <c r="B439" s="193"/>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row>
    <row xmlns:x14ac="http://schemas.microsoft.com/office/spreadsheetml/2009/9/ac" r="440" ht="15.75" x14ac:dyDescent="0.25">
      <c r="A440" s="192"/>
      <c r="B440" s="193"/>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row>
    <row xmlns:x14ac="http://schemas.microsoft.com/office/spreadsheetml/2009/9/ac" r="441" ht="15.75" x14ac:dyDescent="0.25">
      <c r="A441" s="192"/>
      <c r="B441" s="193"/>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row>
    <row xmlns:x14ac="http://schemas.microsoft.com/office/spreadsheetml/2009/9/ac" r="442" ht="15.75" x14ac:dyDescent="0.25">
      <c r="A442" s="192"/>
      <c r="B442" s="193"/>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row>
    <row xmlns:x14ac="http://schemas.microsoft.com/office/spreadsheetml/2009/9/ac" r="443" ht="15.75" x14ac:dyDescent="0.25">
      <c r="A443" s="192"/>
      <c r="B443" s="193"/>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row>
    <row xmlns:x14ac="http://schemas.microsoft.com/office/spreadsheetml/2009/9/ac" r="444" ht="15.75" x14ac:dyDescent="0.25">
      <c r="A444" s="192"/>
      <c r="B444" s="193"/>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row>
    <row xmlns:x14ac="http://schemas.microsoft.com/office/spreadsheetml/2009/9/ac" r="445" ht="15.75" x14ac:dyDescent="0.25">
      <c r="A445" s="192"/>
      <c r="B445" s="193"/>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row>
    <row xmlns:x14ac="http://schemas.microsoft.com/office/spreadsheetml/2009/9/ac" r="446" ht="15.75" x14ac:dyDescent="0.25">
      <c r="A446" s="192"/>
      <c r="B446" s="193"/>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row>
    <row xmlns:x14ac="http://schemas.microsoft.com/office/spreadsheetml/2009/9/ac" r="447" ht="15.75" x14ac:dyDescent="0.25">
      <c r="A447" s="192"/>
      <c r="B447" s="193"/>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row>
    <row xmlns:x14ac="http://schemas.microsoft.com/office/spreadsheetml/2009/9/ac" r="448" ht="15.75" x14ac:dyDescent="0.25">
      <c r="A448" s="192"/>
      <c r="B448" s="193"/>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row>
    <row xmlns:x14ac="http://schemas.microsoft.com/office/spreadsheetml/2009/9/ac" r="449" ht="15.75" x14ac:dyDescent="0.25">
      <c r="A449" s="192"/>
      <c r="B449" s="193"/>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row>
    <row xmlns:x14ac="http://schemas.microsoft.com/office/spreadsheetml/2009/9/ac" r="450" ht="15.75" x14ac:dyDescent="0.25">
      <c r="A450" s="192"/>
      <c r="B450" s="193"/>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row>
    <row xmlns:x14ac="http://schemas.microsoft.com/office/spreadsheetml/2009/9/ac" r="451" ht="15.75" x14ac:dyDescent="0.25">
      <c r="A451" s="192"/>
      <c r="B451" s="193"/>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row>
    <row xmlns:x14ac="http://schemas.microsoft.com/office/spreadsheetml/2009/9/ac" r="452" ht="15.75" x14ac:dyDescent="0.25">
      <c r="A452" s="192"/>
      <c r="B452" s="193"/>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row>
    <row xmlns:x14ac="http://schemas.microsoft.com/office/spreadsheetml/2009/9/ac" r="453" ht="15.75" x14ac:dyDescent="0.25">
      <c r="A453" s="192"/>
      <c r="B453" s="193"/>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row>
    <row xmlns:x14ac="http://schemas.microsoft.com/office/spreadsheetml/2009/9/ac" r="454" ht="15.75" x14ac:dyDescent="0.25">
      <c r="A454" s="192"/>
      <c r="B454" s="193"/>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row>
    <row xmlns:x14ac="http://schemas.microsoft.com/office/spreadsheetml/2009/9/ac" r="455" ht="15.75" x14ac:dyDescent="0.25">
      <c r="A455" s="192"/>
      <c r="B455" s="193"/>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row>
    <row xmlns:x14ac="http://schemas.microsoft.com/office/spreadsheetml/2009/9/ac" r="456" ht="15.75" x14ac:dyDescent="0.25">
      <c r="A456" s="192"/>
      <c r="B456" s="193"/>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row>
    <row xmlns:x14ac="http://schemas.microsoft.com/office/spreadsheetml/2009/9/ac" r="457" ht="15.75" x14ac:dyDescent="0.25">
      <c r="A457" s="192"/>
      <c r="B457" s="193"/>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row>
    <row xmlns:x14ac="http://schemas.microsoft.com/office/spreadsheetml/2009/9/ac" r="458" ht="15.75" x14ac:dyDescent="0.25">
      <c r="A458" s="192"/>
      <c r="B458" s="193"/>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row>
    <row xmlns:x14ac="http://schemas.microsoft.com/office/spreadsheetml/2009/9/ac" r="459" ht="15.75" x14ac:dyDescent="0.25">
      <c r="A459" s="192"/>
      <c r="B459" s="193"/>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row>
    <row xmlns:x14ac="http://schemas.microsoft.com/office/spreadsheetml/2009/9/ac" r="460" ht="15.75" x14ac:dyDescent="0.25">
      <c r="A460" s="192"/>
      <c r="B460" s="193"/>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row>
    <row xmlns:x14ac="http://schemas.microsoft.com/office/spreadsheetml/2009/9/ac" r="461" ht="15.75" x14ac:dyDescent="0.25">
      <c r="A461" s="192"/>
      <c r="B461" s="193"/>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row>
    <row xmlns:x14ac="http://schemas.microsoft.com/office/spreadsheetml/2009/9/ac" r="462" ht="15.75" x14ac:dyDescent="0.25">
      <c r="A462" s="192"/>
      <c r="B462" s="193"/>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row>
    <row xmlns:x14ac="http://schemas.microsoft.com/office/spreadsheetml/2009/9/ac" r="463" ht="15.75" x14ac:dyDescent="0.25">
      <c r="A463" s="192"/>
      <c r="B463" s="193"/>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row>
    <row xmlns:x14ac="http://schemas.microsoft.com/office/spreadsheetml/2009/9/ac" r="464" ht="15.75" x14ac:dyDescent="0.25">
      <c r="A464" s="192"/>
      <c r="B464" s="193"/>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row>
    <row xmlns:x14ac="http://schemas.microsoft.com/office/spreadsheetml/2009/9/ac" r="465" ht="15.75" x14ac:dyDescent="0.25">
      <c r="A465" s="192"/>
      <c r="B465" s="193"/>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row>
    <row xmlns:x14ac="http://schemas.microsoft.com/office/spreadsheetml/2009/9/ac" r="466" ht="15.75" x14ac:dyDescent="0.25">
      <c r="A466" s="192"/>
      <c r="B466" s="193"/>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row>
    <row xmlns:x14ac="http://schemas.microsoft.com/office/spreadsheetml/2009/9/ac" r="467" ht="15.75" x14ac:dyDescent="0.25">
      <c r="A467" s="192"/>
      <c r="B467" s="193"/>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row>
    <row xmlns:x14ac="http://schemas.microsoft.com/office/spreadsheetml/2009/9/ac" r="468" ht="15.75" x14ac:dyDescent="0.25">
      <c r="A468" s="192"/>
      <c r="B468" s="193"/>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row>
    <row xmlns:x14ac="http://schemas.microsoft.com/office/spreadsheetml/2009/9/ac" r="469" ht="15.75" x14ac:dyDescent="0.25">
      <c r="A469" s="192"/>
      <c r="B469" s="193"/>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row>
    <row xmlns:x14ac="http://schemas.microsoft.com/office/spreadsheetml/2009/9/ac" r="470" ht="15.75" x14ac:dyDescent="0.25">
      <c r="A470" s="192"/>
      <c r="B470" s="193"/>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row>
    <row xmlns:x14ac="http://schemas.microsoft.com/office/spreadsheetml/2009/9/ac" r="471" ht="15.75" x14ac:dyDescent="0.25">
      <c r="A471" s="192"/>
      <c r="B471" s="193"/>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row>
    <row xmlns:x14ac="http://schemas.microsoft.com/office/spreadsheetml/2009/9/ac" r="472" ht="15.75" x14ac:dyDescent="0.25">
      <c r="A472" s="192"/>
      <c r="B472" s="193"/>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row>
    <row xmlns:x14ac="http://schemas.microsoft.com/office/spreadsheetml/2009/9/ac" r="473" ht="15.75" x14ac:dyDescent="0.25">
      <c r="A473" s="192"/>
      <c r="B473" s="193"/>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row>
    <row xmlns:x14ac="http://schemas.microsoft.com/office/spreadsheetml/2009/9/ac" r="474" ht="15.75" x14ac:dyDescent="0.25">
      <c r="A474" s="192"/>
      <c r="B474" s="193"/>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row>
    <row xmlns:x14ac="http://schemas.microsoft.com/office/spreadsheetml/2009/9/ac" r="475" ht="15.75" x14ac:dyDescent="0.25">
      <c r="A475" s="192"/>
      <c r="B475" s="193"/>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row>
    <row xmlns:x14ac="http://schemas.microsoft.com/office/spreadsheetml/2009/9/ac" r="476" ht="15.75" x14ac:dyDescent="0.25">
      <c r="A476" s="192"/>
      <c r="B476" s="193"/>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row>
    <row xmlns:x14ac="http://schemas.microsoft.com/office/spreadsheetml/2009/9/ac" r="477" ht="15.75" x14ac:dyDescent="0.25">
      <c r="A477" s="192"/>
      <c r="B477" s="193"/>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row>
    <row xmlns:x14ac="http://schemas.microsoft.com/office/spreadsheetml/2009/9/ac" r="478" ht="15.75" x14ac:dyDescent="0.25">
      <c r="A478" s="192"/>
      <c r="B478" s="193"/>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row>
    <row xmlns:x14ac="http://schemas.microsoft.com/office/spreadsheetml/2009/9/ac" r="479" ht="15.75" x14ac:dyDescent="0.25">
      <c r="A479" s="192"/>
      <c r="B479" s="193"/>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row>
    <row xmlns:x14ac="http://schemas.microsoft.com/office/spreadsheetml/2009/9/ac" r="480" ht="15.75" x14ac:dyDescent="0.25">
      <c r="A480" s="192"/>
      <c r="B480" s="193"/>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row>
    <row xmlns:x14ac="http://schemas.microsoft.com/office/spreadsheetml/2009/9/ac" r="481" ht="15.75" x14ac:dyDescent="0.25">
      <c r="A481" s="192"/>
      <c r="B481" s="193"/>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row>
    <row xmlns:x14ac="http://schemas.microsoft.com/office/spreadsheetml/2009/9/ac" r="482" ht="15.75" x14ac:dyDescent="0.25">
      <c r="A482" s="192"/>
      <c r="B482" s="193"/>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row>
    <row xmlns:x14ac="http://schemas.microsoft.com/office/spreadsheetml/2009/9/ac" r="483" ht="15.75" x14ac:dyDescent="0.25">
      <c r="A483" s="192"/>
      <c r="B483" s="193"/>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row>
    <row xmlns:x14ac="http://schemas.microsoft.com/office/spreadsheetml/2009/9/ac" r="484" ht="15.75" x14ac:dyDescent="0.25">
      <c r="A484" s="192"/>
      <c r="B484" s="193"/>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row>
    <row xmlns:x14ac="http://schemas.microsoft.com/office/spreadsheetml/2009/9/ac" r="485" ht="15.75" x14ac:dyDescent="0.25">
      <c r="A485" s="192"/>
      <c r="B485" s="193"/>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row>
    <row xmlns:x14ac="http://schemas.microsoft.com/office/spreadsheetml/2009/9/ac" r="486" ht="15.75" x14ac:dyDescent="0.25">
      <c r="A486" s="192"/>
      <c r="B486" s="193"/>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row>
    <row xmlns:x14ac="http://schemas.microsoft.com/office/spreadsheetml/2009/9/ac" r="487" ht="15.75" x14ac:dyDescent="0.25">
      <c r="A487" s="192"/>
      <c r="B487" s="193"/>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row>
    <row xmlns:x14ac="http://schemas.microsoft.com/office/spreadsheetml/2009/9/ac" r="488" ht="15.75" x14ac:dyDescent="0.25">
      <c r="A488" s="192"/>
      <c r="B488" s="193"/>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E8D18-8B72-48CC-AF23-E57556CF8BA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2" customWidth="true"/>
    <col min="2" max="2" width="6.5" style="223" customWidth="true"/>
    <col min="3" max="3" width="14.125" style="224" customWidth="true"/>
    <col min="4" max="4" width="9.75" style="202" customWidth="true"/>
    <col min="5" max="5" width="8" style="225" customWidth="true"/>
    <col min="6" max="6" width="8" style="226" customWidth="true"/>
    <col min="7" max="7" width="8" style="227" customWidth="true"/>
    <col min="8" max="8" width="8" style="228" customWidth="true"/>
    <col min="9" max="9" width="8" style="221" customWidth="true"/>
    <col min="10" max="10" width="8" style="229" customWidth="true"/>
    <col min="11" max="11" width="8" style="230" customWidth="true"/>
    <col min="12" max="12" width="8" style="226" customWidth="true"/>
    <col min="13" max="13" width="8" style="231" customWidth="true"/>
    <col min="14" max="14" width="8" style="232" customWidth="true"/>
    <col min="15" max="19" width="8" style="202" customWidth="true"/>
    <col min="20" max="16384" width="9" style="202"/>
  </cols>
  <sheetData>
    <row xmlns:x14ac="http://schemas.microsoft.com/office/spreadsheetml/2009/9/ac" r="1" ht="20.25" customHeight="true" x14ac:dyDescent="0.2">
      <c r="A1" s="559" t="s">
        <v>251</v>
      </c>
      <c r="B1" s="560"/>
      <c r="C1" s="560"/>
      <c r="D1" s="560"/>
      <c r="E1" s="561" t="s">
        <v>52</v>
      </c>
      <c r="F1" s="562"/>
      <c r="G1" s="562"/>
      <c r="H1" s="562"/>
      <c r="I1" s="563"/>
      <c r="J1" s="564" t="s">
        <v>10</v>
      </c>
      <c r="K1" s="564"/>
      <c r="L1" s="564"/>
      <c r="M1" s="564"/>
      <c r="N1" s="564"/>
      <c r="O1" s="565" t="s">
        <v>11</v>
      </c>
      <c r="P1" s="566"/>
      <c r="Q1" s="566"/>
      <c r="R1" s="566"/>
      <c r="S1" s="567"/>
    </row>
    <row xmlns:x14ac="http://schemas.microsoft.com/office/spreadsheetml/2009/9/ac" r="2" x14ac:dyDescent="0.2">
      <c r="A2" s="560"/>
      <c r="B2" s="560"/>
      <c r="C2" s="560"/>
      <c r="D2" s="560"/>
      <c r="E2" s="203"/>
      <c r="F2" s="204"/>
      <c r="G2" s="233"/>
      <c r="H2" s="205"/>
      <c r="I2" s="234"/>
      <c r="J2" s="206"/>
      <c r="K2" s="204"/>
      <c r="L2" s="235"/>
      <c r="M2" s="205"/>
      <c r="N2" s="236"/>
      <c r="O2" s="203"/>
      <c r="P2" s="204"/>
      <c r="Q2" s="207"/>
      <c r="R2" s="205"/>
      <c r="S2" s="234"/>
    </row>
    <row xmlns:x14ac="http://schemas.microsoft.com/office/spreadsheetml/2009/9/ac" r="3" ht="134.25" customHeight="true" x14ac:dyDescent="0.2">
      <c r="A3" s="208" t="s">
        <v>9</v>
      </c>
      <c r="B3" s="209" t="s">
        <v>4</v>
      </c>
      <c r="C3" s="210" t="s">
        <v>8</v>
      </c>
      <c r="D3" s="211" t="s">
        <v>199</v>
      </c>
      <c r="E3" s="212" t="s">
        <v>25</v>
      </c>
      <c r="F3" s="213" t="s">
        <v>19</v>
      </c>
      <c r="G3" s="237" t="s">
        <v>180</v>
      </c>
      <c r="H3" s="214" t="s">
        <v>189</v>
      </c>
      <c r="I3" s="238" t="s">
        <v>36</v>
      </c>
      <c r="J3" s="215" t="s">
        <v>25</v>
      </c>
      <c r="K3" s="216" t="s">
        <v>19</v>
      </c>
      <c r="L3" s="239" t="s">
        <v>181</v>
      </c>
      <c r="M3" s="214" t="s">
        <v>189</v>
      </c>
      <c r="N3" s="240" t="s">
        <v>36</v>
      </c>
      <c r="O3" s="212" t="s">
        <v>25</v>
      </c>
      <c r="P3" s="213" t="s">
        <v>141</v>
      </c>
      <c r="Q3" s="217" t="s">
        <v>182</v>
      </c>
      <c r="R3" s="214" t="s">
        <v>189</v>
      </c>
      <c r="S3" s="238" t="s">
        <v>36</v>
      </c>
    </row>
    <row xmlns:x14ac="http://schemas.microsoft.com/office/spreadsheetml/2009/9/ac" r="4" x14ac:dyDescent="0.2">
      <c r="A4" s="341" t="str">
        <f>IF(ISBLANK(Regressions!A14), " ", Regressions!A14)</f>
        <v>Yemen</v>
      </c>
      <c r="B4" s="342">
        <f>IF(ISBLANK(Regressions!B14), " ", Regressions!B14)</f>
        <v>2000</v>
      </c>
      <c r="C4" s="218" t="str">
        <f>IF(ISBLANK(Regressions!C14), " ", Regressions!C14)</f>
        <v>National</v>
      </c>
      <c r="D4" s="343">
        <f>IF(ISBLANK(Regressions!D14), " ", Regressions!D14)</f>
        <v>8418975</v>
      </c>
      <c r="E4" s="219" t="e">
        <f>IF(ISNUMBER(Regressions!E14),ROUND(Regressions!E14, 1), NA())</f>
        <v>#N/A</v>
      </c>
      <c r="F4" s="344" t="e">
        <f>IF(ISNUMBER(Regressions!F14),ROUND(Regressions!F14, 1), NA())</f>
        <v>#N/A</v>
      </c>
      <c r="G4" s="241" t="e">
        <f>IF(ISNUMBER(Regressions!G14),ROUND(Regressions!G14, 1), NA())</f>
        <v>#N/A</v>
      </c>
      <c r="H4" s="345" t="e">
        <f>IF(ISNUMBER(Regressions!H14),ROUND(Regressions!H14, 1), NA())</f>
        <v>#N/A</v>
      </c>
      <c r="I4" s="242" t="e">
        <f>IF(ISNUMBER(Regressions!I14),ROUND(Regressions!I14, 1), NA())</f>
        <v>#N/A</v>
      </c>
      <c r="J4" s="346" t="e">
        <f>IF(ISNUMBER(Regressions!K14),ROUND(Regressions!K14, 1), NA())</f>
        <v>#N/A</v>
      </c>
      <c r="K4" s="344" t="e">
        <f>IF(ISNUMBER(Regressions!L14),ROUND(Regressions!L14, 1), NA())</f>
        <v>#N/A</v>
      </c>
      <c r="L4" s="243" t="e">
        <f>IF(ISNUMBER(Regressions!M14),ROUND(Regressions!M14, 1), NA())</f>
        <v>#N/A</v>
      </c>
      <c r="M4" s="345" t="e">
        <f>IF(ISNUMBER(Regressions!N14),ROUND(Regressions!N14, 1), NA())</f>
        <v>#N/A</v>
      </c>
      <c r="N4" s="242" t="e">
        <f>IF(ISNUMBER(Regressions!O14),ROUND(Regressions!O14, 1), NA())</f>
        <v>#N/A</v>
      </c>
      <c r="O4" s="346" t="e">
        <f>IF(ISNUMBER(Regressions!Q14),ROUND(Regressions!Q14, 1), NA())</f>
        <v>#N/A</v>
      </c>
      <c r="P4" s="344" t="e">
        <f>IF(ISNUMBER(Regressions!R14),ROUND(Regressions!R14, 1), NA())</f>
        <v>#N/A</v>
      </c>
      <c r="Q4" s="220" t="e">
        <f>IF(ISNUMBER(Regressions!S14),ROUND(Regressions!S14, 1), NA())</f>
        <v>#N/A</v>
      </c>
      <c r="R4" s="345" t="e">
        <f>IF(ISNUMBER(Regressions!T14),ROUND(Regressions!T14, 1), NA())</f>
        <v>#N/A</v>
      </c>
      <c r="S4" s="242" t="e">
        <f>IF(ISNUMBER(Regressions!U14),ROUND(Regressions!U14, 1), NA())</f>
        <v>#N/A</v>
      </c>
    </row>
    <row xmlns:x14ac="http://schemas.microsoft.com/office/spreadsheetml/2009/9/ac" r="5" x14ac:dyDescent="0.2">
      <c r="A5" s="341" t="str">
        <f>IF(ISBLANK(Regressions!A15), " ", Regressions!A15)</f>
        <v>Yemen</v>
      </c>
      <c r="B5" s="342">
        <f>IF(ISBLANK(Regressions!B15), " ", Regressions!B15)</f>
        <v>2001</v>
      </c>
      <c r="C5" s="347" t="str">
        <f>IF(ISBLANK(Regressions!C15), " ", Regressions!C15)</f>
        <v>National</v>
      </c>
      <c r="D5" s="343">
        <f>IF(ISBLANK(Regressions!D15), " ", Regressions!D15)</f>
        <v>8622741</v>
      </c>
      <c r="E5" s="219" t="e">
        <f>IF(ISNUMBER(Regressions!E15),ROUND(Regressions!E15, 1), NA())</f>
        <v>#N/A</v>
      </c>
      <c r="F5" s="344" t="e">
        <f>IF(ISNUMBER(Regressions!F15),ROUND(Regressions!F15, 1), NA())</f>
        <v>#N/A</v>
      </c>
      <c r="G5" s="241" t="e">
        <f>IF(ISNUMBER(Regressions!G15),ROUND(Regressions!G15, 1), NA())</f>
        <v>#N/A</v>
      </c>
      <c r="H5" s="345" t="e">
        <f>IF(ISNUMBER(Regressions!H15),ROUND(Regressions!H15, 1), NA())</f>
        <v>#N/A</v>
      </c>
      <c r="I5" s="242" t="e">
        <f>IF(ISNUMBER(Regressions!I15),ROUND(Regressions!I15, 1), NA())</f>
        <v>#N/A</v>
      </c>
      <c r="J5" s="346" t="e">
        <f>IF(ISNUMBER(Regressions!K15),ROUND(Regressions!K15, 1), NA())</f>
        <v>#N/A</v>
      </c>
      <c r="K5" s="344" t="e">
        <f>IF(ISNUMBER(Regressions!L15),ROUND(Regressions!L15, 1), NA())</f>
        <v>#N/A</v>
      </c>
      <c r="L5" s="243" t="e">
        <f>IF(ISNUMBER(Regressions!M15),ROUND(Regressions!M15, 1), NA())</f>
        <v>#N/A</v>
      </c>
      <c r="M5" s="345" t="e">
        <f>IF(ISNUMBER(Regressions!N15),ROUND(Regressions!N15, 1), NA())</f>
        <v>#N/A</v>
      </c>
      <c r="N5" s="242" t="e">
        <f>IF(ISNUMBER(Regressions!O15),ROUND(Regressions!O15, 1), NA())</f>
        <v>#N/A</v>
      </c>
      <c r="O5" s="346" t="e">
        <f>IF(ISNUMBER(Regressions!Q15),ROUND(Regressions!Q15, 1), NA())</f>
        <v>#N/A</v>
      </c>
      <c r="P5" s="344" t="e">
        <f>IF(ISNUMBER(Regressions!R15),ROUND(Regressions!R15, 1), NA())</f>
        <v>#N/A</v>
      </c>
      <c r="Q5" s="220" t="e">
        <f>IF(ISNUMBER(Regressions!S15),ROUND(Regressions!S15, 1), NA())</f>
        <v>#N/A</v>
      </c>
      <c r="R5" s="345" t="e">
        <f>IF(ISNUMBER(Regressions!T15),ROUND(Regressions!T15, 1), NA())</f>
        <v>#N/A</v>
      </c>
      <c r="S5" s="242" t="e">
        <f>IF(ISNUMBER(Regressions!U15),ROUND(Regressions!U15, 1), NA())</f>
        <v>#N/A</v>
      </c>
      <c r="T5" s="221"/>
      <c r="U5" s="221"/>
      <c r="V5" s="221"/>
      <c r="W5" s="221"/>
      <c r="X5" s="221"/>
      <c r="Y5" s="221"/>
      <c r="Z5" s="221"/>
      <c r="AA5" s="221"/>
    </row>
    <row xmlns:x14ac="http://schemas.microsoft.com/office/spreadsheetml/2009/9/ac" r="6" x14ac:dyDescent="0.2">
      <c r="A6" s="341" t="str">
        <f>IF(ISBLANK(Regressions!A16), " ", Regressions!A16)</f>
        <v>Yemen</v>
      </c>
      <c r="B6" s="342">
        <f>IF(ISBLANK(Regressions!B16), " ", Regressions!B16)</f>
        <v>2002</v>
      </c>
      <c r="C6" s="347" t="str">
        <f>IF(ISBLANK(Regressions!C16), " ", Regressions!C16)</f>
        <v>National</v>
      </c>
      <c r="D6" s="343">
        <f>IF(ISBLANK(Regressions!D16), " ", Regressions!D16)</f>
        <v>8812186</v>
      </c>
      <c r="E6" s="219" t="e">
        <f>IF(ISNUMBER(Regressions!E16),ROUND(Regressions!E16, 1), NA())</f>
        <v>#N/A</v>
      </c>
      <c r="F6" s="344" t="e">
        <f>IF(ISNUMBER(Regressions!F16),ROUND(Regressions!F16, 1), NA())</f>
        <v>#N/A</v>
      </c>
      <c r="G6" s="241" t="e">
        <f>IF(ISNUMBER(Regressions!G16),ROUND(Regressions!G16, 1), NA())</f>
        <v>#N/A</v>
      </c>
      <c r="H6" s="345" t="e">
        <f>IF(ISNUMBER(Regressions!H16),ROUND(Regressions!H16, 1), NA())</f>
        <v>#N/A</v>
      </c>
      <c r="I6" s="242" t="e">
        <f>IF(ISNUMBER(Regressions!I16),ROUND(Regressions!I16, 1), NA())</f>
        <v>#N/A</v>
      </c>
      <c r="J6" s="346" t="e">
        <f>IF(ISNUMBER(Regressions!K16),ROUND(Regressions!K16, 1), NA())</f>
        <v>#N/A</v>
      </c>
      <c r="K6" s="344" t="e">
        <f>IF(ISNUMBER(Regressions!L16),ROUND(Regressions!L16, 1), NA())</f>
        <v>#N/A</v>
      </c>
      <c r="L6" s="243" t="e">
        <f>IF(ISNUMBER(Regressions!M16),ROUND(Regressions!M16, 1), NA())</f>
        <v>#N/A</v>
      </c>
      <c r="M6" s="345" t="e">
        <f>IF(ISNUMBER(Regressions!N16),ROUND(Regressions!N16, 1), NA())</f>
        <v>#N/A</v>
      </c>
      <c r="N6" s="242" t="e">
        <f>IF(ISNUMBER(Regressions!O16),ROUND(Regressions!O16, 1), NA())</f>
        <v>#N/A</v>
      </c>
      <c r="O6" s="346" t="e">
        <f>IF(ISNUMBER(Regressions!Q16),ROUND(Regressions!Q16, 1), NA())</f>
        <v>#N/A</v>
      </c>
      <c r="P6" s="344" t="e">
        <f>IF(ISNUMBER(Regressions!R16),ROUND(Regressions!R16, 1), NA())</f>
        <v>#N/A</v>
      </c>
      <c r="Q6" s="220" t="e">
        <f>IF(ISNUMBER(Regressions!S16),ROUND(Regressions!S16, 1), NA())</f>
        <v>#N/A</v>
      </c>
      <c r="R6" s="345" t="e">
        <f>IF(ISNUMBER(Regressions!T16),ROUND(Regressions!T16, 1), NA())</f>
        <v>#N/A</v>
      </c>
      <c r="S6" s="242" t="e">
        <f>IF(ISNUMBER(Regressions!U16),ROUND(Regressions!U16, 1), NA())</f>
        <v>#N/A</v>
      </c>
      <c r="T6" s="221"/>
      <c r="U6" s="221"/>
      <c r="V6" s="221"/>
      <c r="W6" s="221"/>
      <c r="X6" s="221"/>
      <c r="Y6" s="221"/>
      <c r="Z6" s="221"/>
      <c r="AA6" s="221"/>
    </row>
    <row xmlns:x14ac="http://schemas.microsoft.com/office/spreadsheetml/2009/9/ac" r="7" x14ac:dyDescent="0.2">
      <c r="A7" s="341" t="str">
        <f>IF(ISBLANK(Regressions!A17), " ", Regressions!A17)</f>
        <v>Yemen</v>
      </c>
      <c r="B7" s="342">
        <f>IF(ISBLANK(Regressions!B17), " ", Regressions!B17)</f>
        <v>2003</v>
      </c>
      <c r="C7" s="347" t="str">
        <f>IF(ISBLANK(Regressions!C17), " ", Regressions!C17)</f>
        <v>National</v>
      </c>
      <c r="D7" s="343">
        <f>IF(ISBLANK(Regressions!D17), " ", Regressions!D17)</f>
        <v>8999543</v>
      </c>
      <c r="E7" s="219" t="e">
        <f>IF(ISNUMBER(Regressions!E17),ROUND(Regressions!E17, 1), NA())</f>
        <v>#N/A</v>
      </c>
      <c r="F7" s="344" t="e">
        <f>IF(ISNUMBER(Regressions!F17),ROUND(Regressions!F17, 1), NA())</f>
        <v>#N/A</v>
      </c>
      <c r="G7" s="241" t="e">
        <f>IF(ISNUMBER(Regressions!G17),ROUND(Regressions!G17, 1), NA())</f>
        <v>#N/A</v>
      </c>
      <c r="H7" s="345" t="e">
        <f>IF(ISNUMBER(Regressions!H17),ROUND(Regressions!H17, 1), NA())</f>
        <v>#N/A</v>
      </c>
      <c r="I7" s="242" t="e">
        <f>IF(ISNUMBER(Regressions!I17),ROUND(Regressions!I17, 1), NA())</f>
        <v>#N/A</v>
      </c>
      <c r="J7" s="346" t="e">
        <f>IF(ISNUMBER(Regressions!K17),ROUND(Regressions!K17, 1), NA())</f>
        <v>#N/A</v>
      </c>
      <c r="K7" s="344" t="e">
        <f>IF(ISNUMBER(Regressions!L17),ROUND(Regressions!L17, 1), NA())</f>
        <v>#N/A</v>
      </c>
      <c r="L7" s="243" t="e">
        <f>IF(ISNUMBER(Regressions!M17),ROUND(Regressions!M17, 1), NA())</f>
        <v>#N/A</v>
      </c>
      <c r="M7" s="345" t="e">
        <f>IF(ISNUMBER(Regressions!N17),ROUND(Regressions!N17, 1), NA())</f>
        <v>#N/A</v>
      </c>
      <c r="N7" s="242" t="e">
        <f>IF(ISNUMBER(Regressions!O17),ROUND(Regressions!O17, 1), NA())</f>
        <v>#N/A</v>
      </c>
      <c r="O7" s="346" t="e">
        <f>IF(ISNUMBER(Regressions!Q17),ROUND(Regressions!Q17, 1), NA())</f>
        <v>#N/A</v>
      </c>
      <c r="P7" s="344" t="e">
        <f>IF(ISNUMBER(Regressions!R17),ROUND(Regressions!R17, 1), NA())</f>
        <v>#N/A</v>
      </c>
      <c r="Q7" s="220" t="e">
        <f>IF(ISNUMBER(Regressions!S17),ROUND(Regressions!S17, 1), NA())</f>
        <v>#N/A</v>
      </c>
      <c r="R7" s="345" t="e">
        <f>IF(ISNUMBER(Regressions!T17),ROUND(Regressions!T17, 1), NA())</f>
        <v>#N/A</v>
      </c>
      <c r="S7" s="242" t="e">
        <f>IF(ISNUMBER(Regressions!U17),ROUND(Regressions!U17, 1), NA())</f>
        <v>#N/A</v>
      </c>
      <c r="T7" s="221"/>
      <c r="U7" s="221"/>
      <c r="V7" s="221"/>
      <c r="W7" s="221"/>
      <c r="X7" s="221"/>
      <c r="Y7" s="221"/>
      <c r="Z7" s="221"/>
      <c r="AA7" s="221"/>
    </row>
    <row xmlns:x14ac="http://schemas.microsoft.com/office/spreadsheetml/2009/9/ac" r="8" x14ac:dyDescent="0.2">
      <c r="A8" s="341" t="str">
        <f>IF(ISBLANK(Regressions!A18), " ", Regressions!A18)</f>
        <v>Yemen</v>
      </c>
      <c r="B8" s="342">
        <f>IF(ISBLANK(Regressions!B18), " ", Regressions!B18)</f>
        <v>2004</v>
      </c>
      <c r="C8" s="347" t="str">
        <f>IF(ISBLANK(Regressions!C18), " ", Regressions!C18)</f>
        <v>National</v>
      </c>
      <c r="D8" s="343">
        <f>IF(ISBLANK(Regressions!D18), " ", Regressions!D18)</f>
        <v>9174400</v>
      </c>
      <c r="E8" s="219" t="e">
        <f>IF(ISNUMBER(Regressions!E18),ROUND(Regressions!E18, 1), NA())</f>
        <v>#N/A</v>
      </c>
      <c r="F8" s="344" t="e">
        <f>IF(ISNUMBER(Regressions!F18),ROUND(Regressions!F18, 1), NA())</f>
        <v>#N/A</v>
      </c>
      <c r="G8" s="241" t="e">
        <f>IF(ISNUMBER(Regressions!G18),ROUND(Regressions!G18, 1), NA())</f>
        <v>#N/A</v>
      </c>
      <c r="H8" s="345" t="e">
        <f>IF(ISNUMBER(Regressions!H18),ROUND(Regressions!H18, 1), NA())</f>
        <v>#N/A</v>
      </c>
      <c r="I8" s="242" t="e">
        <f>IF(ISNUMBER(Regressions!I18),ROUND(Regressions!I18, 1), NA())</f>
        <v>#N/A</v>
      </c>
      <c r="J8" s="346" t="e">
        <f>IF(ISNUMBER(Regressions!K18),ROUND(Regressions!K18, 1), NA())</f>
        <v>#N/A</v>
      </c>
      <c r="K8" s="344" t="e">
        <f>IF(ISNUMBER(Regressions!L18),ROUND(Regressions!L18, 1), NA())</f>
        <v>#N/A</v>
      </c>
      <c r="L8" s="243" t="e">
        <f>IF(ISNUMBER(Regressions!M18),ROUND(Regressions!M18, 1), NA())</f>
        <v>#N/A</v>
      </c>
      <c r="M8" s="345" t="e">
        <f>IF(ISNUMBER(Regressions!N18),ROUND(Regressions!N18, 1), NA())</f>
        <v>#N/A</v>
      </c>
      <c r="N8" s="242" t="e">
        <f>IF(ISNUMBER(Regressions!O18),ROUND(Regressions!O18, 1), NA())</f>
        <v>#N/A</v>
      </c>
      <c r="O8" s="346" t="e">
        <f>IF(ISNUMBER(Regressions!Q18),ROUND(Regressions!Q18, 1), NA())</f>
        <v>#N/A</v>
      </c>
      <c r="P8" s="344" t="e">
        <f>IF(ISNUMBER(Regressions!R18),ROUND(Regressions!R18, 1), NA())</f>
        <v>#N/A</v>
      </c>
      <c r="Q8" s="220" t="e">
        <f>IF(ISNUMBER(Regressions!S18),ROUND(Regressions!S18, 1), NA())</f>
        <v>#N/A</v>
      </c>
      <c r="R8" s="345" t="e">
        <f>IF(ISNUMBER(Regressions!T18),ROUND(Regressions!T18, 1), NA())</f>
        <v>#N/A</v>
      </c>
      <c r="S8" s="242" t="e">
        <f>IF(ISNUMBER(Regressions!U18),ROUND(Regressions!U18, 1), NA())</f>
        <v>#N/A</v>
      </c>
      <c r="T8" s="221"/>
      <c r="U8" s="221"/>
      <c r="V8" s="221"/>
      <c r="W8" s="221"/>
      <c r="X8" s="221"/>
      <c r="Y8" s="221"/>
      <c r="Z8" s="221"/>
      <c r="AA8" s="221"/>
    </row>
    <row xmlns:x14ac="http://schemas.microsoft.com/office/spreadsheetml/2009/9/ac" r="9" x14ac:dyDescent="0.2">
      <c r="A9" s="341" t="str">
        <f>IF(ISBLANK(Regressions!A19), " ", Regressions!A19)</f>
        <v>Yemen</v>
      </c>
      <c r="B9" s="342">
        <f>IF(ISBLANK(Regressions!B19), " ", Regressions!B19)</f>
        <v>2005</v>
      </c>
      <c r="C9" s="347" t="str">
        <f>IF(ISBLANK(Regressions!C19), " ", Regressions!C19)</f>
        <v>National</v>
      </c>
      <c r="D9" s="343">
        <f>IF(ISBLANK(Regressions!D19), " ", Regressions!D19)</f>
        <v>9335438</v>
      </c>
      <c r="E9" s="219" t="e">
        <f>IF(ISNUMBER(Regressions!E19),ROUND(Regressions!E19, 1), NA())</f>
        <v>#N/A</v>
      </c>
      <c r="F9" s="344" t="e">
        <f>IF(ISNUMBER(Regressions!F19),ROUND(Regressions!F19, 1), NA())</f>
        <v>#N/A</v>
      </c>
      <c r="G9" s="241" t="e">
        <f>IF(ISNUMBER(Regressions!G19),ROUND(Regressions!G19, 1), NA())</f>
        <v>#N/A</v>
      </c>
      <c r="H9" s="345" t="e">
        <f>IF(ISNUMBER(Regressions!H19),ROUND(Regressions!H19, 1), NA())</f>
        <v>#N/A</v>
      </c>
      <c r="I9" s="242" t="e">
        <f>IF(ISNUMBER(Regressions!I19),ROUND(Regressions!I19, 1), NA())</f>
        <v>#N/A</v>
      </c>
      <c r="J9" s="346" t="e">
        <f>IF(ISNUMBER(Regressions!K19),ROUND(Regressions!K19, 1), NA())</f>
        <v>#N/A</v>
      </c>
      <c r="K9" s="344" t="e">
        <f>IF(ISNUMBER(Regressions!L19),ROUND(Regressions!L19, 1), NA())</f>
        <v>#N/A</v>
      </c>
      <c r="L9" s="243" t="e">
        <f>IF(ISNUMBER(Regressions!M19),ROUND(Regressions!M19, 1), NA())</f>
        <v>#N/A</v>
      </c>
      <c r="M9" s="345" t="e">
        <f>IF(ISNUMBER(Regressions!N19),ROUND(Regressions!N19, 1), NA())</f>
        <v>#N/A</v>
      </c>
      <c r="N9" s="242" t="e">
        <f>IF(ISNUMBER(Regressions!O19),ROUND(Regressions!O19, 1), NA())</f>
        <v>#N/A</v>
      </c>
      <c r="O9" s="346" t="e">
        <f>IF(ISNUMBER(Regressions!Q19),ROUND(Regressions!Q19, 1), NA())</f>
        <v>#N/A</v>
      </c>
      <c r="P9" s="344" t="e">
        <f>IF(ISNUMBER(Regressions!R19),ROUND(Regressions!R19, 1), NA())</f>
        <v>#N/A</v>
      </c>
      <c r="Q9" s="220" t="e">
        <f>IF(ISNUMBER(Regressions!S19),ROUND(Regressions!S19, 1), NA())</f>
        <v>#N/A</v>
      </c>
      <c r="R9" s="345" t="e">
        <f>IF(ISNUMBER(Regressions!T19),ROUND(Regressions!T19, 1), NA())</f>
        <v>#N/A</v>
      </c>
      <c r="S9" s="242" t="e">
        <f>IF(ISNUMBER(Regressions!U19),ROUND(Regressions!U19, 1), NA())</f>
        <v>#N/A</v>
      </c>
    </row>
    <row xmlns:x14ac="http://schemas.microsoft.com/office/spreadsheetml/2009/9/ac" r="10" x14ac:dyDescent="0.2">
      <c r="A10" s="341" t="str">
        <f>IF(ISBLANK(Regressions!A20), " ", Regressions!A20)</f>
        <v>Yemen</v>
      </c>
      <c r="B10" s="342">
        <f>IF(ISBLANK(Regressions!B20), " ", Regressions!B20)</f>
        <v>2006</v>
      </c>
      <c r="C10" s="347" t="str">
        <f>IF(ISBLANK(Regressions!C20), " ", Regressions!C20)</f>
        <v>National</v>
      </c>
      <c r="D10" s="343">
        <f>IF(ISBLANK(Regressions!D20), " ", Regressions!D20)</f>
        <v>9495899</v>
      </c>
      <c r="E10" s="219" t="e">
        <f>IF(ISNUMBER(Regressions!E20),ROUND(Regressions!E20, 1), NA())</f>
        <v>#N/A</v>
      </c>
      <c r="F10" s="344" t="e">
        <f>IF(ISNUMBER(Regressions!F20),ROUND(Regressions!F20, 1), NA())</f>
        <v>#N/A</v>
      </c>
      <c r="G10" s="241" t="e">
        <f>IF(ISNUMBER(Regressions!G20),ROUND(Regressions!G20, 1), NA())</f>
        <v>#N/A</v>
      </c>
      <c r="H10" s="345" t="e">
        <f>IF(ISNUMBER(Regressions!H20),ROUND(Regressions!H20, 1), NA())</f>
        <v>#N/A</v>
      </c>
      <c r="I10" s="242" t="e">
        <f>IF(ISNUMBER(Regressions!I20),ROUND(Regressions!I20, 1), NA())</f>
        <v>#N/A</v>
      </c>
      <c r="J10" s="346" t="e">
        <f>IF(ISNUMBER(Regressions!K20),ROUND(Regressions!K20, 1), NA())</f>
        <v>#N/A</v>
      </c>
      <c r="K10" s="344" t="e">
        <f>IF(ISNUMBER(Regressions!L20),ROUND(Regressions!L20, 1), NA())</f>
        <v>#N/A</v>
      </c>
      <c r="L10" s="243" t="e">
        <f>IF(ISNUMBER(Regressions!M20),ROUND(Regressions!M20, 1), NA())</f>
        <v>#N/A</v>
      </c>
      <c r="M10" s="345" t="e">
        <f>IF(ISNUMBER(Regressions!N20),ROUND(Regressions!N20, 1), NA())</f>
        <v>#N/A</v>
      </c>
      <c r="N10" s="242" t="e">
        <f>IF(ISNUMBER(Regressions!O20),ROUND(Regressions!O20, 1), NA())</f>
        <v>#N/A</v>
      </c>
      <c r="O10" s="346" t="e">
        <f>IF(ISNUMBER(Regressions!Q20),ROUND(Regressions!Q20, 1), NA())</f>
        <v>#N/A</v>
      </c>
      <c r="P10" s="344" t="e">
        <f>IF(ISNUMBER(Regressions!R20),ROUND(Regressions!R20, 1), NA())</f>
        <v>#N/A</v>
      </c>
      <c r="Q10" s="220" t="e">
        <f>IF(ISNUMBER(Regressions!S20),ROUND(Regressions!S20, 1), NA())</f>
        <v>#N/A</v>
      </c>
      <c r="R10" s="345" t="e">
        <f>IF(ISNUMBER(Regressions!T20),ROUND(Regressions!T20, 1), NA())</f>
        <v>#N/A</v>
      </c>
      <c r="S10" s="242" t="e">
        <f>IF(ISNUMBER(Regressions!U20),ROUND(Regressions!U20, 1), NA())</f>
        <v>#N/A</v>
      </c>
    </row>
    <row xmlns:x14ac="http://schemas.microsoft.com/office/spreadsheetml/2009/9/ac" r="11" x14ac:dyDescent="0.2">
      <c r="A11" s="341" t="str">
        <f>IF(ISBLANK(Regressions!A21), " ", Regressions!A21)</f>
        <v>Yemen</v>
      </c>
      <c r="B11" s="342">
        <f>IF(ISBLANK(Regressions!B21), " ", Regressions!B21)</f>
        <v>2007</v>
      </c>
      <c r="C11" s="347" t="str">
        <f>IF(ISBLANK(Regressions!C21), " ", Regressions!C21)</f>
        <v>National</v>
      </c>
      <c r="D11" s="343">
        <f>IF(ISBLANK(Regressions!D21), " ", Regressions!D21)</f>
        <v>9660583</v>
      </c>
      <c r="E11" s="219" t="e">
        <f>IF(ISNUMBER(Regressions!E21),ROUND(Regressions!E21, 1), NA())</f>
        <v>#N/A</v>
      </c>
      <c r="F11" s="344" t="e">
        <f>IF(ISNUMBER(Regressions!F21),ROUND(Regressions!F21, 1), NA())</f>
        <v>#N/A</v>
      </c>
      <c r="G11" s="241" t="e">
        <f>IF(ISNUMBER(Regressions!G21),ROUND(Regressions!G21, 1), NA())</f>
        <v>#N/A</v>
      </c>
      <c r="H11" s="345" t="e">
        <f>IF(ISNUMBER(Regressions!H21),ROUND(Regressions!H21, 1), NA())</f>
        <v>#N/A</v>
      </c>
      <c r="I11" s="242" t="e">
        <f>IF(ISNUMBER(Regressions!I21),ROUND(Regressions!I21, 1), NA())</f>
        <v>#N/A</v>
      </c>
      <c r="J11" s="346" t="e">
        <f>IF(ISNUMBER(Regressions!K21),ROUND(Regressions!K21, 1), NA())</f>
        <v>#N/A</v>
      </c>
      <c r="K11" s="344" t="e">
        <f>IF(ISNUMBER(Regressions!L21),ROUND(Regressions!L21, 1), NA())</f>
        <v>#N/A</v>
      </c>
      <c r="L11" s="243" t="e">
        <f>IF(ISNUMBER(Regressions!M21),ROUND(Regressions!M21, 1), NA())</f>
        <v>#N/A</v>
      </c>
      <c r="M11" s="345" t="e">
        <f>IF(ISNUMBER(Regressions!N21),ROUND(Regressions!N21, 1), NA())</f>
        <v>#N/A</v>
      </c>
      <c r="N11" s="242" t="e">
        <f>IF(ISNUMBER(Regressions!O21),ROUND(Regressions!O21, 1), NA())</f>
        <v>#N/A</v>
      </c>
      <c r="O11" s="346" t="e">
        <f>IF(ISNUMBER(Regressions!Q21),ROUND(Regressions!Q21, 1), NA())</f>
        <v>#N/A</v>
      </c>
      <c r="P11" s="344" t="e">
        <f>IF(ISNUMBER(Regressions!R21),ROUND(Regressions!R21, 1), NA())</f>
        <v>#N/A</v>
      </c>
      <c r="Q11" s="220" t="e">
        <f>IF(ISNUMBER(Regressions!S21),ROUND(Regressions!S21, 1), NA())</f>
        <v>#N/A</v>
      </c>
      <c r="R11" s="345" t="e">
        <f>IF(ISNUMBER(Regressions!T21),ROUND(Regressions!T21, 1), NA())</f>
        <v>#N/A</v>
      </c>
      <c r="S11" s="242" t="e">
        <f>IF(ISNUMBER(Regressions!U21),ROUND(Regressions!U21, 1), NA())</f>
        <v>#N/A</v>
      </c>
    </row>
    <row xmlns:x14ac="http://schemas.microsoft.com/office/spreadsheetml/2009/9/ac" r="12" x14ac:dyDescent="0.2">
      <c r="A12" s="341" t="str">
        <f>IF(ISBLANK(Regressions!A22), " ", Regressions!A22)</f>
        <v>Yemen</v>
      </c>
      <c r="B12" s="342">
        <f>IF(ISBLANK(Regressions!B22), " ", Regressions!B22)</f>
        <v>2008</v>
      </c>
      <c r="C12" s="347" t="str">
        <f>IF(ISBLANK(Regressions!C22), " ", Regressions!C22)</f>
        <v>National</v>
      </c>
      <c r="D12" s="343">
        <f>IF(ISBLANK(Regressions!D22), " ", Regressions!D22)</f>
        <v>9824265</v>
      </c>
      <c r="E12" s="219" t="e">
        <f>IF(ISNUMBER(Regressions!E22),ROUND(Regressions!E22, 1), NA())</f>
        <v>#N/A</v>
      </c>
      <c r="F12" s="344" t="e">
        <f>IF(ISNUMBER(Regressions!F22),ROUND(Regressions!F22, 1), NA())</f>
        <v>#N/A</v>
      </c>
      <c r="G12" s="241" t="e">
        <f>IF(ISNUMBER(Regressions!G22),ROUND(Regressions!G22, 1), NA())</f>
        <v>#N/A</v>
      </c>
      <c r="H12" s="345" t="e">
        <f>IF(ISNUMBER(Regressions!H22),ROUND(Regressions!H22, 1), NA())</f>
        <v>#N/A</v>
      </c>
      <c r="I12" s="242" t="e">
        <f>IF(ISNUMBER(Regressions!I22),ROUND(Regressions!I22, 1), NA())</f>
        <v>#N/A</v>
      </c>
      <c r="J12" s="346" t="e">
        <f>IF(ISNUMBER(Regressions!K22),ROUND(Regressions!K22, 1), NA())</f>
        <v>#N/A</v>
      </c>
      <c r="K12" s="344" t="e">
        <f>IF(ISNUMBER(Regressions!L22),ROUND(Regressions!L22, 1), NA())</f>
        <v>#N/A</v>
      </c>
      <c r="L12" s="243" t="e">
        <f>IF(ISNUMBER(Regressions!M22),ROUND(Regressions!M22, 1), NA())</f>
        <v>#N/A</v>
      </c>
      <c r="M12" s="345" t="e">
        <f>IF(ISNUMBER(Regressions!N22),ROUND(Regressions!N22, 1), NA())</f>
        <v>#N/A</v>
      </c>
      <c r="N12" s="242" t="e">
        <f>IF(ISNUMBER(Regressions!O22),ROUND(Regressions!O22, 1), NA())</f>
        <v>#N/A</v>
      </c>
      <c r="O12" s="346" t="e">
        <f>IF(ISNUMBER(Regressions!Q22),ROUND(Regressions!Q22, 1), NA())</f>
        <v>#N/A</v>
      </c>
      <c r="P12" s="344" t="e">
        <f>IF(ISNUMBER(Regressions!R22),ROUND(Regressions!R22, 1), NA())</f>
        <v>#N/A</v>
      </c>
      <c r="Q12" s="220" t="e">
        <f>IF(ISNUMBER(Regressions!S22),ROUND(Regressions!S22, 1), NA())</f>
        <v>#N/A</v>
      </c>
      <c r="R12" s="345" t="e">
        <f>IF(ISNUMBER(Regressions!T22),ROUND(Regressions!T22, 1), NA())</f>
        <v>#N/A</v>
      </c>
      <c r="S12" s="242" t="e">
        <f>IF(ISNUMBER(Regressions!U22),ROUND(Regressions!U22, 1), NA())</f>
        <v>#N/A</v>
      </c>
    </row>
    <row xmlns:x14ac="http://schemas.microsoft.com/office/spreadsheetml/2009/9/ac" r="13" x14ac:dyDescent="0.2">
      <c r="A13" s="341" t="str">
        <f>IF(ISBLANK(Regressions!A23), " ", Regressions!A23)</f>
        <v>Yemen</v>
      </c>
      <c r="B13" s="342">
        <f>IF(ISBLANK(Regressions!B23), " ", Regressions!B23)</f>
        <v>2009</v>
      </c>
      <c r="C13" s="347" t="str">
        <f>IF(ISBLANK(Regressions!C23), " ", Regressions!C23)</f>
        <v>National</v>
      </c>
      <c r="D13" s="343">
        <f>IF(ISBLANK(Regressions!D23), " ", Regressions!D23)</f>
        <v>9987009</v>
      </c>
      <c r="E13" s="219">
        <f>IF(ISNUMBER(Regressions!E23),ROUND(Regressions!E23, 1), NA())</f>
        <v>77.5</v>
      </c>
      <c r="F13" s="344">
        <f>IF(ISNUMBER(Regressions!F23),ROUND(Regressions!F23, 1), NA())</f>
        <v>61.2</v>
      </c>
      <c r="G13" s="241">
        <f>IF(ISNUMBER(Regressions!G23),ROUND(Regressions!G23, 1), NA())</f>
        <v>35.6</v>
      </c>
      <c r="H13" s="345">
        <f>IF(ISNUMBER(Regressions!H23),ROUND(Regressions!H23, 1), NA())</f>
        <v>25.7</v>
      </c>
      <c r="I13" s="242">
        <f>IF(ISNUMBER(Regressions!I23),ROUND(Regressions!I23, 1), NA())</f>
        <v>38.799999999999997</v>
      </c>
      <c r="J13" s="346">
        <f>IF(ISNUMBER(Regressions!K23),ROUND(Regressions!K23, 1), NA())</f>
        <v>80.7</v>
      </c>
      <c r="K13" s="344">
        <f>IF(ISNUMBER(Regressions!L23),ROUND(Regressions!L23, 1), NA())</f>
        <v>80.7</v>
      </c>
      <c r="L13" s="243">
        <f>IF(ISNUMBER(Regressions!M23),ROUND(Regressions!M23, 1), NA())</f>
        <v>25</v>
      </c>
      <c r="M13" s="345">
        <f>IF(ISNUMBER(Regressions!N23),ROUND(Regressions!N23, 1), NA())</f>
        <v>55.7</v>
      </c>
      <c r="N13" s="242">
        <f>IF(ISNUMBER(Regressions!O23),ROUND(Regressions!O23, 1), NA())</f>
        <v>19.3</v>
      </c>
      <c r="O13" s="346">
        <f>IF(ISNUMBER(Regressions!Q23),ROUND(Regressions!Q23, 1), NA())</f>
        <v>47.8</v>
      </c>
      <c r="P13" s="344">
        <f>IF(ISNUMBER(Regressions!R23),ROUND(Regressions!R23, 1), NA())</f>
        <v>16</v>
      </c>
      <c r="Q13" s="220">
        <f>IF(ISNUMBER(Regressions!S23),ROUND(Regressions!S23, 1), NA())</f>
        <v>8</v>
      </c>
      <c r="R13" s="345">
        <f>IF(ISNUMBER(Regressions!T23),ROUND(Regressions!T23, 1), NA())</f>
        <v>8</v>
      </c>
      <c r="S13" s="242">
        <f>IF(ISNUMBER(Regressions!U23),ROUND(Regressions!U23, 1), NA())</f>
        <v>84</v>
      </c>
    </row>
    <row xmlns:x14ac="http://schemas.microsoft.com/office/spreadsheetml/2009/9/ac" r="14" x14ac:dyDescent="0.2">
      <c r="A14" s="341" t="str">
        <f>IF(ISBLANK(Regressions!A24), " ", Regressions!A24)</f>
        <v>Yemen</v>
      </c>
      <c r="B14" s="342">
        <f>IF(ISBLANK(Regressions!B24), " ", Regressions!B24)</f>
        <v>2010</v>
      </c>
      <c r="C14" s="347" t="str">
        <f>IF(ISBLANK(Regressions!C24), " ", Regressions!C24)</f>
        <v>National</v>
      </c>
      <c r="D14" s="343">
        <f>IF(ISBLANK(Regressions!D24), " ", Regressions!D24)</f>
        <v>10154454</v>
      </c>
      <c r="E14" s="219">
        <f>IF(ISNUMBER(Regressions!E24),ROUND(Regressions!E24, 1), NA())</f>
        <v>77.5</v>
      </c>
      <c r="F14" s="344">
        <f>IF(ISNUMBER(Regressions!F24),ROUND(Regressions!F24, 1), NA())</f>
        <v>61.2</v>
      </c>
      <c r="G14" s="241">
        <f>IF(ISNUMBER(Regressions!G24),ROUND(Regressions!G24, 1), NA())</f>
        <v>35.6</v>
      </c>
      <c r="H14" s="345">
        <f>IF(ISNUMBER(Regressions!H24),ROUND(Regressions!H24, 1), NA())</f>
        <v>25.7</v>
      </c>
      <c r="I14" s="242">
        <f>IF(ISNUMBER(Regressions!I24),ROUND(Regressions!I24, 1), NA())</f>
        <v>38.799999999999997</v>
      </c>
      <c r="J14" s="346">
        <f>IF(ISNUMBER(Regressions!K24),ROUND(Regressions!K24, 1), NA())</f>
        <v>80.7</v>
      </c>
      <c r="K14" s="344">
        <f>IF(ISNUMBER(Regressions!L24),ROUND(Regressions!L24, 1), NA())</f>
        <v>80.7</v>
      </c>
      <c r="L14" s="243">
        <f>IF(ISNUMBER(Regressions!M24),ROUND(Regressions!M24, 1), NA())</f>
        <v>25</v>
      </c>
      <c r="M14" s="345">
        <f>IF(ISNUMBER(Regressions!N24),ROUND(Regressions!N24, 1), NA())</f>
        <v>55.7</v>
      </c>
      <c r="N14" s="242">
        <f>IF(ISNUMBER(Regressions!O24),ROUND(Regressions!O24, 1), NA())</f>
        <v>19.3</v>
      </c>
      <c r="O14" s="346">
        <f>IF(ISNUMBER(Regressions!Q24),ROUND(Regressions!Q24, 1), NA())</f>
        <v>47.8</v>
      </c>
      <c r="P14" s="344">
        <f>IF(ISNUMBER(Regressions!R24),ROUND(Regressions!R24, 1), NA())</f>
        <v>16</v>
      </c>
      <c r="Q14" s="220">
        <f>IF(ISNUMBER(Regressions!S24),ROUND(Regressions!S24, 1), NA())</f>
        <v>8</v>
      </c>
      <c r="R14" s="345">
        <f>IF(ISNUMBER(Regressions!T24),ROUND(Regressions!T24, 1), NA())</f>
        <v>8</v>
      </c>
      <c r="S14" s="242">
        <f>IF(ISNUMBER(Regressions!U24),ROUND(Regressions!U24, 1), NA())</f>
        <v>84</v>
      </c>
    </row>
    <row xmlns:x14ac="http://schemas.microsoft.com/office/spreadsheetml/2009/9/ac" r="15" x14ac:dyDescent="0.2">
      <c r="A15" s="341" t="str">
        <f>IF(ISBLANK(Regressions!A25), " ", Regressions!A25)</f>
        <v>Yemen</v>
      </c>
      <c r="B15" s="342">
        <f>IF(ISBLANK(Regressions!B25), " ", Regressions!B25)</f>
        <v>2011</v>
      </c>
      <c r="C15" s="347" t="str">
        <f>IF(ISBLANK(Regressions!C25), " ", Regressions!C25)</f>
        <v>National</v>
      </c>
      <c r="D15" s="343">
        <f>IF(ISBLANK(Regressions!D25), " ", Regressions!D25)</f>
        <v>10317984</v>
      </c>
      <c r="E15" s="219">
        <f>IF(ISNUMBER(Regressions!E25),ROUND(Regressions!E25, 1), NA())</f>
        <v>77.5</v>
      </c>
      <c r="F15" s="344">
        <f>IF(ISNUMBER(Regressions!F25),ROUND(Regressions!F25, 1), NA())</f>
        <v>61.2</v>
      </c>
      <c r="G15" s="241">
        <f>IF(ISNUMBER(Regressions!G25),ROUND(Regressions!G25, 1), NA())</f>
        <v>35.6</v>
      </c>
      <c r="H15" s="345">
        <f>IF(ISNUMBER(Regressions!H25),ROUND(Regressions!H25, 1), NA())</f>
        <v>25.7</v>
      </c>
      <c r="I15" s="242">
        <f>IF(ISNUMBER(Regressions!I25),ROUND(Regressions!I25, 1), NA())</f>
        <v>38.799999999999997</v>
      </c>
      <c r="J15" s="346">
        <f>IF(ISNUMBER(Regressions!K25),ROUND(Regressions!K25, 1), NA())</f>
        <v>80.7</v>
      </c>
      <c r="K15" s="344">
        <f>IF(ISNUMBER(Regressions!L25),ROUND(Regressions!L25, 1), NA())</f>
        <v>80.7</v>
      </c>
      <c r="L15" s="243">
        <f>IF(ISNUMBER(Regressions!M25),ROUND(Regressions!M25, 1), NA())</f>
        <v>25</v>
      </c>
      <c r="M15" s="345">
        <f>IF(ISNUMBER(Regressions!N25),ROUND(Regressions!N25, 1), NA())</f>
        <v>55.7</v>
      </c>
      <c r="N15" s="242">
        <f>IF(ISNUMBER(Regressions!O25),ROUND(Regressions!O25, 1), NA())</f>
        <v>19.3</v>
      </c>
      <c r="O15" s="346">
        <f>IF(ISNUMBER(Regressions!Q25),ROUND(Regressions!Q25, 1), NA())</f>
        <v>47.8</v>
      </c>
      <c r="P15" s="344">
        <f>IF(ISNUMBER(Regressions!R25),ROUND(Regressions!R25, 1), NA())</f>
        <v>16</v>
      </c>
      <c r="Q15" s="220">
        <f>IF(ISNUMBER(Regressions!S25),ROUND(Regressions!S25, 1), NA())</f>
        <v>8</v>
      </c>
      <c r="R15" s="345">
        <f>IF(ISNUMBER(Regressions!T25),ROUND(Regressions!T25, 1), NA())</f>
        <v>8</v>
      </c>
      <c r="S15" s="242">
        <f>IF(ISNUMBER(Regressions!U25),ROUND(Regressions!U25, 1), NA())</f>
        <v>84</v>
      </c>
    </row>
    <row xmlns:x14ac="http://schemas.microsoft.com/office/spreadsheetml/2009/9/ac" r="16" x14ac:dyDescent="0.2">
      <c r="A16" s="341" t="str">
        <f>IF(ISBLANK(Regressions!A26), " ", Regressions!A26)</f>
        <v>Yemen</v>
      </c>
      <c r="B16" s="342">
        <f>IF(ISBLANK(Regressions!B26), " ", Regressions!B26)</f>
        <v>2012</v>
      </c>
      <c r="C16" s="347" t="str">
        <f>IF(ISBLANK(Regressions!C26), " ", Regressions!C26)</f>
        <v>National</v>
      </c>
      <c r="D16" s="343">
        <f>IF(ISBLANK(Regressions!D26), " ", Regressions!D26)</f>
        <v>10481828</v>
      </c>
      <c r="E16" s="219">
        <f>IF(ISNUMBER(Regressions!E26),ROUND(Regressions!E26, 1), NA())</f>
        <v>77.5</v>
      </c>
      <c r="F16" s="344">
        <f>IF(ISNUMBER(Regressions!F26),ROUND(Regressions!F26, 1), NA())</f>
        <v>61.2</v>
      </c>
      <c r="G16" s="241">
        <f>IF(ISNUMBER(Regressions!G26),ROUND(Regressions!G26, 1), NA())</f>
        <v>35.6</v>
      </c>
      <c r="H16" s="345">
        <f>IF(ISNUMBER(Regressions!H26),ROUND(Regressions!H26, 1), NA())</f>
        <v>25.7</v>
      </c>
      <c r="I16" s="242">
        <f>IF(ISNUMBER(Regressions!I26),ROUND(Regressions!I26, 1), NA())</f>
        <v>38.799999999999997</v>
      </c>
      <c r="J16" s="346">
        <f>IF(ISNUMBER(Regressions!K26),ROUND(Regressions!K26, 1), NA())</f>
        <v>80.7</v>
      </c>
      <c r="K16" s="344">
        <f>IF(ISNUMBER(Regressions!L26),ROUND(Regressions!L26, 1), NA())</f>
        <v>80.7</v>
      </c>
      <c r="L16" s="243">
        <f>IF(ISNUMBER(Regressions!M26),ROUND(Regressions!M26, 1), NA())</f>
        <v>25</v>
      </c>
      <c r="M16" s="345">
        <f>IF(ISNUMBER(Regressions!N26),ROUND(Regressions!N26, 1), NA())</f>
        <v>55.7</v>
      </c>
      <c r="N16" s="242">
        <f>IF(ISNUMBER(Regressions!O26),ROUND(Regressions!O26, 1), NA())</f>
        <v>19.3</v>
      </c>
      <c r="O16" s="346">
        <f>IF(ISNUMBER(Regressions!Q26),ROUND(Regressions!Q26, 1), NA())</f>
        <v>47.8</v>
      </c>
      <c r="P16" s="344">
        <f>IF(ISNUMBER(Regressions!R26),ROUND(Regressions!R26, 1), NA())</f>
        <v>16</v>
      </c>
      <c r="Q16" s="220">
        <f>IF(ISNUMBER(Regressions!S26),ROUND(Regressions!S26, 1), NA())</f>
        <v>8</v>
      </c>
      <c r="R16" s="345">
        <f>IF(ISNUMBER(Regressions!T26),ROUND(Regressions!T26, 1), NA())</f>
        <v>8</v>
      </c>
      <c r="S16" s="242">
        <f>IF(ISNUMBER(Regressions!U26),ROUND(Regressions!U26, 1), NA())</f>
        <v>84</v>
      </c>
    </row>
    <row xmlns:x14ac="http://schemas.microsoft.com/office/spreadsheetml/2009/9/ac" r="17" x14ac:dyDescent="0.2">
      <c r="A17" s="341" t="str">
        <f>IF(ISBLANK(Regressions!A27), " ", Regressions!A27)</f>
        <v>Yemen</v>
      </c>
      <c r="B17" s="342">
        <f>IF(ISBLANK(Regressions!B27), " ", Regressions!B27)</f>
        <v>2013</v>
      </c>
      <c r="C17" s="347" t="str">
        <f>IF(ISBLANK(Regressions!C27), " ", Regressions!C27)</f>
        <v>National</v>
      </c>
      <c r="D17" s="343">
        <f>IF(ISBLANK(Regressions!D27), " ", Regressions!D27)</f>
        <v>10650097</v>
      </c>
      <c r="E17" s="219">
        <f>IF(ISNUMBER(Regressions!E27),ROUND(Regressions!E27, 1), NA())</f>
        <v>77.5</v>
      </c>
      <c r="F17" s="344">
        <f>IF(ISNUMBER(Regressions!F27),ROUND(Regressions!F27, 1), NA())</f>
        <v>61.2</v>
      </c>
      <c r="G17" s="241">
        <f>IF(ISNUMBER(Regressions!G27),ROUND(Regressions!G27, 1), NA())</f>
        <v>35.6</v>
      </c>
      <c r="H17" s="345">
        <f>IF(ISNUMBER(Regressions!H27),ROUND(Regressions!H27, 1), NA())</f>
        <v>25.7</v>
      </c>
      <c r="I17" s="242">
        <f>IF(ISNUMBER(Regressions!I27),ROUND(Regressions!I27, 1), NA())</f>
        <v>38.799999999999997</v>
      </c>
      <c r="J17" s="346">
        <f>IF(ISNUMBER(Regressions!K27),ROUND(Regressions!K27, 1), NA())</f>
        <v>80.7</v>
      </c>
      <c r="K17" s="344">
        <f>IF(ISNUMBER(Regressions!L27),ROUND(Regressions!L27, 1), NA())</f>
        <v>80.7</v>
      </c>
      <c r="L17" s="243">
        <f>IF(ISNUMBER(Regressions!M27),ROUND(Regressions!M27, 1), NA())</f>
        <v>25</v>
      </c>
      <c r="M17" s="345">
        <f>IF(ISNUMBER(Regressions!N27),ROUND(Regressions!N27, 1), NA())</f>
        <v>55.7</v>
      </c>
      <c r="N17" s="242">
        <f>IF(ISNUMBER(Regressions!O27),ROUND(Regressions!O27, 1), NA())</f>
        <v>19.3</v>
      </c>
      <c r="O17" s="346">
        <f>IF(ISNUMBER(Regressions!Q27),ROUND(Regressions!Q27, 1), NA())</f>
        <v>47.8</v>
      </c>
      <c r="P17" s="344">
        <f>IF(ISNUMBER(Regressions!R27),ROUND(Regressions!R27, 1), NA())</f>
        <v>16</v>
      </c>
      <c r="Q17" s="220">
        <f>IF(ISNUMBER(Regressions!S27),ROUND(Regressions!S27, 1), NA())</f>
        <v>8</v>
      </c>
      <c r="R17" s="345">
        <f>IF(ISNUMBER(Regressions!T27),ROUND(Regressions!T27, 1), NA())</f>
        <v>8</v>
      </c>
      <c r="S17" s="242">
        <f>IF(ISNUMBER(Regressions!U27),ROUND(Regressions!U27, 1), NA())</f>
        <v>84</v>
      </c>
    </row>
    <row xmlns:x14ac="http://schemas.microsoft.com/office/spreadsheetml/2009/9/ac" r="18" x14ac:dyDescent="0.2">
      <c r="A18" s="341" t="str">
        <f>IF(ISBLANK(Regressions!A28), " ", Regressions!A28)</f>
        <v>Yemen</v>
      </c>
      <c r="B18" s="342">
        <f>IF(ISBLANK(Regressions!B28), " ", Regressions!B28)</f>
        <v>2014</v>
      </c>
      <c r="C18" s="347" t="str">
        <f>IF(ISBLANK(Regressions!C28), " ", Regressions!C28)</f>
        <v>National</v>
      </c>
      <c r="D18" s="343">
        <f>IF(ISBLANK(Regressions!D28), " ", Regressions!D28)</f>
        <v>10827960</v>
      </c>
      <c r="E18" s="219">
        <f>IF(ISNUMBER(Regressions!E28),ROUND(Regressions!E28, 1), NA())</f>
        <v>77.5</v>
      </c>
      <c r="F18" s="344">
        <f>IF(ISNUMBER(Regressions!F28),ROUND(Regressions!F28, 1), NA())</f>
        <v>61.2</v>
      </c>
      <c r="G18" s="241">
        <f>IF(ISNUMBER(Regressions!G28),ROUND(Regressions!G28, 1), NA())</f>
        <v>35.6</v>
      </c>
      <c r="H18" s="345">
        <f>IF(ISNUMBER(Regressions!H28),ROUND(Regressions!H28, 1), NA())</f>
        <v>25.7</v>
      </c>
      <c r="I18" s="242">
        <f>IF(ISNUMBER(Regressions!I28),ROUND(Regressions!I28, 1), NA())</f>
        <v>38.799999999999997</v>
      </c>
      <c r="J18" s="346">
        <f>IF(ISNUMBER(Regressions!K28),ROUND(Regressions!K28, 1), NA())</f>
        <v>80.7</v>
      </c>
      <c r="K18" s="344">
        <f>IF(ISNUMBER(Regressions!L28),ROUND(Regressions!L28, 1), NA())</f>
        <v>80.7</v>
      </c>
      <c r="L18" s="243">
        <f>IF(ISNUMBER(Regressions!M28),ROUND(Regressions!M28, 1), NA())</f>
        <v>25</v>
      </c>
      <c r="M18" s="345">
        <f>IF(ISNUMBER(Regressions!N28),ROUND(Regressions!N28, 1), NA())</f>
        <v>55.7</v>
      </c>
      <c r="N18" s="242">
        <f>IF(ISNUMBER(Regressions!O28),ROUND(Regressions!O28, 1), NA())</f>
        <v>19.3</v>
      </c>
      <c r="O18" s="346">
        <f>IF(ISNUMBER(Regressions!Q28),ROUND(Regressions!Q28, 1), NA())</f>
        <v>47.8</v>
      </c>
      <c r="P18" s="344">
        <f>IF(ISNUMBER(Regressions!R28),ROUND(Regressions!R28, 1), NA())</f>
        <v>16</v>
      </c>
      <c r="Q18" s="220">
        <f>IF(ISNUMBER(Regressions!S28),ROUND(Regressions!S28, 1), NA())</f>
        <v>8</v>
      </c>
      <c r="R18" s="345">
        <f>IF(ISNUMBER(Regressions!T28),ROUND(Regressions!T28, 1), NA())</f>
        <v>8</v>
      </c>
      <c r="S18" s="242">
        <f>IF(ISNUMBER(Regressions!U28),ROUND(Regressions!U28, 1), NA())</f>
        <v>84</v>
      </c>
    </row>
    <row xmlns:x14ac="http://schemas.microsoft.com/office/spreadsheetml/2009/9/ac" r="19" x14ac:dyDescent="0.2">
      <c r="A19" s="341" t="str">
        <f>IF(ISBLANK(Regressions!A29), " ", Regressions!A29)</f>
        <v>Yemen</v>
      </c>
      <c r="B19" s="342">
        <f>IF(ISBLANK(Regressions!B29), " ", Regressions!B29)</f>
        <v>2015</v>
      </c>
      <c r="C19" s="347" t="str">
        <f>IF(ISBLANK(Regressions!C29), " ", Regressions!C29)</f>
        <v>National</v>
      </c>
      <c r="D19" s="343">
        <f>IF(ISBLANK(Regressions!D29), " ", Regressions!D29)</f>
        <v>11040240</v>
      </c>
      <c r="E19" s="219">
        <f>IF(ISNUMBER(Regressions!E29),ROUND(Regressions!E29, 1), NA())</f>
        <v>77.5</v>
      </c>
      <c r="F19" s="344">
        <f>IF(ISNUMBER(Regressions!F29),ROUND(Regressions!F29, 1), NA())</f>
        <v>61.2</v>
      </c>
      <c r="G19" s="241">
        <f>IF(ISNUMBER(Regressions!G29),ROUND(Regressions!G29, 1), NA())</f>
        <v>35.6</v>
      </c>
      <c r="H19" s="345">
        <f>IF(ISNUMBER(Regressions!H29),ROUND(Regressions!H29, 1), NA())</f>
        <v>25.7</v>
      </c>
      <c r="I19" s="242">
        <f>IF(ISNUMBER(Regressions!I29),ROUND(Regressions!I29, 1), NA())</f>
        <v>38.799999999999997</v>
      </c>
      <c r="J19" s="346">
        <f>IF(ISNUMBER(Regressions!K29),ROUND(Regressions!K29, 1), NA())</f>
        <v>80.7</v>
      </c>
      <c r="K19" s="344">
        <f>IF(ISNUMBER(Regressions!L29),ROUND(Regressions!L29, 1), NA())</f>
        <v>80.7</v>
      </c>
      <c r="L19" s="243">
        <f>IF(ISNUMBER(Regressions!M29),ROUND(Regressions!M29, 1), NA())</f>
        <v>25</v>
      </c>
      <c r="M19" s="345">
        <f>IF(ISNUMBER(Regressions!N29),ROUND(Regressions!N29, 1), NA())</f>
        <v>55.7</v>
      </c>
      <c r="N19" s="242">
        <f>IF(ISNUMBER(Regressions!O29),ROUND(Regressions!O29, 1), NA())</f>
        <v>19.3</v>
      </c>
      <c r="O19" s="346">
        <f>IF(ISNUMBER(Regressions!Q29),ROUND(Regressions!Q29, 1), NA())</f>
        <v>47.8</v>
      </c>
      <c r="P19" s="344">
        <f>IF(ISNUMBER(Regressions!R29),ROUND(Regressions!R29, 1), NA())</f>
        <v>16</v>
      </c>
      <c r="Q19" s="220">
        <f>IF(ISNUMBER(Regressions!S29),ROUND(Regressions!S29, 1), NA())</f>
        <v>8</v>
      </c>
      <c r="R19" s="345">
        <f>IF(ISNUMBER(Regressions!T29),ROUND(Regressions!T29, 1), NA())</f>
        <v>8</v>
      </c>
      <c r="S19" s="242">
        <f>IF(ISNUMBER(Regressions!U29),ROUND(Regressions!U29, 1), NA())</f>
        <v>84</v>
      </c>
    </row>
    <row xmlns:x14ac="http://schemas.microsoft.com/office/spreadsheetml/2009/9/ac" r="20" x14ac:dyDescent="0.2">
      <c r="A20" s="341" t="str">
        <f>IF(ISBLANK(Regressions!A30), " ", Regressions!A30)</f>
        <v>Yemen</v>
      </c>
      <c r="B20" s="342">
        <f>IF(ISBLANK(Regressions!B30), " ", Regressions!B30)</f>
        <v>2016</v>
      </c>
      <c r="C20" s="347" t="str">
        <f>IF(ISBLANK(Regressions!C30), " ", Regressions!C30)</f>
        <v>National</v>
      </c>
      <c r="D20" s="343">
        <f>IF(ISBLANK(Regressions!D30), " ", Regressions!D30)</f>
        <v>11255151</v>
      </c>
      <c r="E20" s="219">
        <f>IF(ISNUMBER(Regressions!E30),ROUND(Regressions!E30, 1), NA())</f>
        <v>77.5</v>
      </c>
      <c r="F20" s="344">
        <f>IF(ISNUMBER(Regressions!F30),ROUND(Regressions!F30, 1), NA())</f>
        <v>61.2</v>
      </c>
      <c r="G20" s="241">
        <f>IF(ISNUMBER(Regressions!G30),ROUND(Regressions!G30, 1), NA())</f>
        <v>35.6</v>
      </c>
      <c r="H20" s="345">
        <f>IF(ISNUMBER(Regressions!H30),ROUND(Regressions!H30, 1), NA())</f>
        <v>25.7</v>
      </c>
      <c r="I20" s="242">
        <f>IF(ISNUMBER(Regressions!I30),ROUND(Regressions!I30, 1), NA())</f>
        <v>38.799999999999997</v>
      </c>
      <c r="J20" s="346">
        <f>IF(ISNUMBER(Regressions!K30),ROUND(Regressions!K30, 1), NA())</f>
        <v>80.7</v>
      </c>
      <c r="K20" s="344">
        <f>IF(ISNUMBER(Regressions!L30),ROUND(Regressions!L30, 1), NA())</f>
        <v>80.7</v>
      </c>
      <c r="L20" s="243">
        <f>IF(ISNUMBER(Regressions!M30),ROUND(Regressions!M30, 1), NA())</f>
        <v>25</v>
      </c>
      <c r="M20" s="345">
        <f>IF(ISNUMBER(Regressions!N30),ROUND(Regressions!N30, 1), NA())</f>
        <v>55.7</v>
      </c>
      <c r="N20" s="242">
        <f>IF(ISNUMBER(Regressions!O30),ROUND(Regressions!O30, 1), NA())</f>
        <v>19.3</v>
      </c>
      <c r="O20" s="346">
        <f>IF(ISNUMBER(Regressions!Q30),ROUND(Regressions!Q30, 1), NA())</f>
        <v>47.8</v>
      </c>
      <c r="P20" s="344">
        <f>IF(ISNUMBER(Regressions!R30),ROUND(Regressions!R30, 1), NA())</f>
        <v>16</v>
      </c>
      <c r="Q20" s="220">
        <f>IF(ISNUMBER(Regressions!S30),ROUND(Regressions!S30, 1), NA())</f>
        <v>8</v>
      </c>
      <c r="R20" s="345">
        <f>IF(ISNUMBER(Regressions!T30),ROUND(Regressions!T30, 1), NA())</f>
        <v>8</v>
      </c>
      <c r="S20" s="242">
        <f>IF(ISNUMBER(Regressions!U30),ROUND(Regressions!U30, 1), NA())</f>
        <v>84</v>
      </c>
    </row>
    <row xmlns:x14ac="http://schemas.microsoft.com/office/spreadsheetml/2009/9/ac" r="21" x14ac:dyDescent="0.2">
      <c r="A21" s="341" t="str">
        <f>IF(ISBLANK(Regressions!A31), " ", Regressions!A31)</f>
        <v>Yemen</v>
      </c>
      <c r="B21" s="342">
        <f>IF(ISBLANK(Regressions!B31), " ", Regressions!B31)</f>
        <v>2017</v>
      </c>
      <c r="C21" s="347" t="str">
        <f>IF(ISBLANK(Regressions!C31), " ", Regressions!C31)</f>
        <v>National</v>
      </c>
      <c r="D21" s="343">
        <f>IF(ISBLANK(Regressions!D31), " ", Regressions!D31)</f>
        <v>11480593</v>
      </c>
      <c r="E21" s="219">
        <f>IF(ISNUMBER(Regressions!E31),ROUND(Regressions!E31, 1), NA())</f>
        <v>77.5</v>
      </c>
      <c r="F21" s="344">
        <f>IF(ISNUMBER(Regressions!F31),ROUND(Regressions!F31, 1), NA())</f>
        <v>61.2</v>
      </c>
      <c r="G21" s="241">
        <f>IF(ISNUMBER(Regressions!G31),ROUND(Regressions!G31, 1), NA())</f>
        <v>35.6</v>
      </c>
      <c r="H21" s="345">
        <f>IF(ISNUMBER(Regressions!H31),ROUND(Regressions!H31, 1), NA())</f>
        <v>25.7</v>
      </c>
      <c r="I21" s="242">
        <f>IF(ISNUMBER(Regressions!I31),ROUND(Regressions!I31, 1), NA())</f>
        <v>38.799999999999997</v>
      </c>
      <c r="J21" s="346">
        <f>IF(ISNUMBER(Regressions!K31),ROUND(Regressions!K31, 1), NA())</f>
        <v>80.7</v>
      </c>
      <c r="K21" s="344">
        <f>IF(ISNUMBER(Regressions!L31),ROUND(Regressions!L31, 1), NA())</f>
        <v>80.7</v>
      </c>
      <c r="L21" s="243">
        <f>IF(ISNUMBER(Regressions!M31),ROUND(Regressions!M31, 1), NA())</f>
        <v>25</v>
      </c>
      <c r="M21" s="345">
        <f>IF(ISNUMBER(Regressions!N31),ROUND(Regressions!N31, 1), NA())</f>
        <v>55.7</v>
      </c>
      <c r="N21" s="242">
        <f>IF(ISNUMBER(Regressions!O31),ROUND(Regressions!O31, 1), NA())</f>
        <v>19.3</v>
      </c>
      <c r="O21" s="346">
        <f>IF(ISNUMBER(Regressions!Q31),ROUND(Regressions!Q31, 1), NA())</f>
        <v>47.8</v>
      </c>
      <c r="P21" s="344">
        <f>IF(ISNUMBER(Regressions!R31),ROUND(Regressions!R31, 1), NA())</f>
        <v>16</v>
      </c>
      <c r="Q21" s="220">
        <f>IF(ISNUMBER(Regressions!S31),ROUND(Regressions!S31, 1), NA())</f>
        <v>8</v>
      </c>
      <c r="R21" s="345">
        <f>IF(ISNUMBER(Regressions!T31),ROUND(Regressions!T31, 1), NA())</f>
        <v>8</v>
      </c>
      <c r="S21" s="242">
        <f>IF(ISNUMBER(Regressions!U31),ROUND(Regressions!U31, 1), NA())</f>
        <v>84</v>
      </c>
    </row>
    <row xmlns:x14ac="http://schemas.microsoft.com/office/spreadsheetml/2009/9/ac" r="22" x14ac:dyDescent="0.2">
      <c r="A22" s="341" t="str">
        <f>IF(ISBLANK(Regressions!A32), " ", Regressions!A32)</f>
        <v>Yemen</v>
      </c>
      <c r="B22" s="342">
        <f>IF(ISBLANK(Regressions!B32), " ", Regressions!B32)</f>
        <v>2018</v>
      </c>
      <c r="C22" s="347" t="str">
        <f>IF(ISBLANK(Regressions!C32), " ", Regressions!C32)</f>
        <v>National</v>
      </c>
      <c r="D22" s="343">
        <f>IF(ISBLANK(Regressions!D32), " ", Regressions!D32)</f>
        <v>11704990</v>
      </c>
      <c r="E22" s="219" t="e">
        <f>IF(ISNUMBER(Regressions!E32),ROUND(Regressions!E32, 1), NA())</f>
        <v>#N/A</v>
      </c>
      <c r="F22" s="344" t="e">
        <f>IF(ISNUMBER(Regressions!F32),ROUND(Regressions!F32, 1), NA())</f>
        <v>#N/A</v>
      </c>
      <c r="G22" s="241" t="e">
        <f>IF(ISNUMBER(Regressions!G32),ROUND(Regressions!G32, 1), NA())</f>
        <v>#N/A</v>
      </c>
      <c r="H22" s="345" t="e">
        <f>IF(ISNUMBER(Regressions!H32),ROUND(Regressions!H32, 1), NA())</f>
        <v>#N/A</v>
      </c>
      <c r="I22" s="242" t="e">
        <f>IF(ISNUMBER(Regressions!I32),ROUND(Regressions!I32, 1), NA())</f>
        <v>#N/A</v>
      </c>
      <c r="J22" s="346" t="e">
        <f>IF(ISNUMBER(Regressions!K32),ROUND(Regressions!K32, 1), NA())</f>
        <v>#N/A</v>
      </c>
      <c r="K22" s="344" t="e">
        <f>IF(ISNUMBER(Regressions!L32),ROUND(Regressions!L32, 1), NA())</f>
        <v>#N/A</v>
      </c>
      <c r="L22" s="243" t="e">
        <f>IF(ISNUMBER(Regressions!M32),ROUND(Regressions!M32, 1), NA())</f>
        <v>#N/A</v>
      </c>
      <c r="M22" s="345" t="e">
        <f>IF(ISNUMBER(Regressions!N32),ROUND(Regressions!N32, 1), NA())</f>
        <v>#N/A</v>
      </c>
      <c r="N22" s="242" t="e">
        <f>IF(ISNUMBER(Regressions!O32),ROUND(Regressions!O32, 1), NA())</f>
        <v>#N/A</v>
      </c>
      <c r="O22" s="346" t="e">
        <f>IF(ISNUMBER(Regressions!Q32),ROUND(Regressions!Q32, 1), NA())</f>
        <v>#N/A</v>
      </c>
      <c r="P22" s="344" t="e">
        <f>IF(ISNUMBER(Regressions!R32),ROUND(Regressions!R32, 1), NA())</f>
        <v>#N/A</v>
      </c>
      <c r="Q22" s="220" t="e">
        <f>IF(ISNUMBER(Regressions!S32),ROUND(Regressions!S32, 1), NA())</f>
        <v>#N/A</v>
      </c>
      <c r="R22" s="345" t="e">
        <f>IF(ISNUMBER(Regressions!T32),ROUND(Regressions!T32, 1), NA())</f>
        <v>#N/A</v>
      </c>
      <c r="S22" s="242" t="e">
        <f>IF(ISNUMBER(Regressions!U32),ROUND(Regressions!U32, 1), NA())</f>
        <v>#N/A</v>
      </c>
    </row>
    <row xmlns:x14ac="http://schemas.microsoft.com/office/spreadsheetml/2009/9/ac" r="23" x14ac:dyDescent="0.2">
      <c r="A23" s="341" t="str">
        <f>IF(ISBLANK(Regressions!A33), " ", Regressions!A33)</f>
        <v>Yemen</v>
      </c>
      <c r="B23" s="342">
        <f>IF(ISBLANK(Regressions!B33), " ", Regressions!B33)</f>
        <v>2019</v>
      </c>
      <c r="C23" s="347" t="str">
        <f>IF(ISBLANK(Regressions!C33), " ", Regressions!C33)</f>
        <v>National</v>
      </c>
      <c r="D23" s="343">
        <f>IF(ISBLANK(Regressions!D33), " ", Regressions!D33)</f>
        <v>11930827</v>
      </c>
      <c r="E23" s="219" t="e">
        <f>IF(ISNUMBER(Regressions!E33),ROUND(Regressions!E33, 1), NA())</f>
        <v>#N/A</v>
      </c>
      <c r="F23" s="344" t="e">
        <f>IF(ISNUMBER(Regressions!F33),ROUND(Regressions!F33, 1), NA())</f>
        <v>#N/A</v>
      </c>
      <c r="G23" s="241" t="e">
        <f>IF(ISNUMBER(Regressions!G33),ROUND(Regressions!G33, 1), NA())</f>
        <v>#N/A</v>
      </c>
      <c r="H23" s="345" t="e">
        <f>IF(ISNUMBER(Regressions!H33),ROUND(Regressions!H33, 1), NA())</f>
        <v>#N/A</v>
      </c>
      <c r="I23" s="242" t="e">
        <f>IF(ISNUMBER(Regressions!I33),ROUND(Regressions!I33, 1), NA())</f>
        <v>#N/A</v>
      </c>
      <c r="J23" s="346" t="e">
        <f>IF(ISNUMBER(Regressions!K33),ROUND(Regressions!K33, 1), NA())</f>
        <v>#N/A</v>
      </c>
      <c r="K23" s="344" t="e">
        <f>IF(ISNUMBER(Regressions!L33),ROUND(Regressions!L33, 1), NA())</f>
        <v>#N/A</v>
      </c>
      <c r="L23" s="243" t="e">
        <f>IF(ISNUMBER(Regressions!M33),ROUND(Regressions!M33, 1), NA())</f>
        <v>#N/A</v>
      </c>
      <c r="M23" s="345" t="e">
        <f>IF(ISNUMBER(Regressions!N33),ROUND(Regressions!N33, 1), NA())</f>
        <v>#N/A</v>
      </c>
      <c r="N23" s="242" t="e">
        <f>IF(ISNUMBER(Regressions!O33),ROUND(Regressions!O33, 1), NA())</f>
        <v>#N/A</v>
      </c>
      <c r="O23" s="346" t="e">
        <f>IF(ISNUMBER(Regressions!Q33),ROUND(Regressions!Q33, 1), NA())</f>
        <v>#N/A</v>
      </c>
      <c r="P23" s="344" t="e">
        <f>IF(ISNUMBER(Regressions!R33),ROUND(Regressions!R33, 1), NA())</f>
        <v>#N/A</v>
      </c>
      <c r="Q23" s="220" t="e">
        <f>IF(ISNUMBER(Regressions!S33),ROUND(Regressions!S33, 1), NA())</f>
        <v>#N/A</v>
      </c>
      <c r="R23" s="345" t="e">
        <f>IF(ISNUMBER(Regressions!T33),ROUND(Regressions!T33, 1), NA())</f>
        <v>#N/A</v>
      </c>
      <c r="S23" s="242" t="e">
        <f>IF(ISNUMBER(Regressions!U33),ROUND(Regressions!U33, 1), NA())</f>
        <v>#N/A</v>
      </c>
    </row>
    <row xmlns:x14ac="http://schemas.microsoft.com/office/spreadsheetml/2009/9/ac" r="24" x14ac:dyDescent="0.2">
      <c r="A24" s="341" t="str">
        <f>IF(ISBLANK(Regressions!A34), " ", Regressions!A34)</f>
        <v>Yemen</v>
      </c>
      <c r="B24" s="342">
        <f>IF(ISBLANK(Regressions!B34), " ", Regressions!B34)</f>
        <v>2020</v>
      </c>
      <c r="C24" s="347" t="str">
        <f>IF(ISBLANK(Regressions!C34), " ", Regressions!C34)</f>
        <v>National</v>
      </c>
      <c r="D24" s="343">
        <f>IF(ISBLANK(Regressions!D34), " ", Regressions!D34)</f>
        <v>12159781</v>
      </c>
      <c r="E24" s="219" t="e">
        <f>IF(ISNUMBER(Regressions!E34),ROUND(Regressions!E34, 1), NA())</f>
        <v>#N/A</v>
      </c>
      <c r="F24" s="344" t="e">
        <f>IF(ISNUMBER(Regressions!F34),ROUND(Regressions!F34, 1), NA())</f>
        <v>#N/A</v>
      </c>
      <c r="G24" s="241" t="e">
        <f>IF(ISNUMBER(Regressions!G34),ROUND(Regressions!G34, 1), NA())</f>
        <v>#N/A</v>
      </c>
      <c r="H24" s="345" t="e">
        <f>IF(ISNUMBER(Regressions!H34),ROUND(Regressions!H34, 1), NA())</f>
        <v>#N/A</v>
      </c>
      <c r="I24" s="242" t="e">
        <f>IF(ISNUMBER(Regressions!I34),ROUND(Regressions!I34, 1), NA())</f>
        <v>#N/A</v>
      </c>
      <c r="J24" s="346" t="e">
        <f>IF(ISNUMBER(Regressions!K34),ROUND(Regressions!K34, 1), NA())</f>
        <v>#N/A</v>
      </c>
      <c r="K24" s="344" t="e">
        <f>IF(ISNUMBER(Regressions!L34),ROUND(Regressions!L34, 1), NA())</f>
        <v>#N/A</v>
      </c>
      <c r="L24" s="243" t="e">
        <f>IF(ISNUMBER(Regressions!M34),ROUND(Regressions!M34, 1), NA())</f>
        <v>#N/A</v>
      </c>
      <c r="M24" s="345" t="e">
        <f>IF(ISNUMBER(Regressions!N34),ROUND(Regressions!N34, 1), NA())</f>
        <v>#N/A</v>
      </c>
      <c r="N24" s="242" t="e">
        <f>IF(ISNUMBER(Regressions!O34),ROUND(Regressions!O34, 1), NA())</f>
        <v>#N/A</v>
      </c>
      <c r="O24" s="346" t="e">
        <f>IF(ISNUMBER(Regressions!Q34),ROUND(Regressions!Q34, 1), NA())</f>
        <v>#N/A</v>
      </c>
      <c r="P24" s="344" t="e">
        <f>IF(ISNUMBER(Regressions!R34),ROUND(Regressions!R34, 1), NA())</f>
        <v>#N/A</v>
      </c>
      <c r="Q24" s="220" t="e">
        <f>IF(ISNUMBER(Regressions!S34),ROUND(Regressions!S34, 1), NA())</f>
        <v>#N/A</v>
      </c>
      <c r="R24" s="345" t="e">
        <f>IF(ISNUMBER(Regressions!T34),ROUND(Regressions!T34, 1), NA())</f>
        <v>#N/A</v>
      </c>
      <c r="S24" s="242" t="e">
        <f>IF(ISNUMBER(Regressions!U34),ROUND(Regressions!U34, 1), NA())</f>
        <v>#N/A</v>
      </c>
    </row>
    <row xmlns:x14ac="http://schemas.microsoft.com/office/spreadsheetml/2009/9/ac" r="25" x14ac:dyDescent="0.2">
      <c r="A25" s="392" t="str">
        <f>IF(ISBLANK(Regressions!A35), " ", Regressions!A35)</f>
        <v>Yemen</v>
      </c>
      <c r="B25" s="393">
        <f>IF(ISBLANK(Regressions!B35), " ", Regressions!B35)</f>
        <v>2021</v>
      </c>
      <c r="C25" s="394" t="str">
        <f>IF(ISBLANK(Regressions!C35), " ", Regressions!C35)</f>
        <v>National</v>
      </c>
      <c r="D25" s="395">
        <f>IF(ISBLANK(Regressions!D35), " ", Regressions!D35)</f>
        <v>12378424</v>
      </c>
      <c r="E25" s="398" t="e">
        <f>IF(ISNUMBER(Regressions!E35),ROUND(Regressions!E35, 1), NA())</f>
        <v>#N/A</v>
      </c>
      <c r="F25" s="396" t="e">
        <f>IF(ISNUMBER(Regressions!F35),ROUND(Regressions!F35, 1), NA())</f>
        <v>#N/A</v>
      </c>
      <c r="G25" s="399" t="e">
        <f>IF(ISNUMBER(Regressions!G35),ROUND(Regressions!G35, 1), NA())</f>
        <v>#N/A</v>
      </c>
      <c r="H25" s="397" t="e">
        <f>IF(ISNUMBER(Regressions!H35),ROUND(Regressions!H35, 1), NA())</f>
        <v>#N/A</v>
      </c>
      <c r="I25" s="400" t="e">
        <f>IF(ISNUMBER(Regressions!I35),ROUND(Regressions!I35, 1), NA())</f>
        <v>#N/A</v>
      </c>
      <c r="J25" s="398" t="e">
        <f>IF(ISNUMBER(Regressions!K35),ROUND(Regressions!K35, 1), NA())</f>
        <v>#N/A</v>
      </c>
      <c r="K25" s="396" t="e">
        <f>IF(ISNUMBER(Regressions!L35),ROUND(Regressions!L35, 1), NA())</f>
        <v>#N/A</v>
      </c>
      <c r="L25" s="401" t="e">
        <f>IF(ISNUMBER(Regressions!M35),ROUND(Regressions!M35, 1), NA())</f>
        <v>#N/A</v>
      </c>
      <c r="M25" s="397" t="e">
        <f>IF(ISNUMBER(Regressions!N35),ROUND(Regressions!N35, 1), NA())</f>
        <v>#N/A</v>
      </c>
      <c r="N25" s="400" t="e">
        <f>IF(ISNUMBER(Regressions!O35),ROUND(Regressions!O35, 1), NA())</f>
        <v>#N/A</v>
      </c>
      <c r="O25" s="398" t="e">
        <f>IF(ISNUMBER(Regressions!Q35),ROUND(Regressions!Q35, 1), NA())</f>
        <v>#N/A</v>
      </c>
      <c r="P25" s="396" t="e">
        <f>IF(ISNUMBER(Regressions!R35),ROUND(Regressions!R35, 1), NA())</f>
        <v>#N/A</v>
      </c>
      <c r="Q25" s="402" t="e">
        <f>IF(ISNUMBER(Regressions!S35),ROUND(Regressions!S35, 1), NA())</f>
        <v>#N/A</v>
      </c>
      <c r="R25" s="397" t="e">
        <f>IF(ISNUMBER(Regressions!T35),ROUND(Regressions!T35, 1), NA())</f>
        <v>#N/A</v>
      </c>
      <c r="S25" s="400" t="e">
        <f>IF(ISNUMBER(Regressions!U35),ROUND(Regressions!U35, 1), NA())</f>
        <v>#N/A</v>
      </c>
      <c r="T25" s="391"/>
      <c r="U25" s="391"/>
      <c r="V25" s="391"/>
      <c r="W25" s="391"/>
      <c r="X25" s="391"/>
      <c r="Y25" s="391"/>
      <c r="Z25" s="391"/>
      <c r="AA25" s="391"/>
      <c r="AB25" s="391"/>
      <c r="AC25" s="391"/>
    </row>
    <row xmlns:x14ac="http://schemas.microsoft.com/office/spreadsheetml/2009/9/ac" r="26" x14ac:dyDescent="0.2">
      <c r="A26" s="341" t="str">
        <f>IF(ISBLANK(Regressions!A36), " ", Regressions!A36)</f>
        <v>Yemen</v>
      </c>
      <c r="B26" s="342">
        <f>IF(ISBLANK(Regressions!B36), " ", Regressions!B36)</f>
        <v>2022</v>
      </c>
      <c r="C26" s="347" t="str">
        <f>IF(ISBLANK(Regressions!C36), " ", Regressions!C36)</f>
        <v>National</v>
      </c>
      <c r="D26" s="343">
        <f>IF(ISBLANK(Regressions!D36), " ", Regressions!D36)</f>
        <v>12584156</v>
      </c>
      <c r="E26" s="219" t="e">
        <f>IF(ISNUMBER(Regressions!E36),ROUND(Regressions!E36, 1), NA())</f>
        <v>#N/A</v>
      </c>
      <c r="F26" s="344" t="e">
        <f>IF(ISNUMBER(Regressions!F36),ROUND(Regressions!F36, 1), NA())</f>
        <v>#N/A</v>
      </c>
      <c r="G26" s="241" t="e">
        <f>IF(ISNUMBER(Regressions!G36),ROUND(Regressions!G36, 1), NA())</f>
        <v>#N/A</v>
      </c>
      <c r="H26" s="345" t="e">
        <f>IF(ISNUMBER(Regressions!H36),ROUND(Regressions!H36, 1), NA())</f>
        <v>#N/A</v>
      </c>
      <c r="I26" s="242" t="e">
        <f>IF(ISNUMBER(Regressions!I36),ROUND(Regressions!I36, 1), NA())</f>
        <v>#N/A</v>
      </c>
      <c r="J26" s="346" t="e">
        <f>IF(ISNUMBER(Regressions!K36),ROUND(Regressions!K36, 1), NA())</f>
        <v>#N/A</v>
      </c>
      <c r="K26" s="344" t="e">
        <f>IF(ISNUMBER(Regressions!L36),ROUND(Regressions!L36, 1), NA())</f>
        <v>#N/A</v>
      </c>
      <c r="L26" s="243" t="e">
        <f>IF(ISNUMBER(Regressions!M36),ROUND(Regressions!M36, 1), NA())</f>
        <v>#N/A</v>
      </c>
      <c r="M26" s="345" t="e">
        <f>IF(ISNUMBER(Regressions!N36),ROUND(Regressions!N36, 1), NA())</f>
        <v>#N/A</v>
      </c>
      <c r="N26" s="242" t="e">
        <f>IF(ISNUMBER(Regressions!O36),ROUND(Regressions!O36, 1), NA())</f>
        <v>#N/A</v>
      </c>
      <c r="O26" s="346" t="e">
        <f>IF(ISNUMBER(Regressions!Q36),ROUND(Regressions!Q36, 1), NA())</f>
        <v>#N/A</v>
      </c>
      <c r="P26" s="344" t="e">
        <f>IF(ISNUMBER(Regressions!R36),ROUND(Regressions!R36, 1), NA())</f>
        <v>#N/A</v>
      </c>
      <c r="Q26" s="220" t="e">
        <f>IF(ISNUMBER(Regressions!S36),ROUND(Regressions!S36, 1), NA())</f>
        <v>#N/A</v>
      </c>
      <c r="R26" s="345" t="e">
        <f>IF(ISNUMBER(Regressions!T36),ROUND(Regressions!T36, 1), NA())</f>
        <v>#N/A</v>
      </c>
      <c r="S26" s="242" t="e">
        <f>IF(ISNUMBER(Regressions!U36),ROUND(Regressions!U36, 1), NA())</f>
        <v>#N/A</v>
      </c>
    </row>
    <row xmlns:x14ac="http://schemas.microsoft.com/office/spreadsheetml/2009/9/ac" r="27" x14ac:dyDescent="0.2">
      <c r="A27" s="348" t="str">
        <f>IF(ISBLANK(Regressions!A37), " ", Regressions!A37)</f>
        <v>Yemen</v>
      </c>
      <c r="B27" s="349">
        <f>IF(ISBLANK(Regressions!B37), " ", Regressions!B37)</f>
        <v>2023</v>
      </c>
      <c r="C27" s="350" t="str">
        <f>IF(ISBLANK(Regressions!C37), " ", Regressions!C37)</f>
        <v>National</v>
      </c>
      <c r="D27" s="351">
        <f>IF(ISBLANK(Regressions!D37), " ", Regressions!D37)</f>
        <v>12615904</v>
      </c>
      <c r="E27" s="352" t="e">
        <f>IF(ISNUMBER(Regressions!E37),ROUND(Regressions!E37, 1), NA())</f>
        <v>#N/A</v>
      </c>
      <c r="F27" s="353" t="e">
        <f>IF(ISNUMBER(Regressions!F37),ROUND(Regressions!F37, 1), NA())</f>
        <v>#N/A</v>
      </c>
      <c r="G27" s="354" t="e">
        <f>IF(ISNUMBER(Regressions!G37),ROUND(Regressions!G37, 1), NA())</f>
        <v>#N/A</v>
      </c>
      <c r="H27" s="355" t="e">
        <f>IF(ISNUMBER(Regressions!H37),ROUND(Regressions!H37, 1), NA())</f>
        <v>#N/A</v>
      </c>
      <c r="I27" s="356" t="e">
        <f>IF(ISNUMBER(Regressions!I37),ROUND(Regressions!I37, 1), NA())</f>
        <v>#N/A</v>
      </c>
      <c r="J27" s="357" t="e">
        <f>IF(ISNUMBER(Regressions!K37),ROUND(Regressions!K37, 1), NA())</f>
        <v>#N/A</v>
      </c>
      <c r="K27" s="353" t="e">
        <f>IF(ISNUMBER(Regressions!L37),ROUND(Regressions!L37, 1), NA())</f>
        <v>#N/A</v>
      </c>
      <c r="L27" s="358" t="e">
        <f>IF(ISNUMBER(Regressions!M37),ROUND(Regressions!M37, 1), NA())</f>
        <v>#N/A</v>
      </c>
      <c r="M27" s="355" t="e">
        <f>IF(ISNUMBER(Regressions!N37),ROUND(Regressions!N37, 1), NA())</f>
        <v>#N/A</v>
      </c>
      <c r="N27" s="356" t="e">
        <f>IF(ISNUMBER(Regressions!O37),ROUND(Regressions!O37, 1), NA())</f>
        <v>#N/A</v>
      </c>
      <c r="O27" s="357" t="e">
        <f>IF(ISNUMBER(Regressions!Q37),ROUND(Regressions!Q37, 1), NA())</f>
        <v>#N/A</v>
      </c>
      <c r="P27" s="353" t="e">
        <f>IF(ISNUMBER(Regressions!R37),ROUND(Regressions!R37, 1), NA())</f>
        <v>#N/A</v>
      </c>
      <c r="Q27" s="359" t="e">
        <f>IF(ISNUMBER(Regressions!S37),ROUND(Regressions!S37, 1), NA())</f>
        <v>#N/A</v>
      </c>
      <c r="R27" s="355" t="e">
        <f>IF(ISNUMBER(Regressions!T37),ROUND(Regressions!T37, 1), NA())</f>
        <v>#N/A</v>
      </c>
      <c r="S27" s="356" t="e">
        <f>IF(ISNUMBER(Regressions!U37),ROUND(Regressions!U37, 1), NA())</f>
        <v>#N/A</v>
      </c>
    </row>
    <row xmlns:x14ac="http://schemas.microsoft.com/office/spreadsheetml/2009/9/ac" r="28" hidden="true" x14ac:dyDescent="0.2">
      <c r="A28" s="341" t="str">
        <f>IF(ISBLANK(Regressions!A38), " ", Regressions!A38)</f>
        <v>Yemen</v>
      </c>
      <c r="B28" s="342">
        <f>IF(ISBLANK(Regressions!B38), " ", Regressions!B38)</f>
        <v>2024</v>
      </c>
      <c r="C28" s="347" t="str">
        <f>IF(ISBLANK(Regressions!C38), " ", Regressions!C38)</f>
        <v>National</v>
      </c>
      <c r="D28" s="343" t="str">
        <f>IF(ISBLANK(Regressions!D38), " ", Regressions!D38)</f>
        <v> </v>
      </c>
      <c r="E28" s="219" t="e">
        <f>IF(ISNUMBER(Regressions!E38),ROUND(Regressions!E38, 1), NA())</f>
        <v>#N/A</v>
      </c>
      <c r="F28" s="344" t="e">
        <f>IF(ISNUMBER(Regressions!F38),ROUND(Regressions!F38, 1), NA())</f>
        <v>#N/A</v>
      </c>
      <c r="G28" s="241" t="e">
        <f>IF(ISNUMBER(Regressions!G38),ROUND(Regressions!G38, 1), NA())</f>
        <v>#N/A</v>
      </c>
      <c r="H28" s="345" t="e">
        <f>IF(ISNUMBER(Regressions!H38),ROUND(Regressions!H38, 1), NA())</f>
        <v>#N/A</v>
      </c>
      <c r="I28" s="242" t="e">
        <f>IF(ISNUMBER(Regressions!I38),ROUND(Regressions!I38, 1), NA())</f>
        <v>#N/A</v>
      </c>
      <c r="J28" s="346" t="e">
        <f>IF(ISNUMBER(Regressions!K38),ROUND(Regressions!K38, 1), NA())</f>
        <v>#N/A</v>
      </c>
      <c r="K28" s="344" t="e">
        <f>IF(ISNUMBER(Regressions!L38),ROUND(Regressions!L38, 1), NA())</f>
        <v>#N/A</v>
      </c>
      <c r="L28" s="243" t="e">
        <f>IF(ISNUMBER(Regressions!M38),ROUND(Regressions!M38, 1), NA())</f>
        <v>#N/A</v>
      </c>
      <c r="M28" s="345" t="e">
        <f>IF(ISNUMBER(Regressions!N38),ROUND(Regressions!N38, 1), NA())</f>
        <v>#N/A</v>
      </c>
      <c r="N28" s="242" t="e">
        <f>IF(ISNUMBER(Regressions!O38),ROUND(Regressions!O38, 1), NA())</f>
        <v>#N/A</v>
      </c>
      <c r="O28" s="346" t="e">
        <f>IF(ISNUMBER(Regressions!Q38),ROUND(Regressions!Q38, 1), NA())</f>
        <v>#N/A</v>
      </c>
      <c r="P28" s="344" t="e">
        <f>IF(ISNUMBER(Regressions!R38),ROUND(Regressions!R38, 1), NA())</f>
        <v>#N/A</v>
      </c>
      <c r="Q28" s="220" t="e">
        <f>IF(ISNUMBER(Regressions!S38),ROUND(Regressions!S38, 1), NA())</f>
        <v>#N/A</v>
      </c>
      <c r="R28" s="345" t="e">
        <f>IF(ISNUMBER(Regressions!T38),ROUND(Regressions!T38, 1), NA())</f>
        <v>#N/A</v>
      </c>
      <c r="S28" s="242" t="e">
        <f>IF(ISNUMBER(Regressions!U38),ROUND(Regressions!U38, 1), NA())</f>
        <v>#N/A</v>
      </c>
    </row>
    <row xmlns:x14ac="http://schemas.microsoft.com/office/spreadsheetml/2009/9/ac" r="29" hidden="true" x14ac:dyDescent="0.2">
      <c r="A29" s="341" t="str">
        <f>IF(ISBLANK(Regressions!A39), " ", Regressions!A39)</f>
        <v>Yemen</v>
      </c>
      <c r="B29" s="342">
        <f>IF(ISBLANK(Regressions!B39), " ", Regressions!B39)</f>
        <v>2025</v>
      </c>
      <c r="C29" s="347" t="str">
        <f>IF(ISBLANK(Regressions!C39), " ", Regressions!C39)</f>
        <v>National</v>
      </c>
      <c r="D29" s="343" t="str">
        <f>IF(ISBLANK(Regressions!D39), " ", Regressions!D39)</f>
        <v> </v>
      </c>
      <c r="E29" s="219" t="e">
        <f>IF(ISNUMBER(Regressions!E39),ROUND(Regressions!E39, 1), NA())</f>
        <v>#N/A</v>
      </c>
      <c r="F29" s="344" t="e">
        <f>IF(ISNUMBER(Regressions!F39),ROUND(Regressions!F39, 1), NA())</f>
        <v>#N/A</v>
      </c>
      <c r="G29" s="241" t="e">
        <f>IF(ISNUMBER(Regressions!G39),ROUND(Regressions!G39, 1), NA())</f>
        <v>#N/A</v>
      </c>
      <c r="H29" s="345" t="e">
        <f>IF(ISNUMBER(Regressions!H39),ROUND(Regressions!H39, 1), NA())</f>
        <v>#N/A</v>
      </c>
      <c r="I29" s="242" t="e">
        <f>IF(ISNUMBER(Regressions!I39),ROUND(Regressions!I39, 1), NA())</f>
        <v>#N/A</v>
      </c>
      <c r="J29" s="346" t="e">
        <f>IF(ISNUMBER(Regressions!K39),ROUND(Regressions!K39, 1), NA())</f>
        <v>#N/A</v>
      </c>
      <c r="K29" s="344" t="e">
        <f>IF(ISNUMBER(Regressions!L39),ROUND(Regressions!L39, 1), NA())</f>
        <v>#N/A</v>
      </c>
      <c r="L29" s="243" t="e">
        <f>IF(ISNUMBER(Regressions!M39),ROUND(Regressions!M39, 1), NA())</f>
        <v>#N/A</v>
      </c>
      <c r="M29" s="345" t="e">
        <f>IF(ISNUMBER(Regressions!N39),ROUND(Regressions!N39, 1), NA())</f>
        <v>#N/A</v>
      </c>
      <c r="N29" s="242" t="e">
        <f>IF(ISNUMBER(Regressions!O39),ROUND(Regressions!O39, 1), NA())</f>
        <v>#N/A</v>
      </c>
      <c r="O29" s="346" t="e">
        <f>IF(ISNUMBER(Regressions!Q39),ROUND(Regressions!Q39, 1), NA())</f>
        <v>#N/A</v>
      </c>
      <c r="P29" s="344" t="e">
        <f>IF(ISNUMBER(Regressions!R39),ROUND(Regressions!R39, 1), NA())</f>
        <v>#N/A</v>
      </c>
      <c r="Q29" s="220" t="e">
        <f>IF(ISNUMBER(Regressions!S39),ROUND(Regressions!S39, 1), NA())</f>
        <v>#N/A</v>
      </c>
      <c r="R29" s="345" t="e">
        <f>IF(ISNUMBER(Regressions!T39),ROUND(Regressions!T39, 1), NA())</f>
        <v>#N/A</v>
      </c>
      <c r="S29" s="242" t="e">
        <f>IF(ISNUMBER(Regressions!U39),ROUND(Regressions!U39, 1), NA())</f>
        <v>#N/A</v>
      </c>
    </row>
    <row xmlns:x14ac="http://schemas.microsoft.com/office/spreadsheetml/2009/9/ac" r="30" hidden="true" x14ac:dyDescent="0.2">
      <c r="A30" s="341" t="str">
        <f>IF(ISBLANK(Regressions!A40), " ", Regressions!A40)</f>
        <v>Yemen</v>
      </c>
      <c r="B30" s="342">
        <f>IF(ISBLANK(Regressions!B40), " ", Regressions!B40)</f>
        <v>2026</v>
      </c>
      <c r="C30" s="347" t="str">
        <f>IF(ISBLANK(Regressions!C40), " ", Regressions!C40)</f>
        <v>National</v>
      </c>
      <c r="D30" s="343" t="str">
        <f>IF(ISBLANK(Regressions!D40), " ", Regressions!D40)</f>
        <v> </v>
      </c>
      <c r="E30" s="219" t="e">
        <f>IF(ISNUMBER(Regressions!E40),ROUND(Regressions!E40, 1), NA())</f>
        <v>#N/A</v>
      </c>
      <c r="F30" s="344" t="e">
        <f>IF(ISNUMBER(Regressions!F40),ROUND(Regressions!F40, 1), NA())</f>
        <v>#N/A</v>
      </c>
      <c r="G30" s="241" t="e">
        <f>IF(ISNUMBER(Regressions!G40),ROUND(Regressions!G40, 1), NA())</f>
        <v>#N/A</v>
      </c>
      <c r="H30" s="345" t="e">
        <f>IF(ISNUMBER(Regressions!H40),ROUND(Regressions!H40, 1), NA())</f>
        <v>#N/A</v>
      </c>
      <c r="I30" s="242" t="e">
        <f>IF(ISNUMBER(Regressions!I40),ROUND(Regressions!I40, 1), NA())</f>
        <v>#N/A</v>
      </c>
      <c r="J30" s="346" t="e">
        <f>IF(ISNUMBER(Regressions!K40),ROUND(Regressions!K40, 1), NA())</f>
        <v>#N/A</v>
      </c>
      <c r="K30" s="344" t="e">
        <f>IF(ISNUMBER(Regressions!L40),ROUND(Regressions!L40, 1), NA())</f>
        <v>#N/A</v>
      </c>
      <c r="L30" s="243" t="e">
        <f>IF(ISNUMBER(Regressions!M40),ROUND(Regressions!M40, 1), NA())</f>
        <v>#N/A</v>
      </c>
      <c r="M30" s="345" t="e">
        <f>IF(ISNUMBER(Regressions!N40),ROUND(Regressions!N40, 1), NA())</f>
        <v>#N/A</v>
      </c>
      <c r="N30" s="242" t="e">
        <f>IF(ISNUMBER(Regressions!O40),ROUND(Regressions!O40, 1), NA())</f>
        <v>#N/A</v>
      </c>
      <c r="O30" s="346" t="e">
        <f>IF(ISNUMBER(Regressions!Q40),ROUND(Regressions!Q40, 1), NA())</f>
        <v>#N/A</v>
      </c>
      <c r="P30" s="344" t="e">
        <f>IF(ISNUMBER(Regressions!R40),ROUND(Regressions!R40, 1), NA())</f>
        <v>#N/A</v>
      </c>
      <c r="Q30" s="220" t="e">
        <f>IF(ISNUMBER(Regressions!S40),ROUND(Regressions!S40, 1), NA())</f>
        <v>#N/A</v>
      </c>
      <c r="R30" s="345" t="e">
        <f>IF(ISNUMBER(Regressions!T40),ROUND(Regressions!T40, 1), NA())</f>
        <v>#N/A</v>
      </c>
      <c r="S30" s="242" t="e">
        <f>IF(ISNUMBER(Regressions!U40),ROUND(Regressions!U40, 1), NA())</f>
        <v>#N/A</v>
      </c>
    </row>
    <row xmlns:x14ac="http://schemas.microsoft.com/office/spreadsheetml/2009/9/ac" r="31" hidden="true" x14ac:dyDescent="0.2">
      <c r="A31" s="341" t="str">
        <f>IF(ISBLANK(Regressions!A41), " ", Regressions!A41)</f>
        <v>Yemen</v>
      </c>
      <c r="B31" s="342">
        <f>IF(ISBLANK(Regressions!B41), " ", Regressions!B41)</f>
        <v>2027</v>
      </c>
      <c r="C31" s="347" t="str">
        <f>IF(ISBLANK(Regressions!C41), " ", Regressions!C41)</f>
        <v>National</v>
      </c>
      <c r="D31" s="343" t="str">
        <f>IF(ISBLANK(Regressions!D41), " ", Regressions!D41)</f>
        <v> </v>
      </c>
      <c r="E31" s="219" t="e">
        <f>IF(ISNUMBER(Regressions!E41),ROUND(Regressions!E41, 1), NA())</f>
        <v>#N/A</v>
      </c>
      <c r="F31" s="344" t="e">
        <f>IF(ISNUMBER(Regressions!F41),ROUND(Regressions!F41, 1), NA())</f>
        <v>#N/A</v>
      </c>
      <c r="G31" s="241" t="e">
        <f>IF(ISNUMBER(Regressions!G41),ROUND(Regressions!G41, 1), NA())</f>
        <v>#N/A</v>
      </c>
      <c r="H31" s="345" t="e">
        <f>IF(ISNUMBER(Regressions!H41),ROUND(Regressions!H41, 1), NA())</f>
        <v>#N/A</v>
      </c>
      <c r="I31" s="242" t="e">
        <f>IF(ISNUMBER(Regressions!I41),ROUND(Regressions!I41, 1), NA())</f>
        <v>#N/A</v>
      </c>
      <c r="J31" s="346" t="e">
        <f>IF(ISNUMBER(Regressions!K41),ROUND(Regressions!K41, 1), NA())</f>
        <v>#N/A</v>
      </c>
      <c r="K31" s="344" t="e">
        <f>IF(ISNUMBER(Regressions!L41),ROUND(Regressions!L41, 1), NA())</f>
        <v>#N/A</v>
      </c>
      <c r="L31" s="243" t="e">
        <f>IF(ISNUMBER(Regressions!M41),ROUND(Regressions!M41, 1), NA())</f>
        <v>#N/A</v>
      </c>
      <c r="M31" s="345" t="e">
        <f>IF(ISNUMBER(Regressions!N41),ROUND(Regressions!N41, 1), NA())</f>
        <v>#N/A</v>
      </c>
      <c r="N31" s="242" t="e">
        <f>IF(ISNUMBER(Regressions!O41),ROUND(Regressions!O41, 1), NA())</f>
        <v>#N/A</v>
      </c>
      <c r="O31" s="346" t="e">
        <f>IF(ISNUMBER(Regressions!Q41),ROUND(Regressions!Q41, 1), NA())</f>
        <v>#N/A</v>
      </c>
      <c r="P31" s="344" t="e">
        <f>IF(ISNUMBER(Regressions!R41),ROUND(Regressions!R41, 1), NA())</f>
        <v>#N/A</v>
      </c>
      <c r="Q31" s="220" t="e">
        <f>IF(ISNUMBER(Regressions!S41),ROUND(Regressions!S41, 1), NA())</f>
        <v>#N/A</v>
      </c>
      <c r="R31" s="345" t="e">
        <f>IF(ISNUMBER(Regressions!T41),ROUND(Regressions!T41, 1), NA())</f>
        <v>#N/A</v>
      </c>
      <c r="S31" s="242" t="e">
        <f>IF(ISNUMBER(Regressions!U41),ROUND(Regressions!U41, 1), NA())</f>
        <v>#N/A</v>
      </c>
    </row>
    <row xmlns:x14ac="http://schemas.microsoft.com/office/spreadsheetml/2009/9/ac" r="32" hidden="true" x14ac:dyDescent="0.2">
      <c r="A32" s="341" t="str">
        <f>IF(ISBLANK(Regressions!A42), " ", Regressions!A42)</f>
        <v>Yemen</v>
      </c>
      <c r="B32" s="342">
        <f>IF(ISBLANK(Regressions!B42), " ", Regressions!B42)</f>
        <v>2028</v>
      </c>
      <c r="C32" s="347" t="str">
        <f>IF(ISBLANK(Regressions!C42), " ", Regressions!C42)</f>
        <v>National</v>
      </c>
      <c r="D32" s="343" t="str">
        <f>IF(ISBLANK(Regressions!D42), " ", Regressions!D42)</f>
        <v> </v>
      </c>
      <c r="E32" s="219" t="e">
        <f>IF(ISNUMBER(Regressions!E42),ROUND(Regressions!E42, 1), NA())</f>
        <v>#N/A</v>
      </c>
      <c r="F32" s="344" t="e">
        <f>IF(ISNUMBER(Regressions!F42),ROUND(Regressions!F42, 1), NA())</f>
        <v>#N/A</v>
      </c>
      <c r="G32" s="241" t="e">
        <f>IF(ISNUMBER(Regressions!G42),ROUND(Regressions!G42, 1), NA())</f>
        <v>#N/A</v>
      </c>
      <c r="H32" s="345" t="e">
        <f>IF(ISNUMBER(Regressions!H42),ROUND(Regressions!H42, 1), NA())</f>
        <v>#N/A</v>
      </c>
      <c r="I32" s="242" t="e">
        <f>IF(ISNUMBER(Regressions!I42),ROUND(Regressions!I42, 1), NA())</f>
        <v>#N/A</v>
      </c>
      <c r="J32" s="346" t="e">
        <f>IF(ISNUMBER(Regressions!K42),ROUND(Regressions!K42, 1), NA())</f>
        <v>#N/A</v>
      </c>
      <c r="K32" s="344" t="e">
        <f>IF(ISNUMBER(Regressions!L42),ROUND(Regressions!L42, 1), NA())</f>
        <v>#N/A</v>
      </c>
      <c r="L32" s="243" t="e">
        <f>IF(ISNUMBER(Regressions!M42),ROUND(Regressions!M42, 1), NA())</f>
        <v>#N/A</v>
      </c>
      <c r="M32" s="345" t="e">
        <f>IF(ISNUMBER(Regressions!N42),ROUND(Regressions!N42, 1), NA())</f>
        <v>#N/A</v>
      </c>
      <c r="N32" s="242" t="e">
        <f>IF(ISNUMBER(Regressions!O42),ROUND(Regressions!O42, 1), NA())</f>
        <v>#N/A</v>
      </c>
      <c r="O32" s="346" t="e">
        <f>IF(ISNUMBER(Regressions!Q42),ROUND(Regressions!Q42, 1), NA())</f>
        <v>#N/A</v>
      </c>
      <c r="P32" s="344" t="e">
        <f>IF(ISNUMBER(Regressions!R42),ROUND(Regressions!R42, 1), NA())</f>
        <v>#N/A</v>
      </c>
      <c r="Q32" s="220" t="e">
        <f>IF(ISNUMBER(Regressions!S42),ROUND(Regressions!S42, 1), NA())</f>
        <v>#N/A</v>
      </c>
      <c r="R32" s="345" t="e">
        <f>IF(ISNUMBER(Regressions!T42),ROUND(Regressions!T42, 1), NA())</f>
        <v>#N/A</v>
      </c>
      <c r="S32" s="242" t="e">
        <f>IF(ISNUMBER(Regressions!U42),ROUND(Regressions!U42, 1), NA())</f>
        <v>#N/A</v>
      </c>
    </row>
    <row xmlns:x14ac="http://schemas.microsoft.com/office/spreadsheetml/2009/9/ac" r="33" hidden="true" x14ac:dyDescent="0.2">
      <c r="A33" s="341" t="str">
        <f>IF(ISBLANK(Regressions!A43), " ", Regressions!A43)</f>
        <v>Yemen</v>
      </c>
      <c r="B33" s="342">
        <f>IF(ISBLANK(Regressions!B43), " ", Regressions!B43)</f>
        <v>2029</v>
      </c>
      <c r="C33" s="347" t="str">
        <f>IF(ISBLANK(Regressions!C43), " ", Regressions!C43)</f>
        <v>National</v>
      </c>
      <c r="D33" s="343" t="str">
        <f>IF(ISBLANK(Regressions!D43), " ", Regressions!D43)</f>
        <v> </v>
      </c>
      <c r="E33" s="219" t="e">
        <f>IF(ISNUMBER(Regressions!E43),ROUND(Regressions!E43, 1), NA())</f>
        <v>#N/A</v>
      </c>
      <c r="F33" s="344" t="e">
        <f>IF(ISNUMBER(Regressions!F43),ROUND(Regressions!F43, 1), NA())</f>
        <v>#N/A</v>
      </c>
      <c r="G33" s="241" t="e">
        <f>IF(ISNUMBER(Regressions!G43),ROUND(Regressions!G43, 1), NA())</f>
        <v>#N/A</v>
      </c>
      <c r="H33" s="345" t="e">
        <f>IF(ISNUMBER(Regressions!H43),ROUND(Regressions!H43, 1), NA())</f>
        <v>#N/A</v>
      </c>
      <c r="I33" s="242" t="e">
        <f>IF(ISNUMBER(Regressions!I43),ROUND(Regressions!I43, 1), NA())</f>
        <v>#N/A</v>
      </c>
      <c r="J33" s="346" t="e">
        <f>IF(ISNUMBER(Regressions!K43),ROUND(Regressions!K43, 1), NA())</f>
        <v>#N/A</v>
      </c>
      <c r="K33" s="344" t="e">
        <f>IF(ISNUMBER(Regressions!L43),ROUND(Regressions!L43, 1), NA())</f>
        <v>#N/A</v>
      </c>
      <c r="L33" s="243" t="e">
        <f>IF(ISNUMBER(Regressions!M43),ROUND(Regressions!M43, 1), NA())</f>
        <v>#N/A</v>
      </c>
      <c r="M33" s="345" t="e">
        <f>IF(ISNUMBER(Regressions!N43),ROUND(Regressions!N43, 1), NA())</f>
        <v>#N/A</v>
      </c>
      <c r="N33" s="242" t="e">
        <f>IF(ISNUMBER(Regressions!O43),ROUND(Regressions!O43, 1), NA())</f>
        <v>#N/A</v>
      </c>
      <c r="O33" s="346" t="e">
        <f>IF(ISNUMBER(Regressions!Q43),ROUND(Regressions!Q43, 1), NA())</f>
        <v>#N/A</v>
      </c>
      <c r="P33" s="344" t="e">
        <f>IF(ISNUMBER(Regressions!R43),ROUND(Regressions!R43, 1), NA())</f>
        <v>#N/A</v>
      </c>
      <c r="Q33" s="220" t="e">
        <f>IF(ISNUMBER(Regressions!S43),ROUND(Regressions!S43, 1), NA())</f>
        <v>#N/A</v>
      </c>
      <c r="R33" s="345" t="e">
        <f>IF(ISNUMBER(Regressions!T43),ROUND(Regressions!T43, 1), NA())</f>
        <v>#N/A</v>
      </c>
      <c r="S33" s="242" t="e">
        <f>IF(ISNUMBER(Regressions!U43),ROUND(Regressions!U43, 1), NA())</f>
        <v>#N/A</v>
      </c>
    </row>
    <row xmlns:x14ac="http://schemas.microsoft.com/office/spreadsheetml/2009/9/ac" r="34" hidden="true" x14ac:dyDescent="0.2">
      <c r="A34" s="341" t="str">
        <f>IF(ISBLANK(Regressions!A44), " ", Regressions!A44)</f>
        <v>Yemen</v>
      </c>
      <c r="B34" s="342">
        <f>IF(ISBLANK(Regressions!B44), " ", Regressions!B44)</f>
        <v>2030</v>
      </c>
      <c r="C34" s="347" t="str">
        <f>IF(ISBLANK(Regressions!C44), " ", Regressions!C44)</f>
        <v>National</v>
      </c>
      <c r="D34" s="343" t="str">
        <f>IF(ISBLANK(Regressions!D44), " ", Regressions!D44)</f>
        <v> </v>
      </c>
      <c r="E34" s="219" t="e">
        <f>IF(ISNUMBER(Regressions!E44),ROUND(Regressions!E44, 1), NA())</f>
        <v>#N/A</v>
      </c>
      <c r="F34" s="344" t="e">
        <f>IF(ISNUMBER(Regressions!F44),ROUND(Regressions!F44, 1), NA())</f>
        <v>#N/A</v>
      </c>
      <c r="G34" s="241" t="e">
        <f>IF(ISNUMBER(Regressions!G44),ROUND(Regressions!G44, 1), NA())</f>
        <v>#N/A</v>
      </c>
      <c r="H34" s="345" t="e">
        <f>IF(ISNUMBER(Regressions!H44),ROUND(Regressions!H44, 1), NA())</f>
        <v>#N/A</v>
      </c>
      <c r="I34" s="242" t="e">
        <f>IF(ISNUMBER(Regressions!I44),ROUND(Regressions!I44, 1), NA())</f>
        <v>#N/A</v>
      </c>
      <c r="J34" s="346" t="e">
        <f>IF(ISNUMBER(Regressions!K44),ROUND(Regressions!K44, 1), NA())</f>
        <v>#N/A</v>
      </c>
      <c r="K34" s="344" t="e">
        <f>IF(ISNUMBER(Regressions!L44),ROUND(Regressions!L44, 1), NA())</f>
        <v>#N/A</v>
      </c>
      <c r="L34" s="243" t="e">
        <f>IF(ISNUMBER(Regressions!M44),ROUND(Regressions!M44, 1), NA())</f>
        <v>#N/A</v>
      </c>
      <c r="M34" s="345" t="e">
        <f>IF(ISNUMBER(Regressions!N44),ROUND(Regressions!N44, 1), NA())</f>
        <v>#N/A</v>
      </c>
      <c r="N34" s="242" t="e">
        <f>IF(ISNUMBER(Regressions!O44),ROUND(Regressions!O44, 1), NA())</f>
        <v>#N/A</v>
      </c>
      <c r="O34" s="346" t="e">
        <f>IF(ISNUMBER(Regressions!Q44),ROUND(Regressions!Q44, 1), NA())</f>
        <v>#N/A</v>
      </c>
      <c r="P34" s="344" t="e">
        <f>IF(ISNUMBER(Regressions!R44),ROUND(Regressions!R44, 1), NA())</f>
        <v>#N/A</v>
      </c>
      <c r="Q34" s="220" t="e">
        <f>IF(ISNUMBER(Regressions!S44),ROUND(Regressions!S44, 1), NA())</f>
        <v>#N/A</v>
      </c>
      <c r="R34" s="345" t="e">
        <f>IF(ISNUMBER(Regressions!T44),ROUND(Regressions!T44, 1), NA())</f>
        <v>#N/A</v>
      </c>
      <c r="S34" s="242" t="e">
        <f>IF(ISNUMBER(Regressions!U44),ROUND(Regressions!U44, 1), NA())</f>
        <v>#N/A</v>
      </c>
    </row>
    <row xmlns:x14ac="http://schemas.microsoft.com/office/spreadsheetml/2009/9/ac" r="35" x14ac:dyDescent="0.2">
      <c r="A35" s="341" t="str">
        <f>IF(ISBLANK(Regressions!A45), " ", Regressions!A45)</f>
        <v>Yemen</v>
      </c>
      <c r="B35" s="342">
        <f>IF(ISBLANK(Regressions!B45), " ", Regressions!B45)</f>
        <v>2000</v>
      </c>
      <c r="C35" s="347" t="str">
        <f>IF(ISBLANK(Regressions!C45), " ", Regressions!C45)</f>
        <v>Urban</v>
      </c>
      <c r="D35" s="343">
        <f>IF(ISBLANK(Regressions!D45), " ", Regressions!D45)</f>
        <v>2211412.1799502368</v>
      </c>
      <c r="E35" s="219" t="e">
        <f>IF(ISNUMBER(Regressions!E45),ROUND(Regressions!E45, 1), NA())</f>
        <v>#N/A</v>
      </c>
      <c r="F35" s="344" t="e">
        <f>IF(ISNUMBER(Regressions!F45),ROUND(Regressions!F45, 1), NA())</f>
        <v>#N/A</v>
      </c>
      <c r="G35" s="241" t="e">
        <f>IF(ISNUMBER(Regressions!G45),ROUND(Regressions!G45, 1), NA())</f>
        <v>#N/A</v>
      </c>
      <c r="H35" s="345" t="e">
        <f>IF(ISNUMBER(Regressions!H45),ROUND(Regressions!H45, 1), NA())</f>
        <v>#N/A</v>
      </c>
      <c r="I35" s="242" t="e">
        <f>IF(ISNUMBER(Regressions!I45),ROUND(Regressions!I45, 1), NA())</f>
        <v>#N/A</v>
      </c>
      <c r="J35" s="346" t="e">
        <f>IF(ISNUMBER(Regressions!K45),ROUND(Regressions!K45, 1), NA())</f>
        <v>#N/A</v>
      </c>
      <c r="K35" s="344" t="e">
        <f>IF(ISNUMBER(Regressions!L45),ROUND(Regressions!L45, 1), NA())</f>
        <v>#N/A</v>
      </c>
      <c r="L35" s="243" t="e">
        <f>IF(ISNUMBER(Regressions!M45),ROUND(Regressions!M45, 1), NA())</f>
        <v>#N/A</v>
      </c>
      <c r="M35" s="345" t="e">
        <f>IF(ISNUMBER(Regressions!N45),ROUND(Regressions!N45, 1), NA())</f>
        <v>#N/A</v>
      </c>
      <c r="N35" s="242" t="e">
        <f>IF(ISNUMBER(Regressions!O45),ROUND(Regressions!O45, 1), NA())</f>
        <v>#N/A</v>
      </c>
      <c r="O35" s="346" t="e">
        <f>IF(ISNUMBER(Regressions!Q45),ROUND(Regressions!Q45, 1), NA())</f>
        <v>#N/A</v>
      </c>
      <c r="P35" s="344" t="e">
        <f>IF(ISNUMBER(Regressions!R45),ROUND(Regressions!R45, 1), NA())</f>
        <v>#N/A</v>
      </c>
      <c r="Q35" s="220" t="e">
        <f>IF(ISNUMBER(Regressions!S45),ROUND(Regressions!S45, 1), NA())</f>
        <v>#N/A</v>
      </c>
      <c r="R35" s="345" t="e">
        <f>IF(ISNUMBER(Regressions!T45),ROUND(Regressions!T45, 1), NA())</f>
        <v>#N/A</v>
      </c>
      <c r="S35" s="242" t="e">
        <f>IF(ISNUMBER(Regressions!U45),ROUND(Regressions!U45, 1), NA())</f>
        <v>#N/A</v>
      </c>
    </row>
    <row xmlns:x14ac="http://schemas.microsoft.com/office/spreadsheetml/2009/9/ac" r="36" x14ac:dyDescent="0.2">
      <c r="A36" s="341" t="str">
        <f>IF(ISBLANK(Regressions!A46), " ", Regressions!A46)</f>
        <v>Yemen</v>
      </c>
      <c r="B36" s="342">
        <f>IF(ISBLANK(Regressions!B46), " ", Regressions!B46)</f>
        <v>2001</v>
      </c>
      <c r="C36" s="347" t="str">
        <f>IF(ISBLANK(Regressions!C46), " ", Regressions!C46)</f>
        <v>Urban</v>
      </c>
      <c r="D36" s="343">
        <f>IF(ISBLANK(Regressions!D46), " ", Regressions!D46)</f>
        <v>2309773.688246212</v>
      </c>
      <c r="E36" s="219" t="e">
        <f>IF(ISNUMBER(Regressions!E46),ROUND(Regressions!E46, 1), NA())</f>
        <v>#N/A</v>
      </c>
      <c r="F36" s="344" t="e">
        <f>IF(ISNUMBER(Regressions!F46),ROUND(Regressions!F46, 1), NA())</f>
        <v>#N/A</v>
      </c>
      <c r="G36" s="241" t="e">
        <f>IF(ISNUMBER(Regressions!G46),ROUND(Regressions!G46, 1), NA())</f>
        <v>#N/A</v>
      </c>
      <c r="H36" s="345" t="e">
        <f>IF(ISNUMBER(Regressions!H46),ROUND(Regressions!H46, 1), NA())</f>
        <v>#N/A</v>
      </c>
      <c r="I36" s="242" t="e">
        <f>IF(ISNUMBER(Regressions!I46),ROUND(Regressions!I46, 1), NA())</f>
        <v>#N/A</v>
      </c>
      <c r="J36" s="346" t="e">
        <f>IF(ISNUMBER(Regressions!K46),ROUND(Regressions!K46, 1), NA())</f>
        <v>#N/A</v>
      </c>
      <c r="K36" s="344" t="e">
        <f>IF(ISNUMBER(Regressions!L46),ROUND(Regressions!L46, 1), NA())</f>
        <v>#N/A</v>
      </c>
      <c r="L36" s="243" t="e">
        <f>IF(ISNUMBER(Regressions!M46),ROUND(Regressions!M46, 1), NA())</f>
        <v>#N/A</v>
      </c>
      <c r="M36" s="345" t="e">
        <f>IF(ISNUMBER(Regressions!N46),ROUND(Regressions!N46, 1), NA())</f>
        <v>#N/A</v>
      </c>
      <c r="N36" s="242" t="e">
        <f>IF(ISNUMBER(Regressions!O46),ROUND(Regressions!O46, 1), NA())</f>
        <v>#N/A</v>
      </c>
      <c r="O36" s="346" t="e">
        <f>IF(ISNUMBER(Regressions!Q46),ROUND(Regressions!Q46, 1), NA())</f>
        <v>#N/A</v>
      </c>
      <c r="P36" s="344" t="e">
        <f>IF(ISNUMBER(Regressions!R46),ROUND(Regressions!R46, 1), NA())</f>
        <v>#N/A</v>
      </c>
      <c r="Q36" s="220" t="e">
        <f>IF(ISNUMBER(Regressions!S46),ROUND(Regressions!S46, 1), NA())</f>
        <v>#N/A</v>
      </c>
      <c r="R36" s="345" t="e">
        <f>IF(ISNUMBER(Regressions!T46),ROUND(Regressions!T46, 1), NA())</f>
        <v>#N/A</v>
      </c>
      <c r="S36" s="242" t="e">
        <f>IF(ISNUMBER(Regressions!U46),ROUND(Regressions!U46, 1), NA())</f>
        <v>#N/A</v>
      </c>
    </row>
    <row xmlns:x14ac="http://schemas.microsoft.com/office/spreadsheetml/2009/9/ac" r="37" x14ac:dyDescent="0.2">
      <c r="A37" s="341" t="str">
        <f>IF(ISBLANK(Regressions!A47), " ", Regressions!A47)</f>
        <v>Yemen</v>
      </c>
      <c r="B37" s="342">
        <f>IF(ISBLANK(Regressions!B47), " ", Regressions!B47)</f>
        <v>2002</v>
      </c>
      <c r="C37" s="347" t="str">
        <f>IF(ISBLANK(Regressions!C47), " ", Regressions!C47)</f>
        <v>Urban</v>
      </c>
      <c r="D37" s="343">
        <f>IF(ISBLANK(Regressions!D47), " ", Regressions!D47)</f>
        <v>2407048.652962151</v>
      </c>
      <c r="E37" s="219" t="e">
        <f>IF(ISNUMBER(Regressions!E47),ROUND(Regressions!E47, 1), NA())</f>
        <v>#N/A</v>
      </c>
      <c r="F37" s="344" t="e">
        <f>IF(ISNUMBER(Regressions!F47),ROUND(Regressions!F47, 1), NA())</f>
        <v>#N/A</v>
      </c>
      <c r="G37" s="241" t="e">
        <f>IF(ISNUMBER(Regressions!G47),ROUND(Regressions!G47, 1), NA())</f>
        <v>#N/A</v>
      </c>
      <c r="H37" s="345" t="e">
        <f>IF(ISNUMBER(Regressions!H47),ROUND(Regressions!H47, 1), NA())</f>
        <v>#N/A</v>
      </c>
      <c r="I37" s="242" t="e">
        <f>IF(ISNUMBER(Regressions!I47),ROUND(Regressions!I47, 1), NA())</f>
        <v>#N/A</v>
      </c>
      <c r="J37" s="346" t="e">
        <f>IF(ISNUMBER(Regressions!K47),ROUND(Regressions!K47, 1), NA())</f>
        <v>#N/A</v>
      </c>
      <c r="K37" s="344" t="e">
        <f>IF(ISNUMBER(Regressions!L47),ROUND(Regressions!L47, 1), NA())</f>
        <v>#N/A</v>
      </c>
      <c r="L37" s="243" t="e">
        <f>IF(ISNUMBER(Regressions!M47),ROUND(Regressions!M47, 1), NA())</f>
        <v>#N/A</v>
      </c>
      <c r="M37" s="345" t="e">
        <f>IF(ISNUMBER(Regressions!N47),ROUND(Regressions!N47, 1), NA())</f>
        <v>#N/A</v>
      </c>
      <c r="N37" s="242" t="e">
        <f>IF(ISNUMBER(Regressions!O47),ROUND(Regressions!O47, 1), NA())</f>
        <v>#N/A</v>
      </c>
      <c r="O37" s="346" t="e">
        <f>IF(ISNUMBER(Regressions!Q47),ROUND(Regressions!Q47, 1), NA())</f>
        <v>#N/A</v>
      </c>
      <c r="P37" s="344" t="e">
        <f>IF(ISNUMBER(Regressions!R47),ROUND(Regressions!R47, 1), NA())</f>
        <v>#N/A</v>
      </c>
      <c r="Q37" s="220" t="e">
        <f>IF(ISNUMBER(Regressions!S47),ROUND(Regressions!S47, 1), NA())</f>
        <v>#N/A</v>
      </c>
      <c r="R37" s="345" t="e">
        <f>IF(ISNUMBER(Regressions!T47),ROUND(Regressions!T47, 1), NA())</f>
        <v>#N/A</v>
      </c>
      <c r="S37" s="242" t="e">
        <f>IF(ISNUMBER(Regressions!U47),ROUND(Regressions!U47, 1), NA())</f>
        <v>#N/A</v>
      </c>
    </row>
    <row xmlns:x14ac="http://schemas.microsoft.com/office/spreadsheetml/2009/9/ac" r="38" x14ac:dyDescent="0.2">
      <c r="A38" s="341" t="str">
        <f>IF(ISBLANK(Regressions!A48), " ", Regressions!A48)</f>
        <v>Yemen</v>
      </c>
      <c r="B38" s="342">
        <f>IF(ISBLANK(Regressions!B48), " ", Regressions!B48)</f>
        <v>2003</v>
      </c>
      <c r="C38" s="347" t="str">
        <f>IF(ISBLANK(Regressions!C48), " ", Regressions!C48)</f>
        <v>Urban</v>
      </c>
      <c r="D38" s="343">
        <f>IF(ISBLANK(Regressions!D48), " ", Regressions!D48)</f>
        <v>2506282.8138364982</v>
      </c>
      <c r="E38" s="219" t="e">
        <f>IF(ISNUMBER(Regressions!E48),ROUND(Regressions!E48, 1), NA())</f>
        <v>#N/A</v>
      </c>
      <c r="F38" s="344" t="e">
        <f>IF(ISNUMBER(Regressions!F48),ROUND(Regressions!F48, 1), NA())</f>
        <v>#N/A</v>
      </c>
      <c r="G38" s="241" t="e">
        <f>IF(ISNUMBER(Regressions!G48),ROUND(Regressions!G48, 1), NA())</f>
        <v>#N/A</v>
      </c>
      <c r="H38" s="345" t="e">
        <f>IF(ISNUMBER(Regressions!H48),ROUND(Regressions!H48, 1), NA())</f>
        <v>#N/A</v>
      </c>
      <c r="I38" s="242" t="e">
        <f>IF(ISNUMBER(Regressions!I48),ROUND(Regressions!I48, 1), NA())</f>
        <v>#N/A</v>
      </c>
      <c r="J38" s="346" t="e">
        <f>IF(ISNUMBER(Regressions!K48),ROUND(Regressions!K48, 1), NA())</f>
        <v>#N/A</v>
      </c>
      <c r="K38" s="344" t="e">
        <f>IF(ISNUMBER(Regressions!L48),ROUND(Regressions!L48, 1), NA())</f>
        <v>#N/A</v>
      </c>
      <c r="L38" s="243" t="e">
        <f>IF(ISNUMBER(Regressions!M48),ROUND(Regressions!M48, 1), NA())</f>
        <v>#N/A</v>
      </c>
      <c r="M38" s="345" t="e">
        <f>IF(ISNUMBER(Regressions!N48),ROUND(Regressions!N48, 1), NA())</f>
        <v>#N/A</v>
      </c>
      <c r="N38" s="242" t="e">
        <f>IF(ISNUMBER(Regressions!O48),ROUND(Regressions!O48, 1), NA())</f>
        <v>#N/A</v>
      </c>
      <c r="O38" s="346" t="e">
        <f>IF(ISNUMBER(Regressions!Q48),ROUND(Regressions!Q48, 1), NA())</f>
        <v>#N/A</v>
      </c>
      <c r="P38" s="344" t="e">
        <f>IF(ISNUMBER(Regressions!R48),ROUND(Regressions!R48, 1), NA())</f>
        <v>#N/A</v>
      </c>
      <c r="Q38" s="220" t="e">
        <f>IF(ISNUMBER(Regressions!S48),ROUND(Regressions!S48, 1), NA())</f>
        <v>#N/A</v>
      </c>
      <c r="R38" s="345" t="e">
        <f>IF(ISNUMBER(Regressions!T48),ROUND(Regressions!T48, 1), NA())</f>
        <v>#N/A</v>
      </c>
      <c r="S38" s="242" t="e">
        <f>IF(ISNUMBER(Regressions!U48),ROUND(Regressions!U48, 1), NA())</f>
        <v>#N/A</v>
      </c>
    </row>
    <row xmlns:x14ac="http://schemas.microsoft.com/office/spreadsheetml/2009/9/ac" r="39" x14ac:dyDescent="0.2">
      <c r="A39" s="341" t="str">
        <f>IF(ISBLANK(Regressions!A49), " ", Regressions!A49)</f>
        <v>Yemen</v>
      </c>
      <c r="B39" s="342">
        <f>IF(ISBLANK(Regressions!B49), " ", Regressions!B49)</f>
        <v>2004</v>
      </c>
      <c r="C39" s="347" t="str">
        <f>IF(ISBLANK(Regressions!C49), " ", Regressions!C49)</f>
        <v>Urban</v>
      </c>
      <c r="D39" s="343">
        <f>IF(ISBLANK(Regressions!D49), " ", Regressions!D49)</f>
        <v>2604612.1040039072</v>
      </c>
      <c r="E39" s="219" t="e">
        <f>IF(ISNUMBER(Regressions!E49),ROUND(Regressions!E49, 1), NA())</f>
        <v>#N/A</v>
      </c>
      <c r="F39" s="344" t="e">
        <f>IF(ISNUMBER(Regressions!F49),ROUND(Regressions!F49, 1), NA())</f>
        <v>#N/A</v>
      </c>
      <c r="G39" s="241" t="e">
        <f>IF(ISNUMBER(Regressions!G49),ROUND(Regressions!G49, 1), NA())</f>
        <v>#N/A</v>
      </c>
      <c r="H39" s="345" t="e">
        <f>IF(ISNUMBER(Regressions!H49),ROUND(Regressions!H49, 1), NA())</f>
        <v>#N/A</v>
      </c>
      <c r="I39" s="242" t="e">
        <f>IF(ISNUMBER(Regressions!I49),ROUND(Regressions!I49, 1), NA())</f>
        <v>#N/A</v>
      </c>
      <c r="J39" s="346" t="e">
        <f>IF(ISNUMBER(Regressions!K49),ROUND(Regressions!K49, 1), NA())</f>
        <v>#N/A</v>
      </c>
      <c r="K39" s="344" t="e">
        <f>IF(ISNUMBER(Regressions!L49),ROUND(Regressions!L49, 1), NA())</f>
        <v>#N/A</v>
      </c>
      <c r="L39" s="243" t="e">
        <f>IF(ISNUMBER(Regressions!M49),ROUND(Regressions!M49, 1), NA())</f>
        <v>#N/A</v>
      </c>
      <c r="M39" s="345" t="e">
        <f>IF(ISNUMBER(Regressions!N49),ROUND(Regressions!N49, 1), NA())</f>
        <v>#N/A</v>
      </c>
      <c r="N39" s="242" t="e">
        <f>IF(ISNUMBER(Regressions!O49),ROUND(Regressions!O49, 1), NA())</f>
        <v>#N/A</v>
      </c>
      <c r="O39" s="346" t="e">
        <f>IF(ISNUMBER(Regressions!Q49),ROUND(Regressions!Q49, 1), NA())</f>
        <v>#N/A</v>
      </c>
      <c r="P39" s="344" t="e">
        <f>IF(ISNUMBER(Regressions!R49),ROUND(Regressions!R49, 1), NA())</f>
        <v>#N/A</v>
      </c>
      <c r="Q39" s="220" t="e">
        <f>IF(ISNUMBER(Regressions!S49),ROUND(Regressions!S49, 1), NA())</f>
        <v>#N/A</v>
      </c>
      <c r="R39" s="345" t="e">
        <f>IF(ISNUMBER(Regressions!T49),ROUND(Regressions!T49, 1), NA())</f>
        <v>#N/A</v>
      </c>
      <c r="S39" s="242" t="e">
        <f>IF(ISNUMBER(Regressions!U49),ROUND(Regressions!U49, 1), NA())</f>
        <v>#N/A</v>
      </c>
    </row>
    <row xmlns:x14ac="http://schemas.microsoft.com/office/spreadsheetml/2009/9/ac" r="40" x14ac:dyDescent="0.2">
      <c r="A40" s="341" t="str">
        <f>IF(ISBLANK(Regressions!A50), " ", Regressions!A50)</f>
        <v>Yemen</v>
      </c>
      <c r="B40" s="342">
        <f>IF(ISBLANK(Regressions!B50), " ", Regressions!B50)</f>
        <v>2005</v>
      </c>
      <c r="C40" s="347" t="str">
        <f>IF(ISBLANK(Regressions!C50), " ", Regressions!C50)</f>
        <v>Urban</v>
      </c>
      <c r="D40" s="343">
        <f>IF(ISBLANK(Regressions!D50), " ", Regressions!D50)</f>
        <v>2701302.4166016388</v>
      </c>
      <c r="E40" s="219" t="e">
        <f>IF(ISNUMBER(Regressions!E50),ROUND(Regressions!E50, 1), NA())</f>
        <v>#N/A</v>
      </c>
      <c r="F40" s="344" t="e">
        <f>IF(ISNUMBER(Regressions!F50),ROUND(Regressions!F50, 1), NA())</f>
        <v>#N/A</v>
      </c>
      <c r="G40" s="241" t="e">
        <f>IF(ISNUMBER(Regressions!G50),ROUND(Regressions!G50, 1), NA())</f>
        <v>#N/A</v>
      </c>
      <c r="H40" s="345" t="e">
        <f>IF(ISNUMBER(Regressions!H50),ROUND(Regressions!H50, 1), NA())</f>
        <v>#N/A</v>
      </c>
      <c r="I40" s="242" t="e">
        <f>IF(ISNUMBER(Regressions!I50),ROUND(Regressions!I50, 1), NA())</f>
        <v>#N/A</v>
      </c>
      <c r="J40" s="346" t="e">
        <f>IF(ISNUMBER(Regressions!K50),ROUND(Regressions!K50, 1), NA())</f>
        <v>#N/A</v>
      </c>
      <c r="K40" s="344" t="e">
        <f>IF(ISNUMBER(Regressions!L50),ROUND(Regressions!L50, 1), NA())</f>
        <v>#N/A</v>
      </c>
      <c r="L40" s="243" t="e">
        <f>IF(ISNUMBER(Regressions!M50),ROUND(Regressions!M50, 1), NA())</f>
        <v>#N/A</v>
      </c>
      <c r="M40" s="345" t="e">
        <f>IF(ISNUMBER(Regressions!N50),ROUND(Regressions!N50, 1), NA())</f>
        <v>#N/A</v>
      </c>
      <c r="N40" s="242" t="e">
        <f>IF(ISNUMBER(Regressions!O50),ROUND(Regressions!O50, 1), NA())</f>
        <v>#N/A</v>
      </c>
      <c r="O40" s="346" t="e">
        <f>IF(ISNUMBER(Regressions!Q50),ROUND(Regressions!Q50, 1), NA())</f>
        <v>#N/A</v>
      </c>
      <c r="P40" s="344" t="e">
        <f>IF(ISNUMBER(Regressions!R50),ROUND(Regressions!R50, 1), NA())</f>
        <v>#N/A</v>
      </c>
      <c r="Q40" s="220" t="e">
        <f>IF(ISNUMBER(Regressions!S50),ROUND(Regressions!S50, 1), NA())</f>
        <v>#N/A</v>
      </c>
      <c r="R40" s="345" t="e">
        <f>IF(ISNUMBER(Regressions!T50),ROUND(Regressions!T50, 1), NA())</f>
        <v>#N/A</v>
      </c>
      <c r="S40" s="242" t="e">
        <f>IF(ISNUMBER(Regressions!U50),ROUND(Regressions!U50, 1), NA())</f>
        <v>#N/A</v>
      </c>
    </row>
    <row xmlns:x14ac="http://schemas.microsoft.com/office/spreadsheetml/2009/9/ac" r="41" x14ac:dyDescent="0.2">
      <c r="A41" s="341" t="str">
        <f>IF(ISBLANK(Regressions!A51), " ", Regressions!A51)</f>
        <v>Yemen</v>
      </c>
      <c r="B41" s="342">
        <f>IF(ISBLANK(Regressions!B51), " ", Regressions!B51)</f>
        <v>2006</v>
      </c>
      <c r="C41" s="347" t="str">
        <f>IF(ISBLANK(Regressions!C51), " ", Regressions!C51)</f>
        <v>Urban</v>
      </c>
      <c r="D41" s="343">
        <f>IF(ISBLANK(Regressions!D51), " ", Regressions!D51)</f>
        <v>2800340.593365612</v>
      </c>
      <c r="E41" s="219" t="e">
        <f>IF(ISNUMBER(Regressions!E51),ROUND(Regressions!E51, 1), NA())</f>
        <v>#N/A</v>
      </c>
      <c r="F41" s="344" t="e">
        <f>IF(ISNUMBER(Regressions!F51),ROUND(Regressions!F51, 1), NA())</f>
        <v>#N/A</v>
      </c>
      <c r="G41" s="241" t="e">
        <f>IF(ISNUMBER(Regressions!G51),ROUND(Regressions!G51, 1), NA())</f>
        <v>#N/A</v>
      </c>
      <c r="H41" s="345" t="e">
        <f>IF(ISNUMBER(Regressions!H51),ROUND(Regressions!H51, 1), NA())</f>
        <v>#N/A</v>
      </c>
      <c r="I41" s="242" t="e">
        <f>IF(ISNUMBER(Regressions!I51),ROUND(Regressions!I51, 1), NA())</f>
        <v>#N/A</v>
      </c>
      <c r="J41" s="346" t="e">
        <f>IF(ISNUMBER(Regressions!K51),ROUND(Regressions!K51, 1), NA())</f>
        <v>#N/A</v>
      </c>
      <c r="K41" s="344" t="e">
        <f>IF(ISNUMBER(Regressions!L51),ROUND(Regressions!L51, 1), NA())</f>
        <v>#N/A</v>
      </c>
      <c r="L41" s="243" t="e">
        <f>IF(ISNUMBER(Regressions!M51),ROUND(Regressions!M51, 1), NA())</f>
        <v>#N/A</v>
      </c>
      <c r="M41" s="345" t="e">
        <f>IF(ISNUMBER(Regressions!N51),ROUND(Regressions!N51, 1), NA())</f>
        <v>#N/A</v>
      </c>
      <c r="N41" s="242" t="e">
        <f>IF(ISNUMBER(Regressions!O51),ROUND(Regressions!O51, 1), NA())</f>
        <v>#N/A</v>
      </c>
      <c r="O41" s="346" t="e">
        <f>IF(ISNUMBER(Regressions!Q51),ROUND(Regressions!Q51, 1), NA())</f>
        <v>#N/A</v>
      </c>
      <c r="P41" s="344" t="e">
        <f>IF(ISNUMBER(Regressions!R51),ROUND(Regressions!R51, 1), NA())</f>
        <v>#N/A</v>
      </c>
      <c r="Q41" s="220" t="e">
        <f>IF(ISNUMBER(Regressions!S51),ROUND(Regressions!S51, 1), NA())</f>
        <v>#N/A</v>
      </c>
      <c r="R41" s="345" t="e">
        <f>IF(ISNUMBER(Regressions!T51),ROUND(Regressions!T51, 1), NA())</f>
        <v>#N/A</v>
      </c>
      <c r="S41" s="242" t="e">
        <f>IF(ISNUMBER(Regressions!U51),ROUND(Regressions!U51, 1), NA())</f>
        <v>#N/A</v>
      </c>
    </row>
    <row xmlns:x14ac="http://schemas.microsoft.com/office/spreadsheetml/2009/9/ac" r="42" x14ac:dyDescent="0.2">
      <c r="A42" s="341" t="str">
        <f>IF(ISBLANK(Regressions!A52), " ", Regressions!A52)</f>
        <v>Yemen</v>
      </c>
      <c r="B42" s="342">
        <f>IF(ISBLANK(Regressions!B52), " ", Regressions!B52)</f>
        <v>2007</v>
      </c>
      <c r="C42" s="347" t="str">
        <f>IF(ISBLANK(Regressions!C52), " ", Regressions!C52)</f>
        <v>Urban</v>
      </c>
      <c r="D42" s="343">
        <f>IF(ISBLANK(Regressions!D52), " ", Regressions!D52)</f>
        <v>2903101.854819431</v>
      </c>
      <c r="E42" s="219" t="e">
        <f>IF(ISNUMBER(Regressions!E52),ROUND(Regressions!E52, 1), NA())</f>
        <v>#N/A</v>
      </c>
      <c r="F42" s="344" t="e">
        <f>IF(ISNUMBER(Regressions!F52),ROUND(Regressions!F52, 1), NA())</f>
        <v>#N/A</v>
      </c>
      <c r="G42" s="241" t="e">
        <f>IF(ISNUMBER(Regressions!G52),ROUND(Regressions!G52, 1), NA())</f>
        <v>#N/A</v>
      </c>
      <c r="H42" s="345" t="e">
        <f>IF(ISNUMBER(Regressions!H52),ROUND(Regressions!H52, 1), NA())</f>
        <v>#N/A</v>
      </c>
      <c r="I42" s="242" t="e">
        <f>IF(ISNUMBER(Regressions!I52),ROUND(Regressions!I52, 1), NA())</f>
        <v>#N/A</v>
      </c>
      <c r="J42" s="346" t="e">
        <f>IF(ISNUMBER(Regressions!K52),ROUND(Regressions!K52, 1), NA())</f>
        <v>#N/A</v>
      </c>
      <c r="K42" s="344" t="e">
        <f>IF(ISNUMBER(Regressions!L52),ROUND(Regressions!L52, 1), NA())</f>
        <v>#N/A</v>
      </c>
      <c r="L42" s="243" t="e">
        <f>IF(ISNUMBER(Regressions!M52),ROUND(Regressions!M52, 1), NA())</f>
        <v>#N/A</v>
      </c>
      <c r="M42" s="345" t="e">
        <f>IF(ISNUMBER(Regressions!N52),ROUND(Regressions!N52, 1), NA())</f>
        <v>#N/A</v>
      </c>
      <c r="N42" s="242" t="e">
        <f>IF(ISNUMBER(Regressions!O52),ROUND(Regressions!O52, 1), NA())</f>
        <v>#N/A</v>
      </c>
      <c r="O42" s="346" t="e">
        <f>IF(ISNUMBER(Regressions!Q52),ROUND(Regressions!Q52, 1), NA())</f>
        <v>#N/A</v>
      </c>
      <c r="P42" s="344" t="e">
        <f>IF(ISNUMBER(Regressions!R52),ROUND(Regressions!R52, 1), NA())</f>
        <v>#N/A</v>
      </c>
      <c r="Q42" s="220" t="e">
        <f>IF(ISNUMBER(Regressions!S52),ROUND(Regressions!S52, 1), NA())</f>
        <v>#N/A</v>
      </c>
      <c r="R42" s="345" t="e">
        <f>IF(ISNUMBER(Regressions!T52),ROUND(Regressions!T52, 1), NA())</f>
        <v>#N/A</v>
      </c>
      <c r="S42" s="242" t="e">
        <f>IF(ISNUMBER(Regressions!U52),ROUND(Regressions!U52, 1), NA())</f>
        <v>#N/A</v>
      </c>
    </row>
    <row xmlns:x14ac="http://schemas.microsoft.com/office/spreadsheetml/2009/9/ac" r="43" x14ac:dyDescent="0.2">
      <c r="A43" s="341" t="str">
        <f>IF(ISBLANK(Regressions!A53), " ", Regressions!A53)</f>
        <v>Yemen</v>
      </c>
      <c r="B43" s="342">
        <f>IF(ISBLANK(Regressions!B53), " ", Regressions!B53)</f>
        <v>2008</v>
      </c>
      <c r="C43" s="347" t="str">
        <f>IF(ISBLANK(Regressions!C53), " ", Regressions!C53)</f>
        <v>Urban</v>
      </c>
      <c r="D43" s="343">
        <f>IF(ISBLANK(Regressions!D53), " ", Regressions!D53)</f>
        <v>3008091.649381828</v>
      </c>
      <c r="E43" s="219" t="e">
        <f>IF(ISNUMBER(Regressions!E53),ROUND(Regressions!E53, 1), NA())</f>
        <v>#N/A</v>
      </c>
      <c r="F43" s="344" t="e">
        <f>IF(ISNUMBER(Regressions!F53),ROUND(Regressions!F53, 1), NA())</f>
        <v>#N/A</v>
      </c>
      <c r="G43" s="241" t="e">
        <f>IF(ISNUMBER(Regressions!G53),ROUND(Regressions!G53, 1), NA())</f>
        <v>#N/A</v>
      </c>
      <c r="H43" s="345" t="e">
        <f>IF(ISNUMBER(Regressions!H53),ROUND(Regressions!H53, 1), NA())</f>
        <v>#N/A</v>
      </c>
      <c r="I43" s="242" t="e">
        <f>IF(ISNUMBER(Regressions!I53),ROUND(Regressions!I53, 1), NA())</f>
        <v>#N/A</v>
      </c>
      <c r="J43" s="346" t="e">
        <f>IF(ISNUMBER(Regressions!K53),ROUND(Regressions!K53, 1), NA())</f>
        <v>#N/A</v>
      </c>
      <c r="K43" s="344" t="e">
        <f>IF(ISNUMBER(Regressions!L53),ROUND(Regressions!L53, 1), NA())</f>
        <v>#N/A</v>
      </c>
      <c r="L43" s="243" t="e">
        <f>IF(ISNUMBER(Regressions!M53),ROUND(Regressions!M53, 1), NA())</f>
        <v>#N/A</v>
      </c>
      <c r="M43" s="345" t="e">
        <f>IF(ISNUMBER(Regressions!N53),ROUND(Regressions!N53, 1), NA())</f>
        <v>#N/A</v>
      </c>
      <c r="N43" s="242" t="e">
        <f>IF(ISNUMBER(Regressions!O53),ROUND(Regressions!O53, 1), NA())</f>
        <v>#N/A</v>
      </c>
      <c r="O43" s="346" t="e">
        <f>IF(ISNUMBER(Regressions!Q53),ROUND(Regressions!Q53, 1), NA())</f>
        <v>#N/A</v>
      </c>
      <c r="P43" s="344" t="e">
        <f>IF(ISNUMBER(Regressions!R53),ROUND(Regressions!R53, 1), NA())</f>
        <v>#N/A</v>
      </c>
      <c r="Q43" s="220" t="e">
        <f>IF(ISNUMBER(Regressions!S53),ROUND(Regressions!S53, 1), NA())</f>
        <v>#N/A</v>
      </c>
      <c r="R43" s="345" t="e">
        <f>IF(ISNUMBER(Regressions!T53),ROUND(Regressions!T53, 1), NA())</f>
        <v>#N/A</v>
      </c>
      <c r="S43" s="242" t="e">
        <f>IF(ISNUMBER(Regressions!U53),ROUND(Regressions!U53, 1), NA())</f>
        <v>#N/A</v>
      </c>
    </row>
    <row xmlns:x14ac="http://schemas.microsoft.com/office/spreadsheetml/2009/9/ac" r="44" x14ac:dyDescent="0.2">
      <c r="A44" s="341" t="str">
        <f>IF(ISBLANK(Regressions!A54), " ", Regressions!A54)</f>
        <v>Yemen</v>
      </c>
      <c r="B44" s="342">
        <f>IF(ISBLANK(Regressions!B54), " ", Regressions!B54)</f>
        <v>2009</v>
      </c>
      <c r="C44" s="347" t="str">
        <f>IF(ISBLANK(Regressions!C54), " ", Regressions!C54)</f>
        <v>Urban</v>
      </c>
      <c r="D44" s="343">
        <f>IF(ISBLANK(Regressions!D54), " ", Regressions!D54)</f>
        <v>3115347.6118423468</v>
      </c>
      <c r="E44" s="219" t="e">
        <f>IF(ISNUMBER(Regressions!E54),ROUND(Regressions!E54, 1), NA())</f>
        <v>#N/A</v>
      </c>
      <c r="F44" s="344" t="e">
        <f>IF(ISNUMBER(Regressions!F54),ROUND(Regressions!F54, 1), NA())</f>
        <v>#N/A</v>
      </c>
      <c r="G44" s="241" t="e">
        <f>IF(ISNUMBER(Regressions!G54),ROUND(Regressions!G54, 1), NA())</f>
        <v>#N/A</v>
      </c>
      <c r="H44" s="345" t="e">
        <f>IF(ISNUMBER(Regressions!H54),ROUND(Regressions!H54, 1), NA())</f>
        <v>#N/A</v>
      </c>
      <c r="I44" s="242" t="e">
        <f>IF(ISNUMBER(Regressions!I54),ROUND(Regressions!I54, 1), NA())</f>
        <v>#N/A</v>
      </c>
      <c r="J44" s="346">
        <f>IF(ISNUMBER(Regressions!K54),ROUND(Regressions!K54, 1), NA())</f>
        <v>96.7</v>
      </c>
      <c r="K44" s="344" t="e">
        <f>IF(ISNUMBER(Regressions!L54),ROUND(Regressions!L54, 1), NA())</f>
        <v>#N/A</v>
      </c>
      <c r="L44" s="243" t="e">
        <f>IF(ISNUMBER(Regressions!M54),ROUND(Regressions!M54, 1), NA())</f>
        <v>#N/A</v>
      </c>
      <c r="M44" s="345" t="e">
        <f>IF(ISNUMBER(Regressions!N54),ROUND(Regressions!N54, 1), NA())</f>
        <v>#N/A</v>
      </c>
      <c r="N44" s="242">
        <f>IF(ISNUMBER(Regressions!O54),ROUND(Regressions!O54, 1), NA())</f>
        <v>3.3</v>
      </c>
      <c r="O44" s="346">
        <f>IF(ISNUMBER(Regressions!Q54),ROUND(Regressions!Q54, 1), NA())</f>
        <v>72.900000000000006</v>
      </c>
      <c r="P44" s="344" t="e">
        <f>IF(ISNUMBER(Regressions!R54),ROUND(Regressions!R54, 1), NA())</f>
        <v>#N/A</v>
      </c>
      <c r="Q44" s="220" t="e">
        <f>IF(ISNUMBER(Regressions!S54),ROUND(Regressions!S54, 1), NA())</f>
        <v>#N/A</v>
      </c>
      <c r="R44" s="345" t="e">
        <f>IF(ISNUMBER(Regressions!T54),ROUND(Regressions!T54, 1), NA())</f>
        <v>#N/A</v>
      </c>
      <c r="S44" s="242">
        <f>IF(ISNUMBER(Regressions!U54),ROUND(Regressions!U54, 1), NA())</f>
        <v>27.1</v>
      </c>
    </row>
    <row xmlns:x14ac="http://schemas.microsoft.com/office/spreadsheetml/2009/9/ac" r="45" x14ac:dyDescent="0.2">
      <c r="A45" s="341" t="str">
        <f>IF(ISBLANK(Regressions!A55), " ", Regressions!A55)</f>
        <v>Yemen</v>
      </c>
      <c r="B45" s="342">
        <f>IF(ISBLANK(Regressions!B55), " ", Regressions!B55)</f>
        <v>2010</v>
      </c>
      <c r="C45" s="347" t="str">
        <f>IF(ISBLANK(Regressions!C55), " ", Regressions!C55)</f>
        <v>Urban</v>
      </c>
      <c r="D45" s="343">
        <f>IF(ISBLANK(Regressions!D55), " ", Regressions!D55)</f>
        <v>3226679.2085237508</v>
      </c>
      <c r="E45" s="219" t="e">
        <f>IF(ISNUMBER(Regressions!E55),ROUND(Regressions!E55, 1), NA())</f>
        <v>#N/A</v>
      </c>
      <c r="F45" s="344" t="e">
        <f>IF(ISNUMBER(Regressions!F55),ROUND(Regressions!F55, 1), NA())</f>
        <v>#N/A</v>
      </c>
      <c r="G45" s="241" t="e">
        <f>IF(ISNUMBER(Regressions!G55),ROUND(Regressions!G55, 1), NA())</f>
        <v>#N/A</v>
      </c>
      <c r="H45" s="345" t="e">
        <f>IF(ISNUMBER(Regressions!H55),ROUND(Regressions!H55, 1), NA())</f>
        <v>#N/A</v>
      </c>
      <c r="I45" s="242" t="e">
        <f>IF(ISNUMBER(Regressions!I55),ROUND(Regressions!I55, 1), NA())</f>
        <v>#N/A</v>
      </c>
      <c r="J45" s="346">
        <f>IF(ISNUMBER(Regressions!K55),ROUND(Regressions!K55, 1), NA())</f>
        <v>96.7</v>
      </c>
      <c r="K45" s="344" t="e">
        <f>IF(ISNUMBER(Regressions!L55),ROUND(Regressions!L55, 1), NA())</f>
        <v>#N/A</v>
      </c>
      <c r="L45" s="243" t="e">
        <f>IF(ISNUMBER(Regressions!M55),ROUND(Regressions!M55, 1), NA())</f>
        <v>#N/A</v>
      </c>
      <c r="M45" s="345" t="e">
        <f>IF(ISNUMBER(Regressions!N55),ROUND(Regressions!N55, 1), NA())</f>
        <v>#N/A</v>
      </c>
      <c r="N45" s="242">
        <f>IF(ISNUMBER(Regressions!O55),ROUND(Regressions!O55, 1), NA())</f>
        <v>3.3</v>
      </c>
      <c r="O45" s="346">
        <f>IF(ISNUMBER(Regressions!Q55),ROUND(Regressions!Q55, 1), NA())</f>
        <v>72.900000000000006</v>
      </c>
      <c r="P45" s="344" t="e">
        <f>IF(ISNUMBER(Regressions!R55),ROUND(Regressions!R55, 1), NA())</f>
        <v>#N/A</v>
      </c>
      <c r="Q45" s="220" t="e">
        <f>IF(ISNUMBER(Regressions!S55),ROUND(Regressions!S55, 1), NA())</f>
        <v>#N/A</v>
      </c>
      <c r="R45" s="345" t="e">
        <f>IF(ISNUMBER(Regressions!T55),ROUND(Regressions!T55, 1), NA())</f>
        <v>#N/A</v>
      </c>
      <c r="S45" s="242">
        <f>IF(ISNUMBER(Regressions!U55),ROUND(Regressions!U55, 1), NA())</f>
        <v>27.1</v>
      </c>
    </row>
    <row xmlns:x14ac="http://schemas.microsoft.com/office/spreadsheetml/2009/9/ac" r="46" x14ac:dyDescent="0.2">
      <c r="A46" s="341" t="str">
        <f>IF(ISBLANK(Regressions!A56), " ", Regressions!A56)</f>
        <v>Yemen</v>
      </c>
      <c r="B46" s="342">
        <f>IF(ISBLANK(Regressions!B56), " ", Regressions!B56)</f>
        <v>2011</v>
      </c>
      <c r="C46" s="347" t="str">
        <f>IF(ISBLANK(Regressions!C56), " ", Regressions!C56)</f>
        <v>Urban</v>
      </c>
      <c r="D46" s="343">
        <f>IF(ISBLANK(Regressions!D56), " ", Regressions!D56)</f>
        <v>3339312.178022461</v>
      </c>
      <c r="E46" s="219" t="e">
        <f>IF(ISNUMBER(Regressions!E56),ROUND(Regressions!E56, 1), NA())</f>
        <v>#N/A</v>
      </c>
      <c r="F46" s="344" t="e">
        <f>IF(ISNUMBER(Regressions!F56),ROUND(Regressions!F56, 1), NA())</f>
        <v>#N/A</v>
      </c>
      <c r="G46" s="241" t="e">
        <f>IF(ISNUMBER(Regressions!G56),ROUND(Regressions!G56, 1), NA())</f>
        <v>#N/A</v>
      </c>
      <c r="H46" s="345" t="e">
        <f>IF(ISNUMBER(Regressions!H56),ROUND(Regressions!H56, 1), NA())</f>
        <v>#N/A</v>
      </c>
      <c r="I46" s="242" t="e">
        <f>IF(ISNUMBER(Regressions!I56),ROUND(Regressions!I56, 1), NA())</f>
        <v>#N/A</v>
      </c>
      <c r="J46" s="346">
        <f>IF(ISNUMBER(Regressions!K56),ROUND(Regressions!K56, 1), NA())</f>
        <v>96.7</v>
      </c>
      <c r="K46" s="344" t="e">
        <f>IF(ISNUMBER(Regressions!L56),ROUND(Regressions!L56, 1), NA())</f>
        <v>#N/A</v>
      </c>
      <c r="L46" s="243" t="e">
        <f>IF(ISNUMBER(Regressions!M56),ROUND(Regressions!M56, 1), NA())</f>
        <v>#N/A</v>
      </c>
      <c r="M46" s="345" t="e">
        <f>IF(ISNUMBER(Regressions!N56),ROUND(Regressions!N56, 1), NA())</f>
        <v>#N/A</v>
      </c>
      <c r="N46" s="242">
        <f>IF(ISNUMBER(Regressions!O56),ROUND(Regressions!O56, 1), NA())</f>
        <v>3.3</v>
      </c>
      <c r="O46" s="346">
        <f>IF(ISNUMBER(Regressions!Q56),ROUND(Regressions!Q56, 1), NA())</f>
        <v>72.900000000000006</v>
      </c>
      <c r="P46" s="344" t="e">
        <f>IF(ISNUMBER(Regressions!R56),ROUND(Regressions!R56, 1), NA())</f>
        <v>#N/A</v>
      </c>
      <c r="Q46" s="220" t="e">
        <f>IF(ISNUMBER(Regressions!S56),ROUND(Regressions!S56, 1), NA())</f>
        <v>#N/A</v>
      </c>
      <c r="R46" s="345" t="e">
        <f>IF(ISNUMBER(Regressions!T56),ROUND(Regressions!T56, 1), NA())</f>
        <v>#N/A</v>
      </c>
      <c r="S46" s="242">
        <f>IF(ISNUMBER(Regressions!U56),ROUND(Regressions!U56, 1), NA())</f>
        <v>27.1</v>
      </c>
    </row>
    <row xmlns:x14ac="http://schemas.microsoft.com/office/spreadsheetml/2009/9/ac" r="47" x14ac:dyDescent="0.2">
      <c r="A47" s="341" t="str">
        <f>IF(ISBLANK(Regressions!A57), " ", Regressions!A57)</f>
        <v>Yemen</v>
      </c>
      <c r="B47" s="342">
        <f>IF(ISBLANK(Regressions!B57), " ", Regressions!B57)</f>
        <v>2012</v>
      </c>
      <c r="C47" s="347" t="str">
        <f>IF(ISBLANK(Regressions!C57), " ", Regressions!C57)</f>
        <v>Urban</v>
      </c>
      <c r="D47" s="343">
        <f>IF(ISBLANK(Regressions!D57), " ", Regressions!D57)</f>
        <v>3454600.8914327999</v>
      </c>
      <c r="E47" s="219" t="e">
        <f>IF(ISNUMBER(Regressions!E57),ROUND(Regressions!E57, 1), NA())</f>
        <v>#N/A</v>
      </c>
      <c r="F47" s="344" t="e">
        <f>IF(ISNUMBER(Regressions!F57),ROUND(Regressions!F57, 1), NA())</f>
        <v>#N/A</v>
      </c>
      <c r="G47" s="241" t="e">
        <f>IF(ISNUMBER(Regressions!G57),ROUND(Regressions!G57, 1), NA())</f>
        <v>#N/A</v>
      </c>
      <c r="H47" s="345" t="e">
        <f>IF(ISNUMBER(Regressions!H57),ROUND(Regressions!H57, 1), NA())</f>
        <v>#N/A</v>
      </c>
      <c r="I47" s="242" t="e">
        <f>IF(ISNUMBER(Regressions!I57),ROUND(Regressions!I57, 1), NA())</f>
        <v>#N/A</v>
      </c>
      <c r="J47" s="346">
        <f>IF(ISNUMBER(Regressions!K57),ROUND(Regressions!K57, 1), NA())</f>
        <v>96.7</v>
      </c>
      <c r="K47" s="344" t="e">
        <f>IF(ISNUMBER(Regressions!L57),ROUND(Regressions!L57, 1), NA())</f>
        <v>#N/A</v>
      </c>
      <c r="L47" s="243" t="e">
        <f>IF(ISNUMBER(Regressions!M57),ROUND(Regressions!M57, 1), NA())</f>
        <v>#N/A</v>
      </c>
      <c r="M47" s="345" t="e">
        <f>IF(ISNUMBER(Regressions!N57),ROUND(Regressions!N57, 1), NA())</f>
        <v>#N/A</v>
      </c>
      <c r="N47" s="242">
        <f>IF(ISNUMBER(Regressions!O57),ROUND(Regressions!O57, 1), NA())</f>
        <v>3.3</v>
      </c>
      <c r="O47" s="346">
        <f>IF(ISNUMBER(Regressions!Q57),ROUND(Regressions!Q57, 1), NA())</f>
        <v>72.900000000000006</v>
      </c>
      <c r="P47" s="344" t="e">
        <f>IF(ISNUMBER(Regressions!R57),ROUND(Regressions!R57, 1), NA())</f>
        <v>#N/A</v>
      </c>
      <c r="Q47" s="220" t="e">
        <f>IF(ISNUMBER(Regressions!S57),ROUND(Regressions!S57, 1), NA())</f>
        <v>#N/A</v>
      </c>
      <c r="R47" s="345" t="e">
        <f>IF(ISNUMBER(Regressions!T57),ROUND(Regressions!T57, 1), NA())</f>
        <v>#N/A</v>
      </c>
      <c r="S47" s="242">
        <f>IF(ISNUMBER(Regressions!U57),ROUND(Regressions!U57, 1), NA())</f>
        <v>27.1</v>
      </c>
    </row>
    <row xmlns:x14ac="http://schemas.microsoft.com/office/spreadsheetml/2009/9/ac" r="48" x14ac:dyDescent="0.2">
      <c r="A48" s="341" t="str">
        <f>IF(ISBLANK(Regressions!A58), " ", Regressions!A58)</f>
        <v>Yemen</v>
      </c>
      <c r="B48" s="342">
        <f>IF(ISBLANK(Regressions!B58), " ", Regressions!B58)</f>
        <v>2013</v>
      </c>
      <c r="C48" s="347" t="str">
        <f>IF(ISBLANK(Regressions!C58), " ", Regressions!C58)</f>
        <v>Urban</v>
      </c>
      <c r="D48" s="343">
        <f>IF(ISBLANK(Regressions!D58), " ", Regressions!D58)</f>
        <v>3574065.850720597</v>
      </c>
      <c r="E48" s="219" t="e">
        <f>IF(ISNUMBER(Regressions!E58),ROUND(Regressions!E58, 1), NA())</f>
        <v>#N/A</v>
      </c>
      <c r="F48" s="344" t="e">
        <f>IF(ISNUMBER(Regressions!F58),ROUND(Regressions!F58, 1), NA())</f>
        <v>#N/A</v>
      </c>
      <c r="G48" s="241" t="e">
        <f>IF(ISNUMBER(Regressions!G58),ROUND(Regressions!G58, 1), NA())</f>
        <v>#N/A</v>
      </c>
      <c r="H48" s="345" t="e">
        <f>IF(ISNUMBER(Regressions!H58),ROUND(Regressions!H58, 1), NA())</f>
        <v>#N/A</v>
      </c>
      <c r="I48" s="242" t="e">
        <f>IF(ISNUMBER(Regressions!I58),ROUND(Regressions!I58, 1), NA())</f>
        <v>#N/A</v>
      </c>
      <c r="J48" s="346">
        <f>IF(ISNUMBER(Regressions!K58),ROUND(Regressions!K58, 1), NA())</f>
        <v>96.7</v>
      </c>
      <c r="K48" s="344" t="e">
        <f>IF(ISNUMBER(Regressions!L58),ROUND(Regressions!L58, 1), NA())</f>
        <v>#N/A</v>
      </c>
      <c r="L48" s="243" t="e">
        <f>IF(ISNUMBER(Regressions!M58),ROUND(Regressions!M58, 1), NA())</f>
        <v>#N/A</v>
      </c>
      <c r="M48" s="345" t="e">
        <f>IF(ISNUMBER(Regressions!N58),ROUND(Regressions!N58, 1), NA())</f>
        <v>#N/A</v>
      </c>
      <c r="N48" s="242">
        <f>IF(ISNUMBER(Regressions!O58),ROUND(Regressions!O58, 1), NA())</f>
        <v>3.3</v>
      </c>
      <c r="O48" s="346">
        <f>IF(ISNUMBER(Regressions!Q58),ROUND(Regressions!Q58, 1), NA())</f>
        <v>72.900000000000006</v>
      </c>
      <c r="P48" s="344" t="e">
        <f>IF(ISNUMBER(Regressions!R58),ROUND(Regressions!R58, 1), NA())</f>
        <v>#N/A</v>
      </c>
      <c r="Q48" s="220" t="e">
        <f>IF(ISNUMBER(Regressions!S58),ROUND(Regressions!S58, 1), NA())</f>
        <v>#N/A</v>
      </c>
      <c r="R48" s="345" t="e">
        <f>IF(ISNUMBER(Regressions!T58),ROUND(Regressions!T58, 1), NA())</f>
        <v>#N/A</v>
      </c>
      <c r="S48" s="242">
        <f>IF(ISNUMBER(Regressions!U58),ROUND(Regressions!U58, 1), NA())</f>
        <v>27.1</v>
      </c>
    </row>
    <row xmlns:x14ac="http://schemas.microsoft.com/office/spreadsheetml/2009/9/ac" r="49" x14ac:dyDescent="0.2">
      <c r="A49" s="341" t="str">
        <f>IF(ISBLANK(Regressions!A59), " ", Regressions!A59)</f>
        <v>Yemen</v>
      </c>
      <c r="B49" s="342">
        <f>IF(ISBLANK(Regressions!B59), " ", Regressions!B59)</f>
        <v>2014</v>
      </c>
      <c r="C49" s="347" t="str">
        <f>IF(ISBLANK(Regressions!C59), " ", Regressions!C59)</f>
        <v>Urban</v>
      </c>
      <c r="D49" s="343">
        <f>IF(ISBLANK(Regressions!D59), " ", Regressions!D59)</f>
        <v>3699372.6331329341</v>
      </c>
      <c r="E49" s="219" t="e">
        <f>IF(ISNUMBER(Regressions!E59),ROUND(Regressions!E59, 1), NA())</f>
        <v>#N/A</v>
      </c>
      <c r="F49" s="344" t="e">
        <f>IF(ISNUMBER(Regressions!F59),ROUND(Regressions!F59, 1), NA())</f>
        <v>#N/A</v>
      </c>
      <c r="G49" s="241" t="e">
        <f>IF(ISNUMBER(Regressions!G59),ROUND(Regressions!G59, 1), NA())</f>
        <v>#N/A</v>
      </c>
      <c r="H49" s="345" t="e">
        <f>IF(ISNUMBER(Regressions!H59),ROUND(Regressions!H59, 1), NA())</f>
        <v>#N/A</v>
      </c>
      <c r="I49" s="242" t="e">
        <f>IF(ISNUMBER(Regressions!I59),ROUND(Regressions!I59, 1), NA())</f>
        <v>#N/A</v>
      </c>
      <c r="J49" s="346">
        <f>IF(ISNUMBER(Regressions!K59),ROUND(Regressions!K59, 1), NA())</f>
        <v>96.7</v>
      </c>
      <c r="K49" s="344" t="e">
        <f>IF(ISNUMBER(Regressions!L59),ROUND(Regressions!L59, 1), NA())</f>
        <v>#N/A</v>
      </c>
      <c r="L49" s="243" t="e">
        <f>IF(ISNUMBER(Regressions!M59),ROUND(Regressions!M59, 1), NA())</f>
        <v>#N/A</v>
      </c>
      <c r="M49" s="345" t="e">
        <f>IF(ISNUMBER(Regressions!N59),ROUND(Regressions!N59, 1), NA())</f>
        <v>#N/A</v>
      </c>
      <c r="N49" s="242">
        <f>IF(ISNUMBER(Regressions!O59),ROUND(Regressions!O59, 1), NA())</f>
        <v>3.3</v>
      </c>
      <c r="O49" s="346">
        <f>IF(ISNUMBER(Regressions!Q59),ROUND(Regressions!Q59, 1), NA())</f>
        <v>72.900000000000006</v>
      </c>
      <c r="P49" s="344" t="e">
        <f>IF(ISNUMBER(Regressions!R59),ROUND(Regressions!R59, 1), NA())</f>
        <v>#N/A</v>
      </c>
      <c r="Q49" s="220" t="e">
        <f>IF(ISNUMBER(Regressions!S59),ROUND(Regressions!S59, 1), NA())</f>
        <v>#N/A</v>
      </c>
      <c r="R49" s="345" t="e">
        <f>IF(ISNUMBER(Regressions!T59),ROUND(Regressions!T59, 1), NA())</f>
        <v>#N/A</v>
      </c>
      <c r="S49" s="242">
        <f>IF(ISNUMBER(Regressions!U59),ROUND(Regressions!U59, 1), NA())</f>
        <v>27.1</v>
      </c>
    </row>
    <row xmlns:x14ac="http://schemas.microsoft.com/office/spreadsheetml/2009/9/ac" r="50" x14ac:dyDescent="0.2">
      <c r="A50" s="341" t="str">
        <f>IF(ISBLANK(Regressions!A60), " ", Regressions!A60)</f>
        <v>Yemen</v>
      </c>
      <c r="B50" s="342">
        <f>IF(ISBLANK(Regressions!B60), " ", Regressions!B60)</f>
        <v>2015</v>
      </c>
      <c r="C50" s="347" t="str">
        <f>IF(ISBLANK(Regressions!C60), " ", Regressions!C60)</f>
        <v>Urban</v>
      </c>
      <c r="D50" s="343">
        <f>IF(ISBLANK(Regressions!D60), " ", Regressions!D60)</f>
        <v>3839464.3119689929</v>
      </c>
      <c r="E50" s="219" t="e">
        <f>IF(ISNUMBER(Regressions!E60),ROUND(Regressions!E60, 1), NA())</f>
        <v>#N/A</v>
      </c>
      <c r="F50" s="344" t="e">
        <f>IF(ISNUMBER(Regressions!F60),ROUND(Regressions!F60, 1), NA())</f>
        <v>#N/A</v>
      </c>
      <c r="G50" s="241" t="e">
        <f>IF(ISNUMBER(Regressions!G60),ROUND(Regressions!G60, 1), NA())</f>
        <v>#N/A</v>
      </c>
      <c r="H50" s="345" t="e">
        <f>IF(ISNUMBER(Regressions!H60),ROUND(Regressions!H60, 1), NA())</f>
        <v>#N/A</v>
      </c>
      <c r="I50" s="242" t="e">
        <f>IF(ISNUMBER(Regressions!I60),ROUND(Regressions!I60, 1), NA())</f>
        <v>#N/A</v>
      </c>
      <c r="J50" s="346">
        <f>IF(ISNUMBER(Regressions!K60),ROUND(Regressions!K60, 1), NA())</f>
        <v>96.7</v>
      </c>
      <c r="K50" s="344" t="e">
        <f>IF(ISNUMBER(Regressions!L60),ROUND(Regressions!L60, 1), NA())</f>
        <v>#N/A</v>
      </c>
      <c r="L50" s="243" t="e">
        <f>IF(ISNUMBER(Regressions!M60),ROUND(Regressions!M60, 1), NA())</f>
        <v>#N/A</v>
      </c>
      <c r="M50" s="345" t="e">
        <f>IF(ISNUMBER(Regressions!N60),ROUND(Regressions!N60, 1), NA())</f>
        <v>#N/A</v>
      </c>
      <c r="N50" s="242">
        <f>IF(ISNUMBER(Regressions!O60),ROUND(Regressions!O60, 1), NA())</f>
        <v>3.3</v>
      </c>
      <c r="O50" s="346">
        <f>IF(ISNUMBER(Regressions!Q60),ROUND(Regressions!Q60, 1), NA())</f>
        <v>72.900000000000006</v>
      </c>
      <c r="P50" s="344" t="e">
        <f>IF(ISNUMBER(Regressions!R60),ROUND(Regressions!R60, 1), NA())</f>
        <v>#N/A</v>
      </c>
      <c r="Q50" s="220" t="e">
        <f>IF(ISNUMBER(Regressions!S60),ROUND(Regressions!S60, 1), NA())</f>
        <v>#N/A</v>
      </c>
      <c r="R50" s="345" t="e">
        <f>IF(ISNUMBER(Regressions!T60),ROUND(Regressions!T60, 1), NA())</f>
        <v>#N/A</v>
      </c>
      <c r="S50" s="242">
        <f>IF(ISNUMBER(Regressions!U60),ROUND(Regressions!U60, 1), NA())</f>
        <v>27.1</v>
      </c>
    </row>
    <row xmlns:x14ac="http://schemas.microsoft.com/office/spreadsheetml/2009/9/ac" r="51" x14ac:dyDescent="0.2">
      <c r="A51" s="341" t="str">
        <f>IF(ISBLANK(Regressions!A61), " ", Regressions!A61)</f>
        <v>Yemen</v>
      </c>
      <c r="B51" s="342">
        <f>IF(ISBLANK(Regressions!B61), " ", Regressions!B61)</f>
        <v>2016</v>
      </c>
      <c r="C51" s="347" t="str">
        <f>IF(ISBLANK(Regressions!C61), " ", Regressions!C61)</f>
        <v>Urban</v>
      </c>
      <c r="D51" s="343">
        <f>IF(ISBLANK(Regressions!D61), " ", Regressions!D61)</f>
        <v>3983648.258288383</v>
      </c>
      <c r="E51" s="219" t="e">
        <f>IF(ISNUMBER(Regressions!E61),ROUND(Regressions!E61, 1), NA())</f>
        <v>#N/A</v>
      </c>
      <c r="F51" s="344" t="e">
        <f>IF(ISNUMBER(Regressions!F61),ROUND(Regressions!F61, 1), NA())</f>
        <v>#N/A</v>
      </c>
      <c r="G51" s="241" t="e">
        <f>IF(ISNUMBER(Regressions!G61),ROUND(Regressions!G61, 1), NA())</f>
        <v>#N/A</v>
      </c>
      <c r="H51" s="345" t="e">
        <f>IF(ISNUMBER(Regressions!H61),ROUND(Regressions!H61, 1), NA())</f>
        <v>#N/A</v>
      </c>
      <c r="I51" s="242" t="e">
        <f>IF(ISNUMBER(Regressions!I61),ROUND(Regressions!I61, 1), NA())</f>
        <v>#N/A</v>
      </c>
      <c r="J51" s="346">
        <f>IF(ISNUMBER(Regressions!K61),ROUND(Regressions!K61, 1), NA())</f>
        <v>96.7</v>
      </c>
      <c r="K51" s="344" t="e">
        <f>IF(ISNUMBER(Regressions!L61),ROUND(Regressions!L61, 1), NA())</f>
        <v>#N/A</v>
      </c>
      <c r="L51" s="243" t="e">
        <f>IF(ISNUMBER(Regressions!M61),ROUND(Regressions!M61, 1), NA())</f>
        <v>#N/A</v>
      </c>
      <c r="M51" s="345" t="e">
        <f>IF(ISNUMBER(Regressions!N61),ROUND(Regressions!N61, 1), NA())</f>
        <v>#N/A</v>
      </c>
      <c r="N51" s="242">
        <f>IF(ISNUMBER(Regressions!O61),ROUND(Regressions!O61, 1), NA())</f>
        <v>3.3</v>
      </c>
      <c r="O51" s="346">
        <f>IF(ISNUMBER(Regressions!Q61),ROUND(Regressions!Q61, 1), NA())</f>
        <v>72.900000000000006</v>
      </c>
      <c r="P51" s="344" t="e">
        <f>IF(ISNUMBER(Regressions!R61),ROUND(Regressions!R61, 1), NA())</f>
        <v>#N/A</v>
      </c>
      <c r="Q51" s="220" t="e">
        <f>IF(ISNUMBER(Regressions!S61),ROUND(Regressions!S61, 1), NA())</f>
        <v>#N/A</v>
      </c>
      <c r="R51" s="345" t="e">
        <f>IF(ISNUMBER(Regressions!T61),ROUND(Regressions!T61, 1), NA())</f>
        <v>#N/A</v>
      </c>
      <c r="S51" s="242">
        <f>IF(ISNUMBER(Regressions!U61),ROUND(Regressions!U61, 1), NA())</f>
        <v>27.1</v>
      </c>
    </row>
    <row xmlns:x14ac="http://schemas.microsoft.com/office/spreadsheetml/2009/9/ac" r="52" x14ac:dyDescent="0.2">
      <c r="A52" s="341" t="str">
        <f>IF(ISBLANK(Regressions!A62), " ", Regressions!A62)</f>
        <v>Yemen</v>
      </c>
      <c r="B52" s="342">
        <f>IF(ISBLANK(Regressions!B62), " ", Regressions!B62)</f>
        <v>2017</v>
      </c>
      <c r="C52" s="347" t="str">
        <f>IF(ISBLANK(Regressions!C62), " ", Regressions!C62)</f>
        <v>Urban</v>
      </c>
      <c r="D52" s="343">
        <f>IF(ISBLANK(Regressions!D62), " ", Regressions!D62)</f>
        <v>4134850.241743241</v>
      </c>
      <c r="E52" s="219" t="e">
        <f>IF(ISNUMBER(Regressions!E62),ROUND(Regressions!E62, 1), NA())</f>
        <v>#N/A</v>
      </c>
      <c r="F52" s="344" t="e">
        <f>IF(ISNUMBER(Regressions!F62),ROUND(Regressions!F62, 1), NA())</f>
        <v>#N/A</v>
      </c>
      <c r="G52" s="241" t="e">
        <f>IF(ISNUMBER(Regressions!G62),ROUND(Regressions!G62, 1), NA())</f>
        <v>#N/A</v>
      </c>
      <c r="H52" s="345" t="e">
        <f>IF(ISNUMBER(Regressions!H62),ROUND(Regressions!H62, 1), NA())</f>
        <v>#N/A</v>
      </c>
      <c r="I52" s="242" t="e">
        <f>IF(ISNUMBER(Regressions!I62),ROUND(Regressions!I62, 1), NA())</f>
        <v>#N/A</v>
      </c>
      <c r="J52" s="346">
        <f>IF(ISNUMBER(Regressions!K62),ROUND(Regressions!K62, 1), NA())</f>
        <v>96.7</v>
      </c>
      <c r="K52" s="344" t="e">
        <f>IF(ISNUMBER(Regressions!L62),ROUND(Regressions!L62, 1), NA())</f>
        <v>#N/A</v>
      </c>
      <c r="L52" s="243" t="e">
        <f>IF(ISNUMBER(Regressions!M62),ROUND(Regressions!M62, 1), NA())</f>
        <v>#N/A</v>
      </c>
      <c r="M52" s="345" t="e">
        <f>IF(ISNUMBER(Regressions!N62),ROUND(Regressions!N62, 1), NA())</f>
        <v>#N/A</v>
      </c>
      <c r="N52" s="242">
        <f>IF(ISNUMBER(Regressions!O62),ROUND(Regressions!O62, 1), NA())</f>
        <v>3.3</v>
      </c>
      <c r="O52" s="346">
        <f>IF(ISNUMBER(Regressions!Q62),ROUND(Regressions!Q62, 1), NA())</f>
        <v>72.900000000000006</v>
      </c>
      <c r="P52" s="344" t="e">
        <f>IF(ISNUMBER(Regressions!R62),ROUND(Regressions!R62, 1), NA())</f>
        <v>#N/A</v>
      </c>
      <c r="Q52" s="220" t="e">
        <f>IF(ISNUMBER(Regressions!S62),ROUND(Regressions!S62, 1), NA())</f>
        <v>#N/A</v>
      </c>
      <c r="R52" s="345" t="e">
        <f>IF(ISNUMBER(Regressions!T62),ROUND(Regressions!T62, 1), NA())</f>
        <v>#N/A</v>
      </c>
      <c r="S52" s="242">
        <f>IF(ISNUMBER(Regressions!U62),ROUND(Regressions!U62, 1), NA())</f>
        <v>27.1</v>
      </c>
    </row>
    <row xmlns:x14ac="http://schemas.microsoft.com/office/spreadsheetml/2009/9/ac" r="53" x14ac:dyDescent="0.2">
      <c r="A53" s="341" t="str">
        <f>IF(ISBLANK(Regressions!A63), " ", Regressions!A63)</f>
        <v>Yemen</v>
      </c>
      <c r="B53" s="342">
        <f>IF(ISBLANK(Regressions!B63), " ", Regressions!B63)</f>
        <v>2018</v>
      </c>
      <c r="C53" s="347" t="str">
        <f>IF(ISBLANK(Regressions!C63), " ", Regressions!C63)</f>
        <v>Urban</v>
      </c>
      <c r="D53" s="343">
        <f>IF(ISBLANK(Regressions!D63), " ", Regressions!D63)</f>
        <v>4288942.2357635507</v>
      </c>
      <c r="E53" s="219" t="e">
        <f>IF(ISNUMBER(Regressions!E63),ROUND(Regressions!E63, 1), NA())</f>
        <v>#N/A</v>
      </c>
      <c r="F53" s="344" t="e">
        <f>IF(ISNUMBER(Regressions!F63),ROUND(Regressions!F63, 1), NA())</f>
        <v>#N/A</v>
      </c>
      <c r="G53" s="241" t="e">
        <f>IF(ISNUMBER(Regressions!G63),ROUND(Regressions!G63, 1), NA())</f>
        <v>#N/A</v>
      </c>
      <c r="H53" s="345" t="e">
        <f>IF(ISNUMBER(Regressions!H63),ROUND(Regressions!H63, 1), NA())</f>
        <v>#N/A</v>
      </c>
      <c r="I53" s="242" t="e">
        <f>IF(ISNUMBER(Regressions!I63),ROUND(Regressions!I63, 1), NA())</f>
        <v>#N/A</v>
      </c>
      <c r="J53" s="346" t="e">
        <f>IF(ISNUMBER(Regressions!K63),ROUND(Regressions!K63, 1), NA())</f>
        <v>#N/A</v>
      </c>
      <c r="K53" s="344" t="e">
        <f>IF(ISNUMBER(Regressions!L63),ROUND(Regressions!L63, 1), NA())</f>
        <v>#N/A</v>
      </c>
      <c r="L53" s="243" t="e">
        <f>IF(ISNUMBER(Regressions!M63),ROUND(Regressions!M63, 1), NA())</f>
        <v>#N/A</v>
      </c>
      <c r="M53" s="345" t="e">
        <f>IF(ISNUMBER(Regressions!N63),ROUND(Regressions!N63, 1), NA())</f>
        <v>#N/A</v>
      </c>
      <c r="N53" s="242" t="e">
        <f>IF(ISNUMBER(Regressions!O63),ROUND(Regressions!O63, 1), NA())</f>
        <v>#N/A</v>
      </c>
      <c r="O53" s="346" t="e">
        <f>IF(ISNUMBER(Regressions!Q63),ROUND(Regressions!Q63, 1), NA())</f>
        <v>#N/A</v>
      </c>
      <c r="P53" s="344" t="e">
        <f>IF(ISNUMBER(Regressions!R63),ROUND(Regressions!R63, 1), NA())</f>
        <v>#N/A</v>
      </c>
      <c r="Q53" s="220" t="e">
        <f>IF(ISNUMBER(Regressions!S63),ROUND(Regressions!S63, 1), NA())</f>
        <v>#N/A</v>
      </c>
      <c r="R53" s="345" t="e">
        <f>IF(ISNUMBER(Regressions!T63),ROUND(Regressions!T63, 1), NA())</f>
        <v>#N/A</v>
      </c>
      <c r="S53" s="242" t="e">
        <f>IF(ISNUMBER(Regressions!U63),ROUND(Regressions!U63, 1), NA())</f>
        <v>#N/A</v>
      </c>
    </row>
    <row xmlns:x14ac="http://schemas.microsoft.com/office/spreadsheetml/2009/9/ac" r="54" x14ac:dyDescent="0.2">
      <c r="A54" s="341" t="str">
        <f>IF(ISBLANK(Regressions!A64), " ", Regressions!A64)</f>
        <v>Yemen</v>
      </c>
      <c r="B54" s="342">
        <f>IF(ISBLANK(Regressions!B64), " ", Regressions!B64)</f>
        <v>2019</v>
      </c>
      <c r="C54" s="347" t="str">
        <f>IF(ISBLANK(Regressions!C64), " ", Regressions!C64)</f>
        <v>Urban</v>
      </c>
      <c r="D54" s="343">
        <f>IF(ISBLANK(Regressions!D64), " ", Regressions!D64)</f>
        <v>4446977.0057110209</v>
      </c>
      <c r="E54" s="219" t="e">
        <f>IF(ISNUMBER(Regressions!E64),ROUND(Regressions!E64, 1), NA())</f>
        <v>#N/A</v>
      </c>
      <c r="F54" s="344" t="e">
        <f>IF(ISNUMBER(Regressions!F64),ROUND(Regressions!F64, 1), NA())</f>
        <v>#N/A</v>
      </c>
      <c r="G54" s="241" t="e">
        <f>IF(ISNUMBER(Regressions!G64),ROUND(Regressions!G64, 1), NA())</f>
        <v>#N/A</v>
      </c>
      <c r="H54" s="345" t="e">
        <f>IF(ISNUMBER(Regressions!H64),ROUND(Regressions!H64, 1), NA())</f>
        <v>#N/A</v>
      </c>
      <c r="I54" s="242" t="e">
        <f>IF(ISNUMBER(Regressions!I64),ROUND(Regressions!I64, 1), NA())</f>
        <v>#N/A</v>
      </c>
      <c r="J54" s="346" t="e">
        <f>IF(ISNUMBER(Regressions!K64),ROUND(Regressions!K64, 1), NA())</f>
        <v>#N/A</v>
      </c>
      <c r="K54" s="344" t="e">
        <f>IF(ISNUMBER(Regressions!L64),ROUND(Regressions!L64, 1), NA())</f>
        <v>#N/A</v>
      </c>
      <c r="L54" s="243" t="e">
        <f>IF(ISNUMBER(Regressions!M64),ROUND(Regressions!M64, 1), NA())</f>
        <v>#N/A</v>
      </c>
      <c r="M54" s="345" t="e">
        <f>IF(ISNUMBER(Regressions!N64),ROUND(Regressions!N64, 1), NA())</f>
        <v>#N/A</v>
      </c>
      <c r="N54" s="242" t="e">
        <f>IF(ISNUMBER(Regressions!O64),ROUND(Regressions!O64, 1), NA())</f>
        <v>#N/A</v>
      </c>
      <c r="O54" s="346" t="e">
        <f>IF(ISNUMBER(Regressions!Q64),ROUND(Regressions!Q64, 1), NA())</f>
        <v>#N/A</v>
      </c>
      <c r="P54" s="344" t="e">
        <f>IF(ISNUMBER(Regressions!R64),ROUND(Regressions!R64, 1), NA())</f>
        <v>#N/A</v>
      </c>
      <c r="Q54" s="220" t="e">
        <f>IF(ISNUMBER(Regressions!S64),ROUND(Regressions!S64, 1), NA())</f>
        <v>#N/A</v>
      </c>
      <c r="R54" s="345" t="e">
        <f>IF(ISNUMBER(Regressions!T64),ROUND(Regressions!T64, 1), NA())</f>
        <v>#N/A</v>
      </c>
      <c r="S54" s="242" t="e">
        <f>IF(ISNUMBER(Regressions!U64),ROUND(Regressions!U64, 1), NA())</f>
        <v>#N/A</v>
      </c>
    </row>
    <row xmlns:x14ac="http://schemas.microsoft.com/office/spreadsheetml/2009/9/ac" r="55" ht="13.5" customHeight="true" x14ac:dyDescent="0.2">
      <c r="A55" s="341" t="str">
        <f>IF(ISBLANK(Regressions!A65), " ", Regressions!A65)</f>
        <v>Yemen</v>
      </c>
      <c r="B55" s="342">
        <f>IF(ISBLANK(Regressions!B65), " ", Regressions!B65)</f>
        <v>2020</v>
      </c>
      <c r="C55" s="347" t="str">
        <f>IF(ISBLANK(Regressions!C65), " ", Regressions!C65)</f>
        <v>Urban</v>
      </c>
      <c r="D55" s="343">
        <f>IF(ISBLANK(Regressions!D65), " ", Regressions!D65)</f>
        <v>4609529.8965169908</v>
      </c>
      <c r="E55" s="219" t="e">
        <f>IF(ISNUMBER(Regressions!E65),ROUND(Regressions!E65, 1), NA())</f>
        <v>#N/A</v>
      </c>
      <c r="F55" s="344" t="e">
        <f>IF(ISNUMBER(Regressions!F65),ROUND(Regressions!F65, 1), NA())</f>
        <v>#N/A</v>
      </c>
      <c r="G55" s="241" t="e">
        <f>IF(ISNUMBER(Regressions!G65),ROUND(Regressions!G65, 1), NA())</f>
        <v>#N/A</v>
      </c>
      <c r="H55" s="345" t="e">
        <f>IF(ISNUMBER(Regressions!H65),ROUND(Regressions!H65, 1), NA())</f>
        <v>#N/A</v>
      </c>
      <c r="I55" s="242" t="e">
        <f>IF(ISNUMBER(Regressions!I65),ROUND(Regressions!I65, 1), NA())</f>
        <v>#N/A</v>
      </c>
      <c r="J55" s="346" t="e">
        <f>IF(ISNUMBER(Regressions!K65),ROUND(Regressions!K65, 1), NA())</f>
        <v>#N/A</v>
      </c>
      <c r="K55" s="344" t="e">
        <f>IF(ISNUMBER(Regressions!L65),ROUND(Regressions!L65, 1), NA())</f>
        <v>#N/A</v>
      </c>
      <c r="L55" s="243" t="e">
        <f>IF(ISNUMBER(Regressions!M65),ROUND(Regressions!M65, 1), NA())</f>
        <v>#N/A</v>
      </c>
      <c r="M55" s="345" t="e">
        <f>IF(ISNUMBER(Regressions!N65),ROUND(Regressions!N65, 1), NA())</f>
        <v>#N/A</v>
      </c>
      <c r="N55" s="242" t="e">
        <f>IF(ISNUMBER(Regressions!O65),ROUND(Regressions!O65, 1), NA())</f>
        <v>#N/A</v>
      </c>
      <c r="O55" s="346" t="e">
        <f>IF(ISNUMBER(Regressions!Q65),ROUND(Regressions!Q65, 1), NA())</f>
        <v>#N/A</v>
      </c>
      <c r="P55" s="344" t="e">
        <f>IF(ISNUMBER(Regressions!R65),ROUND(Regressions!R65, 1), NA())</f>
        <v>#N/A</v>
      </c>
      <c r="Q55" s="220" t="e">
        <f>IF(ISNUMBER(Regressions!S65),ROUND(Regressions!S65, 1), NA())</f>
        <v>#N/A</v>
      </c>
      <c r="R55" s="345" t="e">
        <f>IF(ISNUMBER(Regressions!T65),ROUND(Regressions!T65, 1), NA())</f>
        <v>#N/A</v>
      </c>
      <c r="S55" s="242" t="e">
        <f>IF(ISNUMBER(Regressions!U65),ROUND(Regressions!U65, 1), NA())</f>
        <v>#N/A</v>
      </c>
    </row>
    <row xmlns:x14ac="http://schemas.microsoft.com/office/spreadsheetml/2009/9/ac" r="56" x14ac:dyDescent="0.2">
      <c r="A56" s="392" t="str">
        <f>IF(ISBLANK(Regressions!A66), " ", Regressions!A66)</f>
        <v>Yemen</v>
      </c>
      <c r="B56" s="393">
        <f>IF(ISBLANK(Regressions!B66), " ", Regressions!B66)</f>
        <v>2021</v>
      </c>
      <c r="C56" s="394" t="str">
        <f>IF(ISBLANK(Regressions!C66), " ", Regressions!C66)</f>
        <v>Urban</v>
      </c>
      <c r="D56" s="395">
        <f>IF(ISBLANK(Regressions!D66), " ", Regressions!D66)</f>
        <v>4771387.492586975</v>
      </c>
      <c r="E56" s="398" t="e">
        <f>IF(ISNUMBER(Regressions!E66),ROUND(Regressions!E66, 1), NA())</f>
        <v>#N/A</v>
      </c>
      <c r="F56" s="396" t="e">
        <f>IF(ISNUMBER(Regressions!F66),ROUND(Regressions!F66, 1), NA())</f>
        <v>#N/A</v>
      </c>
      <c r="G56" s="399" t="e">
        <f>IF(ISNUMBER(Regressions!G66),ROUND(Regressions!G66, 1), NA())</f>
        <v>#N/A</v>
      </c>
      <c r="H56" s="397" t="e">
        <f>IF(ISNUMBER(Regressions!H66),ROUND(Regressions!H66, 1), NA())</f>
        <v>#N/A</v>
      </c>
      <c r="I56" s="400" t="e">
        <f>IF(ISNUMBER(Regressions!I66),ROUND(Regressions!I66, 1), NA())</f>
        <v>#N/A</v>
      </c>
      <c r="J56" s="398" t="e">
        <f>IF(ISNUMBER(Regressions!K66),ROUND(Regressions!K66, 1), NA())</f>
        <v>#N/A</v>
      </c>
      <c r="K56" s="396" t="e">
        <f>IF(ISNUMBER(Regressions!L66),ROUND(Regressions!L66, 1), NA())</f>
        <v>#N/A</v>
      </c>
      <c r="L56" s="401" t="e">
        <f>IF(ISNUMBER(Regressions!M66),ROUND(Regressions!M66, 1), NA())</f>
        <v>#N/A</v>
      </c>
      <c r="M56" s="397" t="e">
        <f>IF(ISNUMBER(Regressions!N66),ROUND(Regressions!N66, 1), NA())</f>
        <v>#N/A</v>
      </c>
      <c r="N56" s="400" t="e">
        <f>IF(ISNUMBER(Regressions!O66),ROUND(Regressions!O66, 1), NA())</f>
        <v>#N/A</v>
      </c>
      <c r="O56" s="398" t="e">
        <f>IF(ISNUMBER(Regressions!Q66),ROUND(Regressions!Q66, 1), NA())</f>
        <v>#N/A</v>
      </c>
      <c r="P56" s="396" t="e">
        <f>IF(ISNUMBER(Regressions!R66),ROUND(Regressions!R66, 1), NA())</f>
        <v>#N/A</v>
      </c>
      <c r="Q56" s="402" t="e">
        <f>IF(ISNUMBER(Regressions!S66),ROUND(Regressions!S66, 1), NA())</f>
        <v>#N/A</v>
      </c>
      <c r="R56" s="397" t="e">
        <f>IF(ISNUMBER(Regressions!T66),ROUND(Regressions!T66, 1), NA())</f>
        <v>#N/A</v>
      </c>
      <c r="S56" s="400" t="e">
        <f>IF(ISNUMBER(Regressions!U66),ROUND(Regressions!U66, 1), NA())</f>
        <v>#N/A</v>
      </c>
      <c r="T56" s="391"/>
      <c r="U56" s="391"/>
      <c r="V56" s="391"/>
      <c r="W56" s="391"/>
      <c r="X56" s="391"/>
      <c r="Y56" s="391"/>
      <c r="Z56" s="391"/>
      <c r="AA56" s="391"/>
      <c r="AB56" s="391"/>
      <c r="AC56" s="391"/>
    </row>
    <row xmlns:x14ac="http://schemas.microsoft.com/office/spreadsheetml/2009/9/ac" r="57" x14ac:dyDescent="0.2">
      <c r="A57" s="341" t="str">
        <f>IF(ISBLANK(Regressions!A67), " ", Regressions!A67)</f>
        <v>Yemen</v>
      </c>
      <c r="B57" s="342">
        <f>IF(ISBLANK(Regressions!B67), " ", Regressions!B67)</f>
        <v>2022</v>
      </c>
      <c r="C57" s="347" t="str">
        <f>IF(ISBLANK(Regressions!C67), " ", Regressions!C67)</f>
        <v>Urban</v>
      </c>
      <c r="D57" s="343">
        <f>IF(ISBLANK(Regressions!D67), " ", Regressions!D67)</f>
        <v>4931479.018716584</v>
      </c>
      <c r="E57" s="219" t="e">
        <f>IF(ISNUMBER(Regressions!E67),ROUND(Regressions!E67, 1), NA())</f>
        <v>#N/A</v>
      </c>
      <c r="F57" s="344" t="e">
        <f>IF(ISNUMBER(Regressions!F67),ROUND(Regressions!F67, 1), NA())</f>
        <v>#N/A</v>
      </c>
      <c r="G57" s="241" t="e">
        <f>IF(ISNUMBER(Regressions!G67),ROUND(Regressions!G67, 1), NA())</f>
        <v>#N/A</v>
      </c>
      <c r="H57" s="345" t="e">
        <f>IF(ISNUMBER(Regressions!H67),ROUND(Regressions!H67, 1), NA())</f>
        <v>#N/A</v>
      </c>
      <c r="I57" s="242" t="e">
        <f>IF(ISNUMBER(Regressions!I67),ROUND(Regressions!I67, 1), NA())</f>
        <v>#N/A</v>
      </c>
      <c r="J57" s="346" t="e">
        <f>IF(ISNUMBER(Regressions!K67),ROUND(Regressions!K67, 1), NA())</f>
        <v>#N/A</v>
      </c>
      <c r="K57" s="344" t="e">
        <f>IF(ISNUMBER(Regressions!L67),ROUND(Regressions!L67, 1), NA())</f>
        <v>#N/A</v>
      </c>
      <c r="L57" s="243" t="e">
        <f>IF(ISNUMBER(Regressions!M67),ROUND(Regressions!M67, 1), NA())</f>
        <v>#N/A</v>
      </c>
      <c r="M57" s="345" t="e">
        <f>IF(ISNUMBER(Regressions!N67),ROUND(Regressions!N67, 1), NA())</f>
        <v>#N/A</v>
      </c>
      <c r="N57" s="242" t="e">
        <f>IF(ISNUMBER(Regressions!O67),ROUND(Regressions!O67, 1), NA())</f>
        <v>#N/A</v>
      </c>
      <c r="O57" s="346" t="e">
        <f>IF(ISNUMBER(Regressions!Q67),ROUND(Regressions!Q67, 1), NA())</f>
        <v>#N/A</v>
      </c>
      <c r="P57" s="344" t="e">
        <f>IF(ISNUMBER(Regressions!R67),ROUND(Regressions!R67, 1), NA())</f>
        <v>#N/A</v>
      </c>
      <c r="Q57" s="220" t="e">
        <f>IF(ISNUMBER(Regressions!S67),ROUND(Regressions!S67, 1), NA())</f>
        <v>#N/A</v>
      </c>
      <c r="R57" s="345" t="e">
        <f>IF(ISNUMBER(Regressions!T67),ROUND(Regressions!T67, 1), NA())</f>
        <v>#N/A</v>
      </c>
      <c r="S57" s="242" t="e">
        <f>IF(ISNUMBER(Regressions!U67),ROUND(Regressions!U67, 1), NA())</f>
        <v>#N/A</v>
      </c>
    </row>
    <row xmlns:x14ac="http://schemas.microsoft.com/office/spreadsheetml/2009/9/ac" r="58" x14ac:dyDescent="0.2">
      <c r="A58" s="348" t="str">
        <f>IF(ISBLANK(Regressions!A68), " ", Regressions!A68)</f>
        <v>Yemen</v>
      </c>
      <c r="B58" s="349">
        <f>IF(ISBLANK(Regressions!B68), " ", Regressions!B68)</f>
        <v>2023</v>
      </c>
      <c r="C58" s="350" t="str">
        <f>IF(ISBLANK(Regressions!C68), " ", Regressions!C68)</f>
        <v>Urban</v>
      </c>
      <c r="D58" s="351">
        <f>IF(ISBLANK(Regressions!D68), " ", Regressions!D68)</f>
        <v>5025040.8839428714</v>
      </c>
      <c r="E58" s="352" t="e">
        <f>IF(ISNUMBER(Regressions!E68),ROUND(Regressions!E68, 1), NA())</f>
        <v>#N/A</v>
      </c>
      <c r="F58" s="353" t="e">
        <f>IF(ISNUMBER(Regressions!F68),ROUND(Regressions!F68, 1), NA())</f>
        <v>#N/A</v>
      </c>
      <c r="G58" s="354" t="e">
        <f>IF(ISNUMBER(Regressions!G68),ROUND(Regressions!G68, 1), NA())</f>
        <v>#N/A</v>
      </c>
      <c r="H58" s="355" t="e">
        <f>IF(ISNUMBER(Regressions!H68),ROUND(Regressions!H68, 1), NA())</f>
        <v>#N/A</v>
      </c>
      <c r="I58" s="356" t="e">
        <f>IF(ISNUMBER(Regressions!I68),ROUND(Regressions!I68, 1), NA())</f>
        <v>#N/A</v>
      </c>
      <c r="J58" s="357" t="e">
        <f>IF(ISNUMBER(Regressions!K68),ROUND(Regressions!K68, 1), NA())</f>
        <v>#N/A</v>
      </c>
      <c r="K58" s="353" t="e">
        <f>IF(ISNUMBER(Regressions!L68),ROUND(Regressions!L68, 1), NA())</f>
        <v>#N/A</v>
      </c>
      <c r="L58" s="358" t="e">
        <f>IF(ISNUMBER(Regressions!M68),ROUND(Regressions!M68, 1), NA())</f>
        <v>#N/A</v>
      </c>
      <c r="M58" s="355" t="e">
        <f>IF(ISNUMBER(Regressions!N68),ROUND(Regressions!N68, 1), NA())</f>
        <v>#N/A</v>
      </c>
      <c r="N58" s="356" t="e">
        <f>IF(ISNUMBER(Regressions!O68),ROUND(Regressions!O68, 1), NA())</f>
        <v>#N/A</v>
      </c>
      <c r="O58" s="357" t="e">
        <f>IF(ISNUMBER(Regressions!Q68),ROUND(Regressions!Q68, 1), NA())</f>
        <v>#N/A</v>
      </c>
      <c r="P58" s="353" t="e">
        <f>IF(ISNUMBER(Regressions!R68),ROUND(Regressions!R68, 1), NA())</f>
        <v>#N/A</v>
      </c>
      <c r="Q58" s="359" t="e">
        <f>IF(ISNUMBER(Regressions!S68),ROUND(Regressions!S68, 1), NA())</f>
        <v>#N/A</v>
      </c>
      <c r="R58" s="355" t="e">
        <f>IF(ISNUMBER(Regressions!T68),ROUND(Regressions!T68, 1), NA())</f>
        <v>#N/A</v>
      </c>
      <c r="S58" s="356" t="e">
        <f>IF(ISNUMBER(Regressions!U68),ROUND(Regressions!U68, 1), NA())</f>
        <v>#N/A</v>
      </c>
    </row>
    <row xmlns:x14ac="http://schemas.microsoft.com/office/spreadsheetml/2009/9/ac" r="59" hidden="true" x14ac:dyDescent="0.2">
      <c r="A59" s="341" t="str">
        <f>IF(ISBLANK(Regressions!A69), " ", Regressions!A69)</f>
        <v>Yemen</v>
      </c>
      <c r="B59" s="342">
        <f>IF(ISBLANK(Regressions!B69), " ", Regressions!B69)</f>
        <v>2024</v>
      </c>
      <c r="C59" s="347" t="str">
        <f>IF(ISBLANK(Regressions!C69), " ", Regressions!C69)</f>
        <v>Urban</v>
      </c>
      <c r="D59" s="343" t="str">
        <f>IF(ISBLANK(Regressions!D69), " ", Regressions!D69)</f>
        <v> </v>
      </c>
      <c r="E59" s="219" t="e">
        <f>IF(ISNUMBER(Regressions!E69),ROUND(Regressions!E69, 1), NA())</f>
        <v>#N/A</v>
      </c>
      <c r="F59" s="344" t="e">
        <f>IF(ISNUMBER(Regressions!F69),ROUND(Regressions!F69, 1), NA())</f>
        <v>#N/A</v>
      </c>
      <c r="G59" s="241" t="e">
        <f>IF(ISNUMBER(Regressions!G69),ROUND(Regressions!G69, 1), NA())</f>
        <v>#N/A</v>
      </c>
      <c r="H59" s="345" t="e">
        <f>IF(ISNUMBER(Regressions!H69),ROUND(Regressions!H69, 1), NA())</f>
        <v>#N/A</v>
      </c>
      <c r="I59" s="242" t="e">
        <f>IF(ISNUMBER(Regressions!I69),ROUND(Regressions!I69, 1), NA())</f>
        <v>#N/A</v>
      </c>
      <c r="J59" s="346" t="e">
        <f>IF(ISNUMBER(Regressions!K69),ROUND(Regressions!K69, 1), NA())</f>
        <v>#N/A</v>
      </c>
      <c r="K59" s="344" t="e">
        <f>IF(ISNUMBER(Regressions!L69),ROUND(Regressions!L69, 1), NA())</f>
        <v>#N/A</v>
      </c>
      <c r="L59" s="243" t="e">
        <f>IF(ISNUMBER(Regressions!M69),ROUND(Regressions!M69, 1), NA())</f>
        <v>#N/A</v>
      </c>
      <c r="M59" s="345" t="e">
        <f>IF(ISNUMBER(Regressions!N69),ROUND(Regressions!N69, 1), NA())</f>
        <v>#N/A</v>
      </c>
      <c r="N59" s="242" t="e">
        <f>IF(ISNUMBER(Regressions!O69),ROUND(Regressions!O69, 1), NA())</f>
        <v>#N/A</v>
      </c>
      <c r="O59" s="346" t="e">
        <f>IF(ISNUMBER(Regressions!Q69),ROUND(Regressions!Q69, 1), NA())</f>
        <v>#N/A</v>
      </c>
      <c r="P59" s="344" t="e">
        <f>IF(ISNUMBER(Regressions!R69),ROUND(Regressions!R69, 1), NA())</f>
        <v>#N/A</v>
      </c>
      <c r="Q59" s="220" t="e">
        <f>IF(ISNUMBER(Regressions!S69),ROUND(Regressions!S69, 1), NA())</f>
        <v>#N/A</v>
      </c>
      <c r="R59" s="345" t="e">
        <f>IF(ISNUMBER(Regressions!T69),ROUND(Regressions!T69, 1), NA())</f>
        <v>#N/A</v>
      </c>
      <c r="S59" s="242" t="e">
        <f>IF(ISNUMBER(Regressions!U69),ROUND(Regressions!U69, 1), NA())</f>
        <v>#N/A</v>
      </c>
    </row>
    <row xmlns:x14ac="http://schemas.microsoft.com/office/spreadsheetml/2009/9/ac" r="60" hidden="true" x14ac:dyDescent="0.2">
      <c r="A60" s="341" t="str">
        <f>IF(ISBLANK(Regressions!A70), " ", Regressions!A70)</f>
        <v>Yemen</v>
      </c>
      <c r="B60" s="342">
        <f>IF(ISBLANK(Regressions!B70), " ", Regressions!B70)</f>
        <v>2025</v>
      </c>
      <c r="C60" s="347" t="str">
        <f>IF(ISBLANK(Regressions!C70), " ", Regressions!C70)</f>
        <v>Urban</v>
      </c>
      <c r="D60" s="343" t="str">
        <f>IF(ISBLANK(Regressions!D70), " ", Regressions!D70)</f>
        <v> </v>
      </c>
      <c r="E60" s="219" t="e">
        <f>IF(ISNUMBER(Regressions!E70),ROUND(Regressions!E70, 1), NA())</f>
        <v>#N/A</v>
      </c>
      <c r="F60" s="344" t="e">
        <f>IF(ISNUMBER(Regressions!F70),ROUND(Regressions!F70, 1), NA())</f>
        <v>#N/A</v>
      </c>
      <c r="G60" s="241" t="e">
        <f>IF(ISNUMBER(Regressions!G70),ROUND(Regressions!G70, 1), NA())</f>
        <v>#N/A</v>
      </c>
      <c r="H60" s="345" t="e">
        <f>IF(ISNUMBER(Regressions!H70),ROUND(Regressions!H70, 1), NA())</f>
        <v>#N/A</v>
      </c>
      <c r="I60" s="242" t="e">
        <f>IF(ISNUMBER(Regressions!I70),ROUND(Regressions!I70, 1), NA())</f>
        <v>#N/A</v>
      </c>
      <c r="J60" s="346" t="e">
        <f>IF(ISNUMBER(Regressions!K70),ROUND(Regressions!K70, 1), NA())</f>
        <v>#N/A</v>
      </c>
      <c r="K60" s="344" t="e">
        <f>IF(ISNUMBER(Regressions!L70),ROUND(Regressions!L70, 1), NA())</f>
        <v>#N/A</v>
      </c>
      <c r="L60" s="243" t="e">
        <f>IF(ISNUMBER(Regressions!M70),ROUND(Regressions!M70, 1), NA())</f>
        <v>#N/A</v>
      </c>
      <c r="M60" s="345" t="e">
        <f>IF(ISNUMBER(Regressions!N70),ROUND(Regressions!N70, 1), NA())</f>
        <v>#N/A</v>
      </c>
      <c r="N60" s="242" t="e">
        <f>IF(ISNUMBER(Regressions!O70),ROUND(Regressions!O70, 1), NA())</f>
        <v>#N/A</v>
      </c>
      <c r="O60" s="346" t="e">
        <f>IF(ISNUMBER(Regressions!Q70),ROUND(Regressions!Q70, 1), NA())</f>
        <v>#N/A</v>
      </c>
      <c r="P60" s="344" t="e">
        <f>IF(ISNUMBER(Regressions!R70),ROUND(Regressions!R70, 1), NA())</f>
        <v>#N/A</v>
      </c>
      <c r="Q60" s="220" t="e">
        <f>IF(ISNUMBER(Regressions!S70),ROUND(Regressions!S70, 1), NA())</f>
        <v>#N/A</v>
      </c>
      <c r="R60" s="345" t="e">
        <f>IF(ISNUMBER(Regressions!T70),ROUND(Regressions!T70, 1), NA())</f>
        <v>#N/A</v>
      </c>
      <c r="S60" s="242" t="e">
        <f>IF(ISNUMBER(Regressions!U70),ROUND(Regressions!U70, 1), NA())</f>
        <v>#N/A</v>
      </c>
    </row>
    <row xmlns:x14ac="http://schemas.microsoft.com/office/spreadsheetml/2009/9/ac" r="61" hidden="true" x14ac:dyDescent="0.2">
      <c r="A61" s="341" t="str">
        <f>IF(ISBLANK(Regressions!A71), " ", Regressions!A71)</f>
        <v>Yemen</v>
      </c>
      <c r="B61" s="342">
        <f>IF(ISBLANK(Regressions!B71), " ", Regressions!B71)</f>
        <v>2026</v>
      </c>
      <c r="C61" s="347" t="str">
        <f>IF(ISBLANK(Regressions!C71), " ", Regressions!C71)</f>
        <v>Urban</v>
      </c>
      <c r="D61" s="343" t="str">
        <f>IF(ISBLANK(Regressions!D71), " ", Regressions!D71)</f>
        <v> </v>
      </c>
      <c r="E61" s="219" t="e">
        <f>IF(ISNUMBER(Regressions!E71),ROUND(Regressions!E71, 1), NA())</f>
        <v>#N/A</v>
      </c>
      <c r="F61" s="344" t="e">
        <f>IF(ISNUMBER(Regressions!F71),ROUND(Regressions!F71, 1), NA())</f>
        <v>#N/A</v>
      </c>
      <c r="G61" s="241" t="e">
        <f>IF(ISNUMBER(Regressions!G71),ROUND(Regressions!G71, 1), NA())</f>
        <v>#N/A</v>
      </c>
      <c r="H61" s="345" t="e">
        <f>IF(ISNUMBER(Regressions!H71),ROUND(Regressions!H71, 1), NA())</f>
        <v>#N/A</v>
      </c>
      <c r="I61" s="242" t="e">
        <f>IF(ISNUMBER(Regressions!I71),ROUND(Regressions!I71, 1), NA())</f>
        <v>#N/A</v>
      </c>
      <c r="J61" s="346" t="e">
        <f>IF(ISNUMBER(Regressions!K71),ROUND(Regressions!K71, 1), NA())</f>
        <v>#N/A</v>
      </c>
      <c r="K61" s="344" t="e">
        <f>IF(ISNUMBER(Regressions!L71),ROUND(Regressions!L71, 1), NA())</f>
        <v>#N/A</v>
      </c>
      <c r="L61" s="243" t="e">
        <f>IF(ISNUMBER(Regressions!M71),ROUND(Regressions!M71, 1), NA())</f>
        <v>#N/A</v>
      </c>
      <c r="M61" s="345" t="e">
        <f>IF(ISNUMBER(Regressions!N71),ROUND(Regressions!N71, 1), NA())</f>
        <v>#N/A</v>
      </c>
      <c r="N61" s="242" t="e">
        <f>IF(ISNUMBER(Regressions!O71),ROUND(Regressions!O71, 1), NA())</f>
        <v>#N/A</v>
      </c>
      <c r="O61" s="346" t="e">
        <f>IF(ISNUMBER(Regressions!Q71),ROUND(Regressions!Q71, 1), NA())</f>
        <v>#N/A</v>
      </c>
      <c r="P61" s="344" t="e">
        <f>IF(ISNUMBER(Regressions!R71),ROUND(Regressions!R71, 1), NA())</f>
        <v>#N/A</v>
      </c>
      <c r="Q61" s="220" t="e">
        <f>IF(ISNUMBER(Regressions!S71),ROUND(Regressions!S71, 1), NA())</f>
        <v>#N/A</v>
      </c>
      <c r="R61" s="345" t="e">
        <f>IF(ISNUMBER(Regressions!T71),ROUND(Regressions!T71, 1), NA())</f>
        <v>#N/A</v>
      </c>
      <c r="S61" s="242" t="e">
        <f>IF(ISNUMBER(Regressions!U71),ROUND(Regressions!U71, 1), NA())</f>
        <v>#N/A</v>
      </c>
    </row>
    <row xmlns:x14ac="http://schemas.microsoft.com/office/spreadsheetml/2009/9/ac" r="62" hidden="true" x14ac:dyDescent="0.2">
      <c r="A62" s="341" t="str">
        <f>IF(ISBLANK(Regressions!A72), " ", Regressions!A72)</f>
        <v>Yemen</v>
      </c>
      <c r="B62" s="342">
        <f>IF(ISBLANK(Regressions!B72), " ", Regressions!B72)</f>
        <v>2027</v>
      </c>
      <c r="C62" s="347" t="str">
        <f>IF(ISBLANK(Regressions!C72), " ", Regressions!C72)</f>
        <v>Urban</v>
      </c>
      <c r="D62" s="343" t="str">
        <f>IF(ISBLANK(Regressions!D72), " ", Regressions!D72)</f>
        <v> </v>
      </c>
      <c r="E62" s="219" t="e">
        <f>IF(ISNUMBER(Regressions!E72),ROUND(Regressions!E72, 1), NA())</f>
        <v>#N/A</v>
      </c>
      <c r="F62" s="344" t="e">
        <f>IF(ISNUMBER(Regressions!F72),ROUND(Regressions!F72, 1), NA())</f>
        <v>#N/A</v>
      </c>
      <c r="G62" s="241" t="e">
        <f>IF(ISNUMBER(Regressions!G72),ROUND(Regressions!G72, 1), NA())</f>
        <v>#N/A</v>
      </c>
      <c r="H62" s="345" t="e">
        <f>IF(ISNUMBER(Regressions!H72),ROUND(Regressions!H72, 1), NA())</f>
        <v>#N/A</v>
      </c>
      <c r="I62" s="242" t="e">
        <f>IF(ISNUMBER(Regressions!I72),ROUND(Regressions!I72, 1), NA())</f>
        <v>#N/A</v>
      </c>
      <c r="J62" s="346" t="e">
        <f>IF(ISNUMBER(Regressions!K72),ROUND(Regressions!K72, 1), NA())</f>
        <v>#N/A</v>
      </c>
      <c r="K62" s="344" t="e">
        <f>IF(ISNUMBER(Regressions!L72),ROUND(Regressions!L72, 1), NA())</f>
        <v>#N/A</v>
      </c>
      <c r="L62" s="243" t="e">
        <f>IF(ISNUMBER(Regressions!M72),ROUND(Regressions!M72, 1), NA())</f>
        <v>#N/A</v>
      </c>
      <c r="M62" s="345" t="e">
        <f>IF(ISNUMBER(Regressions!N72),ROUND(Regressions!N72, 1), NA())</f>
        <v>#N/A</v>
      </c>
      <c r="N62" s="242" t="e">
        <f>IF(ISNUMBER(Regressions!O72),ROUND(Regressions!O72, 1), NA())</f>
        <v>#N/A</v>
      </c>
      <c r="O62" s="346" t="e">
        <f>IF(ISNUMBER(Regressions!Q72),ROUND(Regressions!Q72, 1), NA())</f>
        <v>#N/A</v>
      </c>
      <c r="P62" s="344" t="e">
        <f>IF(ISNUMBER(Regressions!R72),ROUND(Regressions!R72, 1), NA())</f>
        <v>#N/A</v>
      </c>
      <c r="Q62" s="220" t="e">
        <f>IF(ISNUMBER(Regressions!S72),ROUND(Regressions!S72, 1), NA())</f>
        <v>#N/A</v>
      </c>
      <c r="R62" s="345" t="e">
        <f>IF(ISNUMBER(Regressions!T72),ROUND(Regressions!T72, 1), NA())</f>
        <v>#N/A</v>
      </c>
      <c r="S62" s="242" t="e">
        <f>IF(ISNUMBER(Regressions!U72),ROUND(Regressions!U72, 1), NA())</f>
        <v>#N/A</v>
      </c>
    </row>
    <row xmlns:x14ac="http://schemas.microsoft.com/office/spreadsheetml/2009/9/ac" r="63" hidden="true" x14ac:dyDescent="0.2">
      <c r="A63" s="341" t="str">
        <f>IF(ISBLANK(Regressions!A73), " ", Regressions!A73)</f>
        <v>Yemen</v>
      </c>
      <c r="B63" s="342">
        <f>IF(ISBLANK(Regressions!B73), " ", Regressions!B73)</f>
        <v>2028</v>
      </c>
      <c r="C63" s="347" t="str">
        <f>IF(ISBLANK(Regressions!C73), " ", Regressions!C73)</f>
        <v>Urban</v>
      </c>
      <c r="D63" s="343" t="str">
        <f>IF(ISBLANK(Regressions!D73), " ", Regressions!D73)</f>
        <v> </v>
      </c>
      <c r="E63" s="219" t="e">
        <f>IF(ISNUMBER(Regressions!E73),ROUND(Regressions!E73, 1), NA())</f>
        <v>#N/A</v>
      </c>
      <c r="F63" s="344" t="e">
        <f>IF(ISNUMBER(Regressions!F73),ROUND(Regressions!F73, 1), NA())</f>
        <v>#N/A</v>
      </c>
      <c r="G63" s="241" t="e">
        <f>IF(ISNUMBER(Regressions!G73),ROUND(Regressions!G73, 1), NA())</f>
        <v>#N/A</v>
      </c>
      <c r="H63" s="345" t="e">
        <f>IF(ISNUMBER(Regressions!H73),ROUND(Regressions!H73, 1), NA())</f>
        <v>#N/A</v>
      </c>
      <c r="I63" s="242" t="e">
        <f>IF(ISNUMBER(Regressions!I73),ROUND(Regressions!I73, 1), NA())</f>
        <v>#N/A</v>
      </c>
      <c r="J63" s="346" t="e">
        <f>IF(ISNUMBER(Regressions!K73),ROUND(Regressions!K73, 1), NA())</f>
        <v>#N/A</v>
      </c>
      <c r="K63" s="344" t="e">
        <f>IF(ISNUMBER(Regressions!L73),ROUND(Regressions!L73, 1), NA())</f>
        <v>#N/A</v>
      </c>
      <c r="L63" s="243" t="e">
        <f>IF(ISNUMBER(Regressions!M73),ROUND(Regressions!M73, 1), NA())</f>
        <v>#N/A</v>
      </c>
      <c r="M63" s="345" t="e">
        <f>IF(ISNUMBER(Regressions!N73),ROUND(Regressions!N73, 1), NA())</f>
        <v>#N/A</v>
      </c>
      <c r="N63" s="242" t="e">
        <f>IF(ISNUMBER(Regressions!O73),ROUND(Regressions!O73, 1), NA())</f>
        <v>#N/A</v>
      </c>
      <c r="O63" s="346" t="e">
        <f>IF(ISNUMBER(Regressions!Q73),ROUND(Regressions!Q73, 1), NA())</f>
        <v>#N/A</v>
      </c>
      <c r="P63" s="344" t="e">
        <f>IF(ISNUMBER(Regressions!R73),ROUND(Regressions!R73, 1), NA())</f>
        <v>#N/A</v>
      </c>
      <c r="Q63" s="220" t="e">
        <f>IF(ISNUMBER(Regressions!S73),ROUND(Regressions!S73, 1), NA())</f>
        <v>#N/A</v>
      </c>
      <c r="R63" s="345" t="e">
        <f>IF(ISNUMBER(Regressions!T73),ROUND(Regressions!T73, 1), NA())</f>
        <v>#N/A</v>
      </c>
      <c r="S63" s="242" t="e">
        <f>IF(ISNUMBER(Regressions!U73),ROUND(Regressions!U73, 1), NA())</f>
        <v>#N/A</v>
      </c>
    </row>
    <row xmlns:x14ac="http://schemas.microsoft.com/office/spreadsheetml/2009/9/ac" r="64" hidden="true" x14ac:dyDescent="0.2">
      <c r="A64" s="341" t="str">
        <f>IF(ISBLANK(Regressions!A74), " ", Regressions!A74)</f>
        <v>Yemen</v>
      </c>
      <c r="B64" s="342">
        <f>IF(ISBLANK(Regressions!B74), " ", Regressions!B74)</f>
        <v>2029</v>
      </c>
      <c r="C64" s="347" t="str">
        <f>IF(ISBLANK(Regressions!C74), " ", Regressions!C74)</f>
        <v>Urban</v>
      </c>
      <c r="D64" s="343" t="str">
        <f>IF(ISBLANK(Regressions!D74), " ", Regressions!D74)</f>
        <v> </v>
      </c>
      <c r="E64" s="219" t="e">
        <f>IF(ISNUMBER(Regressions!E74),ROUND(Regressions!E74, 1), NA())</f>
        <v>#N/A</v>
      </c>
      <c r="F64" s="344" t="e">
        <f>IF(ISNUMBER(Regressions!F74),ROUND(Regressions!F74, 1), NA())</f>
        <v>#N/A</v>
      </c>
      <c r="G64" s="241" t="e">
        <f>IF(ISNUMBER(Regressions!G74),ROUND(Regressions!G74, 1), NA())</f>
        <v>#N/A</v>
      </c>
      <c r="H64" s="345" t="e">
        <f>IF(ISNUMBER(Regressions!H74),ROUND(Regressions!H74, 1), NA())</f>
        <v>#N/A</v>
      </c>
      <c r="I64" s="242" t="e">
        <f>IF(ISNUMBER(Regressions!I74),ROUND(Regressions!I74, 1), NA())</f>
        <v>#N/A</v>
      </c>
      <c r="J64" s="346" t="e">
        <f>IF(ISNUMBER(Regressions!K74),ROUND(Regressions!K74, 1), NA())</f>
        <v>#N/A</v>
      </c>
      <c r="K64" s="344" t="e">
        <f>IF(ISNUMBER(Regressions!L74),ROUND(Regressions!L74, 1), NA())</f>
        <v>#N/A</v>
      </c>
      <c r="L64" s="243" t="e">
        <f>IF(ISNUMBER(Regressions!M74),ROUND(Regressions!M74, 1), NA())</f>
        <v>#N/A</v>
      </c>
      <c r="M64" s="345" t="e">
        <f>IF(ISNUMBER(Regressions!N74),ROUND(Regressions!N74, 1), NA())</f>
        <v>#N/A</v>
      </c>
      <c r="N64" s="242" t="e">
        <f>IF(ISNUMBER(Regressions!O74),ROUND(Regressions!O74, 1), NA())</f>
        <v>#N/A</v>
      </c>
      <c r="O64" s="346" t="e">
        <f>IF(ISNUMBER(Regressions!Q74),ROUND(Regressions!Q74, 1), NA())</f>
        <v>#N/A</v>
      </c>
      <c r="P64" s="344" t="e">
        <f>IF(ISNUMBER(Regressions!R74),ROUND(Regressions!R74, 1), NA())</f>
        <v>#N/A</v>
      </c>
      <c r="Q64" s="220" t="e">
        <f>IF(ISNUMBER(Regressions!S74),ROUND(Regressions!S74, 1), NA())</f>
        <v>#N/A</v>
      </c>
      <c r="R64" s="345" t="e">
        <f>IF(ISNUMBER(Regressions!T74),ROUND(Regressions!T74, 1), NA())</f>
        <v>#N/A</v>
      </c>
      <c r="S64" s="242" t="e">
        <f>IF(ISNUMBER(Regressions!U74),ROUND(Regressions!U74, 1), NA())</f>
        <v>#N/A</v>
      </c>
    </row>
    <row xmlns:x14ac="http://schemas.microsoft.com/office/spreadsheetml/2009/9/ac" r="65" hidden="true" x14ac:dyDescent="0.2">
      <c r="A65" s="341" t="str">
        <f>IF(ISBLANK(Regressions!A75), " ", Regressions!A75)</f>
        <v>Yemen</v>
      </c>
      <c r="B65" s="342">
        <f>IF(ISBLANK(Regressions!B75), " ", Regressions!B75)</f>
        <v>2030</v>
      </c>
      <c r="C65" s="347" t="str">
        <f>IF(ISBLANK(Regressions!C75), " ", Regressions!C75)</f>
        <v>Urban</v>
      </c>
      <c r="D65" s="343" t="str">
        <f>IF(ISBLANK(Regressions!D75), " ", Regressions!D75)</f>
        <v> </v>
      </c>
      <c r="E65" s="219" t="e">
        <f>IF(ISNUMBER(Regressions!E75),ROUND(Regressions!E75, 1), NA())</f>
        <v>#N/A</v>
      </c>
      <c r="F65" s="344" t="e">
        <f>IF(ISNUMBER(Regressions!F75),ROUND(Regressions!F75, 1), NA())</f>
        <v>#N/A</v>
      </c>
      <c r="G65" s="241" t="e">
        <f>IF(ISNUMBER(Regressions!G75),ROUND(Regressions!G75, 1), NA())</f>
        <v>#N/A</v>
      </c>
      <c r="H65" s="345" t="e">
        <f>IF(ISNUMBER(Regressions!H75),ROUND(Regressions!H75, 1), NA())</f>
        <v>#N/A</v>
      </c>
      <c r="I65" s="242" t="e">
        <f>IF(ISNUMBER(Regressions!I75),ROUND(Regressions!I75, 1), NA())</f>
        <v>#N/A</v>
      </c>
      <c r="J65" s="346" t="e">
        <f>IF(ISNUMBER(Regressions!K75),ROUND(Regressions!K75, 1), NA())</f>
        <v>#N/A</v>
      </c>
      <c r="K65" s="344" t="e">
        <f>IF(ISNUMBER(Regressions!L75),ROUND(Regressions!L75, 1), NA())</f>
        <v>#N/A</v>
      </c>
      <c r="L65" s="243" t="e">
        <f>IF(ISNUMBER(Regressions!M75),ROUND(Regressions!M75, 1), NA())</f>
        <v>#N/A</v>
      </c>
      <c r="M65" s="345" t="e">
        <f>IF(ISNUMBER(Regressions!N75),ROUND(Regressions!N75, 1), NA())</f>
        <v>#N/A</v>
      </c>
      <c r="N65" s="242" t="e">
        <f>IF(ISNUMBER(Regressions!O75),ROUND(Regressions!O75, 1), NA())</f>
        <v>#N/A</v>
      </c>
      <c r="O65" s="346" t="e">
        <f>IF(ISNUMBER(Regressions!Q75),ROUND(Regressions!Q75, 1), NA())</f>
        <v>#N/A</v>
      </c>
      <c r="P65" s="344" t="e">
        <f>IF(ISNUMBER(Regressions!R75),ROUND(Regressions!R75, 1), NA())</f>
        <v>#N/A</v>
      </c>
      <c r="Q65" s="220" t="e">
        <f>IF(ISNUMBER(Regressions!S75),ROUND(Regressions!S75, 1), NA())</f>
        <v>#N/A</v>
      </c>
      <c r="R65" s="345" t="e">
        <f>IF(ISNUMBER(Regressions!T75),ROUND(Regressions!T75, 1), NA())</f>
        <v>#N/A</v>
      </c>
      <c r="S65" s="242" t="e">
        <f>IF(ISNUMBER(Regressions!U75),ROUND(Regressions!U75, 1), NA())</f>
        <v>#N/A</v>
      </c>
    </row>
    <row xmlns:x14ac="http://schemas.microsoft.com/office/spreadsheetml/2009/9/ac" r="66" x14ac:dyDescent="0.2">
      <c r="A66" s="341" t="str">
        <f>IF(ISBLANK(Regressions!A76), " ", Regressions!A76)</f>
        <v>Yemen</v>
      </c>
      <c r="B66" s="342">
        <f>IF(ISBLANK(Regressions!B76), " ", Regressions!B76)</f>
        <v>2000</v>
      </c>
      <c r="C66" s="347" t="str">
        <f>IF(ISBLANK(Regressions!C76), " ", Regressions!C76)</f>
        <v>Rural</v>
      </c>
      <c r="D66" s="343">
        <f>IF(ISBLANK(Regressions!D76), " ", Regressions!D76)</f>
        <v>6207562.8200497627</v>
      </c>
      <c r="E66" s="219" t="e">
        <f>IF(ISNUMBER(Regressions!E76),ROUND(Regressions!E76, 1), NA())</f>
        <v>#N/A</v>
      </c>
      <c r="F66" s="344" t="e">
        <f>IF(ISNUMBER(Regressions!F76),ROUND(Regressions!F76, 1), NA())</f>
        <v>#N/A</v>
      </c>
      <c r="G66" s="241" t="e">
        <f>IF(ISNUMBER(Regressions!G76),ROUND(Regressions!G76, 1), NA())</f>
        <v>#N/A</v>
      </c>
      <c r="H66" s="345" t="e">
        <f>IF(ISNUMBER(Regressions!H76),ROUND(Regressions!H76, 1), NA())</f>
        <v>#N/A</v>
      </c>
      <c r="I66" s="242" t="e">
        <f>IF(ISNUMBER(Regressions!I76),ROUND(Regressions!I76, 1), NA())</f>
        <v>#N/A</v>
      </c>
      <c r="J66" s="346" t="e">
        <f>IF(ISNUMBER(Regressions!K76),ROUND(Regressions!K76, 1), NA())</f>
        <v>#N/A</v>
      </c>
      <c r="K66" s="344" t="e">
        <f>IF(ISNUMBER(Regressions!L76),ROUND(Regressions!L76, 1), NA())</f>
        <v>#N/A</v>
      </c>
      <c r="L66" s="243" t="e">
        <f>IF(ISNUMBER(Regressions!M76),ROUND(Regressions!M76, 1), NA())</f>
        <v>#N/A</v>
      </c>
      <c r="M66" s="345" t="e">
        <f>IF(ISNUMBER(Regressions!N76),ROUND(Regressions!N76, 1), NA())</f>
        <v>#N/A</v>
      </c>
      <c r="N66" s="242" t="e">
        <f>IF(ISNUMBER(Regressions!O76),ROUND(Regressions!O76, 1), NA())</f>
        <v>#N/A</v>
      </c>
      <c r="O66" s="346" t="e">
        <f>IF(ISNUMBER(Regressions!Q76),ROUND(Regressions!Q76, 1), NA())</f>
        <v>#N/A</v>
      </c>
      <c r="P66" s="344" t="e">
        <f>IF(ISNUMBER(Regressions!R76),ROUND(Regressions!R76, 1), NA())</f>
        <v>#N/A</v>
      </c>
      <c r="Q66" s="220" t="e">
        <f>IF(ISNUMBER(Regressions!S76),ROUND(Regressions!S76, 1), NA())</f>
        <v>#N/A</v>
      </c>
      <c r="R66" s="345" t="e">
        <f>IF(ISNUMBER(Regressions!T76),ROUND(Regressions!T76, 1), NA())</f>
        <v>#N/A</v>
      </c>
      <c r="S66" s="242" t="e">
        <f>IF(ISNUMBER(Regressions!U76),ROUND(Regressions!U76, 1), NA())</f>
        <v>#N/A</v>
      </c>
    </row>
    <row xmlns:x14ac="http://schemas.microsoft.com/office/spreadsheetml/2009/9/ac" r="67" x14ac:dyDescent="0.2">
      <c r="A67" s="341" t="str">
        <f>IF(ISBLANK(Regressions!A77), " ", Regressions!A77)</f>
        <v>Yemen</v>
      </c>
      <c r="B67" s="342">
        <f>IF(ISBLANK(Regressions!B77), " ", Regressions!B77)</f>
        <v>2001</v>
      </c>
      <c r="C67" s="347" t="str">
        <f>IF(ISBLANK(Regressions!C77), " ", Regressions!C77)</f>
        <v>Rural</v>
      </c>
      <c r="D67" s="343">
        <f>IF(ISBLANK(Regressions!D77), " ", Regressions!D77)</f>
        <v>6312967.3117537871</v>
      </c>
      <c r="E67" s="219" t="e">
        <f>IF(ISNUMBER(Regressions!E77),ROUND(Regressions!E77, 1), NA())</f>
        <v>#N/A</v>
      </c>
      <c r="F67" s="344" t="e">
        <f>IF(ISNUMBER(Regressions!F77),ROUND(Regressions!F77, 1), NA())</f>
        <v>#N/A</v>
      </c>
      <c r="G67" s="241" t="e">
        <f>IF(ISNUMBER(Regressions!G77),ROUND(Regressions!G77, 1), NA())</f>
        <v>#N/A</v>
      </c>
      <c r="H67" s="345" t="e">
        <f>IF(ISNUMBER(Regressions!H77),ROUND(Regressions!H77, 1), NA())</f>
        <v>#N/A</v>
      </c>
      <c r="I67" s="242" t="e">
        <f>IF(ISNUMBER(Regressions!I77),ROUND(Regressions!I77, 1), NA())</f>
        <v>#N/A</v>
      </c>
      <c r="J67" s="346" t="e">
        <f>IF(ISNUMBER(Regressions!K77),ROUND(Regressions!K77, 1), NA())</f>
        <v>#N/A</v>
      </c>
      <c r="K67" s="344" t="e">
        <f>IF(ISNUMBER(Regressions!L77),ROUND(Regressions!L77, 1), NA())</f>
        <v>#N/A</v>
      </c>
      <c r="L67" s="243" t="e">
        <f>IF(ISNUMBER(Regressions!M77),ROUND(Regressions!M77, 1), NA())</f>
        <v>#N/A</v>
      </c>
      <c r="M67" s="345" t="e">
        <f>IF(ISNUMBER(Regressions!N77),ROUND(Regressions!N77, 1), NA())</f>
        <v>#N/A</v>
      </c>
      <c r="N67" s="242" t="e">
        <f>IF(ISNUMBER(Regressions!O77),ROUND(Regressions!O77, 1), NA())</f>
        <v>#N/A</v>
      </c>
      <c r="O67" s="346" t="e">
        <f>IF(ISNUMBER(Regressions!Q77),ROUND(Regressions!Q77, 1), NA())</f>
        <v>#N/A</v>
      </c>
      <c r="P67" s="344" t="e">
        <f>IF(ISNUMBER(Regressions!R77),ROUND(Regressions!R77, 1), NA())</f>
        <v>#N/A</v>
      </c>
      <c r="Q67" s="220" t="e">
        <f>IF(ISNUMBER(Regressions!S77),ROUND(Regressions!S77, 1), NA())</f>
        <v>#N/A</v>
      </c>
      <c r="R67" s="345" t="e">
        <f>IF(ISNUMBER(Regressions!T77),ROUND(Regressions!T77, 1), NA())</f>
        <v>#N/A</v>
      </c>
      <c r="S67" s="242" t="e">
        <f>IF(ISNUMBER(Regressions!U77),ROUND(Regressions!U77, 1), NA())</f>
        <v>#N/A</v>
      </c>
    </row>
    <row xmlns:x14ac="http://schemas.microsoft.com/office/spreadsheetml/2009/9/ac" r="68" x14ac:dyDescent="0.2">
      <c r="A68" s="341" t="str">
        <f>IF(ISBLANK(Regressions!A78), " ", Regressions!A78)</f>
        <v>Yemen</v>
      </c>
      <c r="B68" s="342">
        <f>IF(ISBLANK(Regressions!B78), " ", Regressions!B78)</f>
        <v>2002</v>
      </c>
      <c r="C68" s="347" t="str">
        <f>IF(ISBLANK(Regressions!C78), " ", Regressions!C78)</f>
        <v>Rural</v>
      </c>
      <c r="D68" s="343">
        <f>IF(ISBLANK(Regressions!D78), " ", Regressions!D78)</f>
        <v>6405137.347037849</v>
      </c>
      <c r="E68" s="219" t="e">
        <f>IF(ISNUMBER(Regressions!E78),ROUND(Regressions!E78, 1), NA())</f>
        <v>#N/A</v>
      </c>
      <c r="F68" s="344" t="e">
        <f>IF(ISNUMBER(Regressions!F78),ROUND(Regressions!F78, 1), NA())</f>
        <v>#N/A</v>
      </c>
      <c r="G68" s="241" t="e">
        <f>IF(ISNUMBER(Regressions!G78),ROUND(Regressions!G78, 1), NA())</f>
        <v>#N/A</v>
      </c>
      <c r="H68" s="345" t="e">
        <f>IF(ISNUMBER(Regressions!H78),ROUND(Regressions!H78, 1), NA())</f>
        <v>#N/A</v>
      </c>
      <c r="I68" s="242" t="e">
        <f>IF(ISNUMBER(Regressions!I78),ROUND(Regressions!I78, 1), NA())</f>
        <v>#N/A</v>
      </c>
      <c r="J68" s="346" t="e">
        <f>IF(ISNUMBER(Regressions!K78),ROUND(Regressions!K78, 1), NA())</f>
        <v>#N/A</v>
      </c>
      <c r="K68" s="344" t="e">
        <f>IF(ISNUMBER(Regressions!L78),ROUND(Regressions!L78, 1), NA())</f>
        <v>#N/A</v>
      </c>
      <c r="L68" s="243" t="e">
        <f>IF(ISNUMBER(Regressions!M78),ROUND(Regressions!M78, 1), NA())</f>
        <v>#N/A</v>
      </c>
      <c r="M68" s="345" t="e">
        <f>IF(ISNUMBER(Regressions!N78),ROUND(Regressions!N78, 1), NA())</f>
        <v>#N/A</v>
      </c>
      <c r="N68" s="242" t="e">
        <f>IF(ISNUMBER(Regressions!O78),ROUND(Regressions!O78, 1), NA())</f>
        <v>#N/A</v>
      </c>
      <c r="O68" s="346" t="e">
        <f>IF(ISNUMBER(Regressions!Q78),ROUND(Regressions!Q78, 1), NA())</f>
        <v>#N/A</v>
      </c>
      <c r="P68" s="344" t="e">
        <f>IF(ISNUMBER(Regressions!R78),ROUND(Regressions!R78, 1), NA())</f>
        <v>#N/A</v>
      </c>
      <c r="Q68" s="220" t="e">
        <f>IF(ISNUMBER(Regressions!S78),ROUND(Regressions!S78, 1), NA())</f>
        <v>#N/A</v>
      </c>
      <c r="R68" s="345" t="e">
        <f>IF(ISNUMBER(Regressions!T78),ROUND(Regressions!T78, 1), NA())</f>
        <v>#N/A</v>
      </c>
      <c r="S68" s="242" t="e">
        <f>IF(ISNUMBER(Regressions!U78),ROUND(Regressions!U78, 1), NA())</f>
        <v>#N/A</v>
      </c>
    </row>
    <row xmlns:x14ac="http://schemas.microsoft.com/office/spreadsheetml/2009/9/ac" r="69" x14ac:dyDescent="0.2">
      <c r="A69" s="341" t="str">
        <f>IF(ISBLANK(Regressions!A79), " ", Regressions!A79)</f>
        <v>Yemen</v>
      </c>
      <c r="B69" s="342">
        <f>IF(ISBLANK(Regressions!B79), " ", Regressions!B79)</f>
        <v>2003</v>
      </c>
      <c r="C69" s="347" t="str">
        <f>IF(ISBLANK(Regressions!C79), " ", Regressions!C79)</f>
        <v>Rural</v>
      </c>
      <c r="D69" s="343">
        <f>IF(ISBLANK(Regressions!D79), " ", Regressions!D79)</f>
        <v>6493260.1861635018</v>
      </c>
      <c r="E69" s="219" t="e">
        <f>IF(ISNUMBER(Regressions!E79),ROUND(Regressions!E79, 1), NA())</f>
        <v>#N/A</v>
      </c>
      <c r="F69" s="344" t="e">
        <f>IF(ISNUMBER(Regressions!F79),ROUND(Regressions!F79, 1), NA())</f>
        <v>#N/A</v>
      </c>
      <c r="G69" s="241" t="e">
        <f>IF(ISNUMBER(Regressions!G79),ROUND(Regressions!G79, 1), NA())</f>
        <v>#N/A</v>
      </c>
      <c r="H69" s="345" t="e">
        <f>IF(ISNUMBER(Regressions!H79),ROUND(Regressions!H79, 1), NA())</f>
        <v>#N/A</v>
      </c>
      <c r="I69" s="242" t="e">
        <f>IF(ISNUMBER(Regressions!I79),ROUND(Regressions!I79, 1), NA())</f>
        <v>#N/A</v>
      </c>
      <c r="J69" s="346" t="e">
        <f>IF(ISNUMBER(Regressions!K79),ROUND(Regressions!K79, 1), NA())</f>
        <v>#N/A</v>
      </c>
      <c r="K69" s="344" t="e">
        <f>IF(ISNUMBER(Regressions!L79),ROUND(Regressions!L79, 1), NA())</f>
        <v>#N/A</v>
      </c>
      <c r="L69" s="243" t="e">
        <f>IF(ISNUMBER(Regressions!M79),ROUND(Regressions!M79, 1), NA())</f>
        <v>#N/A</v>
      </c>
      <c r="M69" s="345" t="e">
        <f>IF(ISNUMBER(Regressions!N79),ROUND(Regressions!N79, 1), NA())</f>
        <v>#N/A</v>
      </c>
      <c r="N69" s="242" t="e">
        <f>IF(ISNUMBER(Regressions!O79),ROUND(Regressions!O79, 1), NA())</f>
        <v>#N/A</v>
      </c>
      <c r="O69" s="346" t="e">
        <f>IF(ISNUMBER(Regressions!Q79),ROUND(Regressions!Q79, 1), NA())</f>
        <v>#N/A</v>
      </c>
      <c r="P69" s="344" t="e">
        <f>IF(ISNUMBER(Regressions!R79),ROUND(Regressions!R79, 1), NA())</f>
        <v>#N/A</v>
      </c>
      <c r="Q69" s="220" t="e">
        <f>IF(ISNUMBER(Regressions!S79),ROUND(Regressions!S79, 1), NA())</f>
        <v>#N/A</v>
      </c>
      <c r="R69" s="345" t="e">
        <f>IF(ISNUMBER(Regressions!T79),ROUND(Regressions!T79, 1), NA())</f>
        <v>#N/A</v>
      </c>
      <c r="S69" s="242" t="e">
        <f>IF(ISNUMBER(Regressions!U79),ROUND(Regressions!U79, 1), NA())</f>
        <v>#N/A</v>
      </c>
    </row>
    <row xmlns:x14ac="http://schemas.microsoft.com/office/spreadsheetml/2009/9/ac" r="70" x14ac:dyDescent="0.2">
      <c r="A70" s="341" t="str">
        <f>IF(ISBLANK(Regressions!A80), " ", Regressions!A80)</f>
        <v>Yemen</v>
      </c>
      <c r="B70" s="342">
        <f>IF(ISBLANK(Regressions!B80), " ", Regressions!B80)</f>
        <v>2004</v>
      </c>
      <c r="C70" s="347" t="str">
        <f>IF(ISBLANK(Regressions!C80), " ", Regressions!C80)</f>
        <v>Rural</v>
      </c>
      <c r="D70" s="343">
        <f>IF(ISBLANK(Regressions!D80), " ", Regressions!D80)</f>
        <v>6569787.8959960938</v>
      </c>
      <c r="E70" s="219" t="e">
        <f>IF(ISNUMBER(Regressions!E80),ROUND(Regressions!E80, 1), NA())</f>
        <v>#N/A</v>
      </c>
      <c r="F70" s="344" t="e">
        <f>IF(ISNUMBER(Regressions!F80),ROUND(Regressions!F80, 1), NA())</f>
        <v>#N/A</v>
      </c>
      <c r="G70" s="241" t="e">
        <f>IF(ISNUMBER(Regressions!G80),ROUND(Regressions!G80, 1), NA())</f>
        <v>#N/A</v>
      </c>
      <c r="H70" s="345" t="e">
        <f>IF(ISNUMBER(Regressions!H80),ROUND(Regressions!H80, 1), NA())</f>
        <v>#N/A</v>
      </c>
      <c r="I70" s="242" t="e">
        <f>IF(ISNUMBER(Regressions!I80),ROUND(Regressions!I80, 1), NA())</f>
        <v>#N/A</v>
      </c>
      <c r="J70" s="346" t="e">
        <f>IF(ISNUMBER(Regressions!K80),ROUND(Regressions!K80, 1), NA())</f>
        <v>#N/A</v>
      </c>
      <c r="K70" s="344" t="e">
        <f>IF(ISNUMBER(Regressions!L80),ROUND(Regressions!L80, 1), NA())</f>
        <v>#N/A</v>
      </c>
      <c r="L70" s="243" t="e">
        <f>IF(ISNUMBER(Regressions!M80),ROUND(Regressions!M80, 1), NA())</f>
        <v>#N/A</v>
      </c>
      <c r="M70" s="345" t="e">
        <f>IF(ISNUMBER(Regressions!N80),ROUND(Regressions!N80, 1), NA())</f>
        <v>#N/A</v>
      </c>
      <c r="N70" s="242" t="e">
        <f>IF(ISNUMBER(Regressions!O80),ROUND(Regressions!O80, 1), NA())</f>
        <v>#N/A</v>
      </c>
      <c r="O70" s="346" t="e">
        <f>IF(ISNUMBER(Regressions!Q80),ROUND(Regressions!Q80, 1), NA())</f>
        <v>#N/A</v>
      </c>
      <c r="P70" s="344" t="e">
        <f>IF(ISNUMBER(Regressions!R80),ROUND(Regressions!R80, 1), NA())</f>
        <v>#N/A</v>
      </c>
      <c r="Q70" s="220" t="e">
        <f>IF(ISNUMBER(Regressions!S80),ROUND(Regressions!S80, 1), NA())</f>
        <v>#N/A</v>
      </c>
      <c r="R70" s="345" t="e">
        <f>IF(ISNUMBER(Regressions!T80),ROUND(Regressions!T80, 1), NA())</f>
        <v>#N/A</v>
      </c>
      <c r="S70" s="242" t="e">
        <f>IF(ISNUMBER(Regressions!U80),ROUND(Regressions!U80, 1), NA())</f>
        <v>#N/A</v>
      </c>
    </row>
    <row xmlns:x14ac="http://schemas.microsoft.com/office/spreadsheetml/2009/9/ac" r="71" x14ac:dyDescent="0.2">
      <c r="A71" s="341" t="str">
        <f>IF(ISBLANK(Regressions!A81), " ", Regressions!A81)</f>
        <v>Yemen</v>
      </c>
      <c r="B71" s="342">
        <f>IF(ISBLANK(Regressions!B81), " ", Regressions!B81)</f>
        <v>2005</v>
      </c>
      <c r="C71" s="347" t="str">
        <f>IF(ISBLANK(Regressions!C81), " ", Regressions!C81)</f>
        <v>Rural</v>
      </c>
      <c r="D71" s="343">
        <f>IF(ISBLANK(Regressions!D81), " ", Regressions!D81)</f>
        <v>6634135.5833983617</v>
      </c>
      <c r="E71" s="219" t="e">
        <f>IF(ISNUMBER(Regressions!E81),ROUND(Regressions!E81, 1), NA())</f>
        <v>#N/A</v>
      </c>
      <c r="F71" s="344" t="e">
        <f>IF(ISNUMBER(Regressions!F81),ROUND(Regressions!F81, 1), NA())</f>
        <v>#N/A</v>
      </c>
      <c r="G71" s="241" t="e">
        <f>IF(ISNUMBER(Regressions!G81),ROUND(Regressions!G81, 1), NA())</f>
        <v>#N/A</v>
      </c>
      <c r="H71" s="345" t="e">
        <f>IF(ISNUMBER(Regressions!H81),ROUND(Regressions!H81, 1), NA())</f>
        <v>#N/A</v>
      </c>
      <c r="I71" s="242" t="e">
        <f>IF(ISNUMBER(Regressions!I81),ROUND(Regressions!I81, 1), NA())</f>
        <v>#N/A</v>
      </c>
      <c r="J71" s="346" t="e">
        <f>IF(ISNUMBER(Regressions!K81),ROUND(Regressions!K81, 1), NA())</f>
        <v>#N/A</v>
      </c>
      <c r="K71" s="344" t="e">
        <f>IF(ISNUMBER(Regressions!L81),ROUND(Regressions!L81, 1), NA())</f>
        <v>#N/A</v>
      </c>
      <c r="L71" s="243" t="e">
        <f>IF(ISNUMBER(Regressions!M81),ROUND(Regressions!M81, 1), NA())</f>
        <v>#N/A</v>
      </c>
      <c r="M71" s="345" t="e">
        <f>IF(ISNUMBER(Regressions!N81),ROUND(Regressions!N81, 1), NA())</f>
        <v>#N/A</v>
      </c>
      <c r="N71" s="242" t="e">
        <f>IF(ISNUMBER(Regressions!O81),ROUND(Regressions!O81, 1), NA())</f>
        <v>#N/A</v>
      </c>
      <c r="O71" s="346" t="e">
        <f>IF(ISNUMBER(Regressions!Q81),ROUND(Regressions!Q81, 1), NA())</f>
        <v>#N/A</v>
      </c>
      <c r="P71" s="344" t="e">
        <f>IF(ISNUMBER(Regressions!R81),ROUND(Regressions!R81, 1), NA())</f>
        <v>#N/A</v>
      </c>
      <c r="Q71" s="220" t="e">
        <f>IF(ISNUMBER(Regressions!S81),ROUND(Regressions!S81, 1), NA())</f>
        <v>#N/A</v>
      </c>
      <c r="R71" s="345" t="e">
        <f>IF(ISNUMBER(Regressions!T81),ROUND(Regressions!T81, 1), NA())</f>
        <v>#N/A</v>
      </c>
      <c r="S71" s="242" t="e">
        <f>IF(ISNUMBER(Regressions!U81),ROUND(Regressions!U81, 1), NA())</f>
        <v>#N/A</v>
      </c>
    </row>
    <row xmlns:x14ac="http://schemas.microsoft.com/office/spreadsheetml/2009/9/ac" r="72" x14ac:dyDescent="0.2">
      <c r="A72" s="341" t="str">
        <f>IF(ISBLANK(Regressions!A82), " ", Regressions!A82)</f>
        <v>Yemen</v>
      </c>
      <c r="B72" s="342">
        <f>IF(ISBLANK(Regressions!B82), " ", Regressions!B82)</f>
        <v>2006</v>
      </c>
      <c r="C72" s="347" t="str">
        <f>IF(ISBLANK(Regressions!C82), " ", Regressions!C82)</f>
        <v>Rural</v>
      </c>
      <c r="D72" s="343">
        <f>IF(ISBLANK(Regressions!D82), " ", Regressions!D82)</f>
        <v>6695558.4066343876</v>
      </c>
      <c r="E72" s="219" t="e">
        <f>IF(ISNUMBER(Regressions!E82),ROUND(Regressions!E82, 1), NA())</f>
        <v>#N/A</v>
      </c>
      <c r="F72" s="344" t="e">
        <f>IF(ISNUMBER(Regressions!F82),ROUND(Regressions!F82, 1), NA())</f>
        <v>#N/A</v>
      </c>
      <c r="G72" s="241" t="e">
        <f>IF(ISNUMBER(Regressions!G82),ROUND(Regressions!G82, 1), NA())</f>
        <v>#N/A</v>
      </c>
      <c r="H72" s="345" t="e">
        <f>IF(ISNUMBER(Regressions!H82),ROUND(Regressions!H82, 1), NA())</f>
        <v>#N/A</v>
      </c>
      <c r="I72" s="242" t="e">
        <f>IF(ISNUMBER(Regressions!I82),ROUND(Regressions!I82, 1), NA())</f>
        <v>#N/A</v>
      </c>
      <c r="J72" s="346" t="e">
        <f>IF(ISNUMBER(Regressions!K82),ROUND(Regressions!K82, 1), NA())</f>
        <v>#N/A</v>
      </c>
      <c r="K72" s="344" t="e">
        <f>IF(ISNUMBER(Regressions!L82),ROUND(Regressions!L82, 1), NA())</f>
        <v>#N/A</v>
      </c>
      <c r="L72" s="243" t="e">
        <f>IF(ISNUMBER(Regressions!M82),ROUND(Regressions!M82, 1), NA())</f>
        <v>#N/A</v>
      </c>
      <c r="M72" s="345" t="e">
        <f>IF(ISNUMBER(Regressions!N82),ROUND(Regressions!N82, 1), NA())</f>
        <v>#N/A</v>
      </c>
      <c r="N72" s="242" t="e">
        <f>IF(ISNUMBER(Regressions!O82),ROUND(Regressions!O82, 1), NA())</f>
        <v>#N/A</v>
      </c>
      <c r="O72" s="346" t="e">
        <f>IF(ISNUMBER(Regressions!Q82),ROUND(Regressions!Q82, 1), NA())</f>
        <v>#N/A</v>
      </c>
      <c r="P72" s="344" t="e">
        <f>IF(ISNUMBER(Regressions!R82),ROUND(Regressions!R82, 1), NA())</f>
        <v>#N/A</v>
      </c>
      <c r="Q72" s="220" t="e">
        <f>IF(ISNUMBER(Regressions!S82),ROUND(Regressions!S82, 1), NA())</f>
        <v>#N/A</v>
      </c>
      <c r="R72" s="345" t="e">
        <f>IF(ISNUMBER(Regressions!T82),ROUND(Regressions!T82, 1), NA())</f>
        <v>#N/A</v>
      </c>
      <c r="S72" s="242" t="e">
        <f>IF(ISNUMBER(Regressions!U82),ROUND(Regressions!U82, 1), NA())</f>
        <v>#N/A</v>
      </c>
    </row>
    <row xmlns:x14ac="http://schemas.microsoft.com/office/spreadsheetml/2009/9/ac" r="73" x14ac:dyDescent="0.2">
      <c r="A73" s="341" t="str">
        <f>IF(ISBLANK(Regressions!A83), " ", Regressions!A83)</f>
        <v>Yemen</v>
      </c>
      <c r="B73" s="342">
        <f>IF(ISBLANK(Regressions!B83), " ", Regressions!B83)</f>
        <v>2007</v>
      </c>
      <c r="C73" s="347" t="str">
        <f>IF(ISBLANK(Regressions!C83), " ", Regressions!C83)</f>
        <v>Rural</v>
      </c>
      <c r="D73" s="343">
        <f>IF(ISBLANK(Regressions!D83), " ", Regressions!D83)</f>
        <v>6757481.145180569</v>
      </c>
      <c r="E73" s="219" t="e">
        <f>IF(ISNUMBER(Regressions!E83),ROUND(Regressions!E83, 1), NA())</f>
        <v>#N/A</v>
      </c>
      <c r="F73" s="344" t="e">
        <f>IF(ISNUMBER(Regressions!F83),ROUND(Regressions!F83, 1), NA())</f>
        <v>#N/A</v>
      </c>
      <c r="G73" s="241" t="e">
        <f>IF(ISNUMBER(Regressions!G83),ROUND(Regressions!G83, 1), NA())</f>
        <v>#N/A</v>
      </c>
      <c r="H73" s="345" t="e">
        <f>IF(ISNUMBER(Regressions!H83),ROUND(Regressions!H83, 1), NA())</f>
        <v>#N/A</v>
      </c>
      <c r="I73" s="242" t="e">
        <f>IF(ISNUMBER(Regressions!I83),ROUND(Regressions!I83, 1), NA())</f>
        <v>#N/A</v>
      </c>
      <c r="J73" s="346" t="e">
        <f>IF(ISNUMBER(Regressions!K83),ROUND(Regressions!K83, 1), NA())</f>
        <v>#N/A</v>
      </c>
      <c r="K73" s="344" t="e">
        <f>IF(ISNUMBER(Regressions!L83),ROUND(Regressions!L83, 1), NA())</f>
        <v>#N/A</v>
      </c>
      <c r="L73" s="243" t="e">
        <f>IF(ISNUMBER(Regressions!M83),ROUND(Regressions!M83, 1), NA())</f>
        <v>#N/A</v>
      </c>
      <c r="M73" s="345" t="e">
        <f>IF(ISNUMBER(Regressions!N83),ROUND(Regressions!N83, 1), NA())</f>
        <v>#N/A</v>
      </c>
      <c r="N73" s="242" t="e">
        <f>IF(ISNUMBER(Regressions!O83),ROUND(Regressions!O83, 1), NA())</f>
        <v>#N/A</v>
      </c>
      <c r="O73" s="346" t="e">
        <f>IF(ISNUMBER(Regressions!Q83),ROUND(Regressions!Q83, 1), NA())</f>
        <v>#N/A</v>
      </c>
      <c r="P73" s="344" t="e">
        <f>IF(ISNUMBER(Regressions!R83),ROUND(Regressions!R83, 1), NA())</f>
        <v>#N/A</v>
      </c>
      <c r="Q73" s="220" t="e">
        <f>IF(ISNUMBER(Regressions!S83),ROUND(Regressions!S83, 1), NA())</f>
        <v>#N/A</v>
      </c>
      <c r="R73" s="345" t="e">
        <f>IF(ISNUMBER(Regressions!T83),ROUND(Regressions!T83, 1), NA())</f>
        <v>#N/A</v>
      </c>
      <c r="S73" s="242" t="e">
        <f>IF(ISNUMBER(Regressions!U83),ROUND(Regressions!U83, 1), NA())</f>
        <v>#N/A</v>
      </c>
    </row>
    <row xmlns:x14ac="http://schemas.microsoft.com/office/spreadsheetml/2009/9/ac" r="74" x14ac:dyDescent="0.2">
      <c r="A74" s="341" t="str">
        <f>IF(ISBLANK(Regressions!A84), " ", Regressions!A84)</f>
        <v>Yemen</v>
      </c>
      <c r="B74" s="342">
        <f>IF(ISBLANK(Regressions!B84), " ", Regressions!B84)</f>
        <v>2008</v>
      </c>
      <c r="C74" s="347" t="str">
        <f>IF(ISBLANK(Regressions!C84), " ", Regressions!C84)</f>
        <v>Rural</v>
      </c>
      <c r="D74" s="343">
        <f>IF(ISBLANK(Regressions!D84), " ", Regressions!D84)</f>
        <v>6816173.3506181724</v>
      </c>
      <c r="E74" s="219" t="e">
        <f>IF(ISNUMBER(Regressions!E84),ROUND(Regressions!E84, 1), NA())</f>
        <v>#N/A</v>
      </c>
      <c r="F74" s="344" t="e">
        <f>IF(ISNUMBER(Regressions!F84),ROUND(Regressions!F84, 1), NA())</f>
        <v>#N/A</v>
      </c>
      <c r="G74" s="241" t="e">
        <f>IF(ISNUMBER(Regressions!G84),ROUND(Regressions!G84, 1), NA())</f>
        <v>#N/A</v>
      </c>
      <c r="H74" s="345" t="e">
        <f>IF(ISNUMBER(Regressions!H84),ROUND(Regressions!H84, 1), NA())</f>
        <v>#N/A</v>
      </c>
      <c r="I74" s="242" t="e">
        <f>IF(ISNUMBER(Regressions!I84),ROUND(Regressions!I84, 1), NA())</f>
        <v>#N/A</v>
      </c>
      <c r="J74" s="346" t="e">
        <f>IF(ISNUMBER(Regressions!K84),ROUND(Regressions!K84, 1), NA())</f>
        <v>#N/A</v>
      </c>
      <c r="K74" s="344" t="e">
        <f>IF(ISNUMBER(Regressions!L84),ROUND(Regressions!L84, 1), NA())</f>
        <v>#N/A</v>
      </c>
      <c r="L74" s="243" t="e">
        <f>IF(ISNUMBER(Regressions!M84),ROUND(Regressions!M84, 1), NA())</f>
        <v>#N/A</v>
      </c>
      <c r="M74" s="345" t="e">
        <f>IF(ISNUMBER(Regressions!N84),ROUND(Regressions!N84, 1), NA())</f>
        <v>#N/A</v>
      </c>
      <c r="N74" s="242" t="e">
        <f>IF(ISNUMBER(Regressions!O84),ROUND(Regressions!O84, 1), NA())</f>
        <v>#N/A</v>
      </c>
      <c r="O74" s="346" t="e">
        <f>IF(ISNUMBER(Regressions!Q84),ROUND(Regressions!Q84, 1), NA())</f>
        <v>#N/A</v>
      </c>
      <c r="P74" s="344" t="e">
        <f>IF(ISNUMBER(Regressions!R84),ROUND(Regressions!R84, 1), NA())</f>
        <v>#N/A</v>
      </c>
      <c r="Q74" s="220" t="e">
        <f>IF(ISNUMBER(Regressions!S84),ROUND(Regressions!S84, 1), NA())</f>
        <v>#N/A</v>
      </c>
      <c r="R74" s="345" t="e">
        <f>IF(ISNUMBER(Regressions!T84),ROUND(Regressions!T84, 1), NA())</f>
        <v>#N/A</v>
      </c>
      <c r="S74" s="242" t="e">
        <f>IF(ISNUMBER(Regressions!U84),ROUND(Regressions!U84, 1), NA())</f>
        <v>#N/A</v>
      </c>
    </row>
    <row xmlns:x14ac="http://schemas.microsoft.com/office/spreadsheetml/2009/9/ac" r="75" x14ac:dyDescent="0.2">
      <c r="A75" s="341" t="str">
        <f>IF(ISBLANK(Regressions!A85), " ", Regressions!A85)</f>
        <v>Yemen</v>
      </c>
      <c r="B75" s="342">
        <f>IF(ISBLANK(Regressions!B85), " ", Regressions!B85)</f>
        <v>2009</v>
      </c>
      <c r="C75" s="347" t="str">
        <f>IF(ISBLANK(Regressions!C85), " ", Regressions!C85)</f>
        <v>Rural</v>
      </c>
      <c r="D75" s="343">
        <f>IF(ISBLANK(Regressions!D85), " ", Regressions!D85)</f>
        <v>6871661.3881576536</v>
      </c>
      <c r="E75" s="219" t="e">
        <f>IF(ISNUMBER(Regressions!E85),ROUND(Regressions!E85, 1), NA())</f>
        <v>#N/A</v>
      </c>
      <c r="F75" s="344" t="e">
        <f>IF(ISNUMBER(Regressions!F85),ROUND(Regressions!F85, 1), NA())</f>
        <v>#N/A</v>
      </c>
      <c r="G75" s="241" t="e">
        <f>IF(ISNUMBER(Regressions!G85),ROUND(Regressions!G85, 1), NA())</f>
        <v>#N/A</v>
      </c>
      <c r="H75" s="345" t="e">
        <f>IF(ISNUMBER(Regressions!H85),ROUND(Regressions!H85, 1), NA())</f>
        <v>#N/A</v>
      </c>
      <c r="I75" s="242" t="e">
        <f>IF(ISNUMBER(Regressions!I85),ROUND(Regressions!I85, 1), NA())</f>
        <v>#N/A</v>
      </c>
      <c r="J75" s="346">
        <f>IF(ISNUMBER(Regressions!K85),ROUND(Regressions!K85, 1), NA())</f>
        <v>74.2</v>
      </c>
      <c r="K75" s="344" t="e">
        <f>IF(ISNUMBER(Regressions!L85),ROUND(Regressions!L85, 1), NA())</f>
        <v>#N/A</v>
      </c>
      <c r="L75" s="243" t="e">
        <f>IF(ISNUMBER(Regressions!M85),ROUND(Regressions!M85, 1), NA())</f>
        <v>#N/A</v>
      </c>
      <c r="M75" s="345" t="e">
        <f>IF(ISNUMBER(Regressions!N85),ROUND(Regressions!N85, 1), NA())</f>
        <v>#N/A</v>
      </c>
      <c r="N75" s="242">
        <f>IF(ISNUMBER(Regressions!O85),ROUND(Regressions!O85, 1), NA())</f>
        <v>25.8</v>
      </c>
      <c r="O75" s="346">
        <f>IF(ISNUMBER(Regressions!Q85),ROUND(Regressions!Q85, 1), NA())</f>
        <v>38.299999999999997</v>
      </c>
      <c r="P75" s="344" t="e">
        <f>IF(ISNUMBER(Regressions!R85),ROUND(Regressions!R85, 1), NA())</f>
        <v>#N/A</v>
      </c>
      <c r="Q75" s="220" t="e">
        <f>IF(ISNUMBER(Regressions!S85),ROUND(Regressions!S85, 1), NA())</f>
        <v>#N/A</v>
      </c>
      <c r="R75" s="345" t="e">
        <f>IF(ISNUMBER(Regressions!T85),ROUND(Regressions!T85, 1), NA())</f>
        <v>#N/A</v>
      </c>
      <c r="S75" s="242">
        <f>IF(ISNUMBER(Regressions!U85),ROUND(Regressions!U85, 1), NA())</f>
        <v>61.7</v>
      </c>
    </row>
    <row xmlns:x14ac="http://schemas.microsoft.com/office/spreadsheetml/2009/9/ac" r="76" x14ac:dyDescent="0.2">
      <c r="A76" s="341" t="str">
        <f>IF(ISBLANK(Regressions!A86), " ", Regressions!A86)</f>
        <v>Yemen</v>
      </c>
      <c r="B76" s="342">
        <f>IF(ISBLANK(Regressions!B86), " ", Regressions!B86)</f>
        <v>2010</v>
      </c>
      <c r="C76" s="347" t="str">
        <f>IF(ISBLANK(Regressions!C86), " ", Regressions!C86)</f>
        <v>Rural</v>
      </c>
      <c r="D76" s="343">
        <f>IF(ISBLANK(Regressions!D86), " ", Regressions!D86)</f>
        <v>6927774.7914762497</v>
      </c>
      <c r="E76" s="219" t="e">
        <f>IF(ISNUMBER(Regressions!E86),ROUND(Regressions!E86, 1), NA())</f>
        <v>#N/A</v>
      </c>
      <c r="F76" s="344" t="e">
        <f>IF(ISNUMBER(Regressions!F86),ROUND(Regressions!F86, 1), NA())</f>
        <v>#N/A</v>
      </c>
      <c r="G76" s="241" t="e">
        <f>IF(ISNUMBER(Regressions!G86),ROUND(Regressions!G86, 1), NA())</f>
        <v>#N/A</v>
      </c>
      <c r="H76" s="345" t="e">
        <f>IF(ISNUMBER(Regressions!H86),ROUND(Regressions!H86, 1), NA())</f>
        <v>#N/A</v>
      </c>
      <c r="I76" s="242" t="e">
        <f>IF(ISNUMBER(Regressions!I86),ROUND(Regressions!I86, 1), NA())</f>
        <v>#N/A</v>
      </c>
      <c r="J76" s="346">
        <f>IF(ISNUMBER(Regressions!K86),ROUND(Regressions!K86, 1), NA())</f>
        <v>74.2</v>
      </c>
      <c r="K76" s="344" t="e">
        <f>IF(ISNUMBER(Regressions!L86),ROUND(Regressions!L86, 1), NA())</f>
        <v>#N/A</v>
      </c>
      <c r="L76" s="243" t="e">
        <f>IF(ISNUMBER(Regressions!M86),ROUND(Regressions!M86, 1), NA())</f>
        <v>#N/A</v>
      </c>
      <c r="M76" s="345" t="e">
        <f>IF(ISNUMBER(Regressions!N86),ROUND(Regressions!N86, 1), NA())</f>
        <v>#N/A</v>
      </c>
      <c r="N76" s="242">
        <f>IF(ISNUMBER(Regressions!O86),ROUND(Regressions!O86, 1), NA())</f>
        <v>25.8</v>
      </c>
      <c r="O76" s="346">
        <f>IF(ISNUMBER(Regressions!Q86),ROUND(Regressions!Q86, 1), NA())</f>
        <v>38.299999999999997</v>
      </c>
      <c r="P76" s="344" t="e">
        <f>IF(ISNUMBER(Regressions!R86),ROUND(Regressions!R86, 1), NA())</f>
        <v>#N/A</v>
      </c>
      <c r="Q76" s="220" t="e">
        <f>IF(ISNUMBER(Regressions!S86),ROUND(Regressions!S86, 1), NA())</f>
        <v>#N/A</v>
      </c>
      <c r="R76" s="345" t="e">
        <f>IF(ISNUMBER(Regressions!T86),ROUND(Regressions!T86, 1), NA())</f>
        <v>#N/A</v>
      </c>
      <c r="S76" s="242">
        <f>IF(ISNUMBER(Regressions!U86),ROUND(Regressions!U86, 1), NA())</f>
        <v>61.7</v>
      </c>
    </row>
    <row xmlns:x14ac="http://schemas.microsoft.com/office/spreadsheetml/2009/9/ac" r="77" x14ac:dyDescent="0.2">
      <c r="A77" s="341" t="str">
        <f>IF(ISBLANK(Regressions!A87), " ", Regressions!A87)</f>
        <v>Yemen</v>
      </c>
      <c r="B77" s="342">
        <f>IF(ISBLANK(Regressions!B87), " ", Regressions!B87)</f>
        <v>2011</v>
      </c>
      <c r="C77" s="347" t="str">
        <f>IF(ISBLANK(Regressions!C87), " ", Regressions!C87)</f>
        <v>Rural</v>
      </c>
      <c r="D77" s="343">
        <f>IF(ISBLANK(Regressions!D87), " ", Regressions!D87)</f>
        <v>6978671.821977539</v>
      </c>
      <c r="E77" s="219" t="e">
        <f>IF(ISNUMBER(Regressions!E87),ROUND(Regressions!E87, 1), NA())</f>
        <v>#N/A</v>
      </c>
      <c r="F77" s="344" t="e">
        <f>IF(ISNUMBER(Regressions!F87),ROUND(Regressions!F87, 1), NA())</f>
        <v>#N/A</v>
      </c>
      <c r="G77" s="241" t="e">
        <f>IF(ISNUMBER(Regressions!G87),ROUND(Regressions!G87, 1), NA())</f>
        <v>#N/A</v>
      </c>
      <c r="H77" s="345" t="e">
        <f>IF(ISNUMBER(Regressions!H87),ROUND(Regressions!H87, 1), NA())</f>
        <v>#N/A</v>
      </c>
      <c r="I77" s="242" t="e">
        <f>IF(ISNUMBER(Regressions!I87),ROUND(Regressions!I87, 1), NA())</f>
        <v>#N/A</v>
      </c>
      <c r="J77" s="346">
        <f>IF(ISNUMBER(Regressions!K87),ROUND(Regressions!K87, 1), NA())</f>
        <v>74.2</v>
      </c>
      <c r="K77" s="344" t="e">
        <f>IF(ISNUMBER(Regressions!L87),ROUND(Regressions!L87, 1), NA())</f>
        <v>#N/A</v>
      </c>
      <c r="L77" s="243" t="e">
        <f>IF(ISNUMBER(Regressions!M87),ROUND(Regressions!M87, 1), NA())</f>
        <v>#N/A</v>
      </c>
      <c r="M77" s="345" t="e">
        <f>IF(ISNUMBER(Regressions!N87),ROUND(Regressions!N87, 1), NA())</f>
        <v>#N/A</v>
      </c>
      <c r="N77" s="242">
        <f>IF(ISNUMBER(Regressions!O87),ROUND(Regressions!O87, 1), NA())</f>
        <v>25.8</v>
      </c>
      <c r="O77" s="346">
        <f>IF(ISNUMBER(Regressions!Q87),ROUND(Regressions!Q87, 1), NA())</f>
        <v>38.299999999999997</v>
      </c>
      <c r="P77" s="344" t="e">
        <f>IF(ISNUMBER(Regressions!R87),ROUND(Regressions!R87, 1), NA())</f>
        <v>#N/A</v>
      </c>
      <c r="Q77" s="220" t="e">
        <f>IF(ISNUMBER(Regressions!S87),ROUND(Regressions!S87, 1), NA())</f>
        <v>#N/A</v>
      </c>
      <c r="R77" s="345" t="e">
        <f>IF(ISNUMBER(Regressions!T87),ROUND(Regressions!T87, 1), NA())</f>
        <v>#N/A</v>
      </c>
      <c r="S77" s="242">
        <f>IF(ISNUMBER(Regressions!U87),ROUND(Regressions!U87, 1), NA())</f>
        <v>61.7</v>
      </c>
    </row>
    <row xmlns:x14ac="http://schemas.microsoft.com/office/spreadsheetml/2009/9/ac" r="78" x14ac:dyDescent="0.2">
      <c r="A78" s="341" t="str">
        <f>IF(ISBLANK(Regressions!A88), " ", Regressions!A88)</f>
        <v>Yemen</v>
      </c>
      <c r="B78" s="342">
        <f>IF(ISBLANK(Regressions!B88), " ", Regressions!B88)</f>
        <v>2012</v>
      </c>
      <c r="C78" s="347" t="str">
        <f>IF(ISBLANK(Regressions!C88), " ", Regressions!C88)</f>
        <v>Rural</v>
      </c>
      <c r="D78" s="343">
        <f>IF(ISBLANK(Regressions!D88), " ", Regressions!D88)</f>
        <v>7027227.1085671987</v>
      </c>
      <c r="E78" s="219" t="e">
        <f>IF(ISNUMBER(Regressions!E88),ROUND(Regressions!E88, 1), NA())</f>
        <v>#N/A</v>
      </c>
      <c r="F78" s="344" t="e">
        <f>IF(ISNUMBER(Regressions!F88),ROUND(Regressions!F88, 1), NA())</f>
        <v>#N/A</v>
      </c>
      <c r="G78" s="241" t="e">
        <f>IF(ISNUMBER(Regressions!G88),ROUND(Regressions!G88, 1), NA())</f>
        <v>#N/A</v>
      </c>
      <c r="H78" s="345" t="e">
        <f>IF(ISNUMBER(Regressions!H88),ROUND(Regressions!H88, 1), NA())</f>
        <v>#N/A</v>
      </c>
      <c r="I78" s="242" t="e">
        <f>IF(ISNUMBER(Regressions!I88),ROUND(Regressions!I88, 1), NA())</f>
        <v>#N/A</v>
      </c>
      <c r="J78" s="346">
        <f>IF(ISNUMBER(Regressions!K88),ROUND(Regressions!K88, 1), NA())</f>
        <v>74.2</v>
      </c>
      <c r="K78" s="344" t="e">
        <f>IF(ISNUMBER(Regressions!L88),ROUND(Regressions!L88, 1), NA())</f>
        <v>#N/A</v>
      </c>
      <c r="L78" s="243" t="e">
        <f>IF(ISNUMBER(Regressions!M88),ROUND(Regressions!M88, 1), NA())</f>
        <v>#N/A</v>
      </c>
      <c r="M78" s="345" t="e">
        <f>IF(ISNUMBER(Regressions!N88),ROUND(Regressions!N88, 1), NA())</f>
        <v>#N/A</v>
      </c>
      <c r="N78" s="242">
        <f>IF(ISNUMBER(Regressions!O88),ROUND(Regressions!O88, 1), NA())</f>
        <v>25.8</v>
      </c>
      <c r="O78" s="346">
        <f>IF(ISNUMBER(Regressions!Q88),ROUND(Regressions!Q88, 1), NA())</f>
        <v>38.299999999999997</v>
      </c>
      <c r="P78" s="344" t="e">
        <f>IF(ISNUMBER(Regressions!R88),ROUND(Regressions!R88, 1), NA())</f>
        <v>#N/A</v>
      </c>
      <c r="Q78" s="220" t="e">
        <f>IF(ISNUMBER(Regressions!S88),ROUND(Regressions!S88, 1), NA())</f>
        <v>#N/A</v>
      </c>
      <c r="R78" s="345" t="e">
        <f>IF(ISNUMBER(Regressions!T88),ROUND(Regressions!T88, 1), NA())</f>
        <v>#N/A</v>
      </c>
      <c r="S78" s="242">
        <f>IF(ISNUMBER(Regressions!U88),ROUND(Regressions!U88, 1), NA())</f>
        <v>61.7</v>
      </c>
    </row>
    <row xmlns:x14ac="http://schemas.microsoft.com/office/spreadsheetml/2009/9/ac" r="79" x14ac:dyDescent="0.2">
      <c r="A79" s="341" t="str">
        <f>IF(ISBLANK(Regressions!A89), " ", Regressions!A89)</f>
        <v>Yemen</v>
      </c>
      <c r="B79" s="342">
        <f>IF(ISBLANK(Regressions!B89), " ", Regressions!B89)</f>
        <v>2013</v>
      </c>
      <c r="C79" s="347" t="str">
        <f>IF(ISBLANK(Regressions!C89), " ", Regressions!C89)</f>
        <v>Rural</v>
      </c>
      <c r="D79" s="343">
        <f>IF(ISBLANK(Regressions!D89), " ", Regressions!D89)</f>
        <v>7076031.1492794044</v>
      </c>
      <c r="E79" s="219" t="e">
        <f>IF(ISNUMBER(Regressions!E89),ROUND(Regressions!E89, 1), NA())</f>
        <v>#N/A</v>
      </c>
      <c r="F79" s="344" t="e">
        <f>IF(ISNUMBER(Regressions!F89),ROUND(Regressions!F89, 1), NA())</f>
        <v>#N/A</v>
      </c>
      <c r="G79" s="241" t="e">
        <f>IF(ISNUMBER(Regressions!G89),ROUND(Regressions!G89, 1), NA())</f>
        <v>#N/A</v>
      </c>
      <c r="H79" s="345" t="e">
        <f>IF(ISNUMBER(Regressions!H89),ROUND(Regressions!H89, 1), NA())</f>
        <v>#N/A</v>
      </c>
      <c r="I79" s="242" t="e">
        <f>IF(ISNUMBER(Regressions!I89),ROUND(Regressions!I89, 1), NA())</f>
        <v>#N/A</v>
      </c>
      <c r="J79" s="346">
        <f>IF(ISNUMBER(Regressions!K89),ROUND(Regressions!K89, 1), NA())</f>
        <v>74.2</v>
      </c>
      <c r="K79" s="344" t="e">
        <f>IF(ISNUMBER(Regressions!L89),ROUND(Regressions!L89, 1), NA())</f>
        <v>#N/A</v>
      </c>
      <c r="L79" s="243" t="e">
        <f>IF(ISNUMBER(Regressions!M89),ROUND(Regressions!M89, 1), NA())</f>
        <v>#N/A</v>
      </c>
      <c r="M79" s="345" t="e">
        <f>IF(ISNUMBER(Regressions!N89),ROUND(Regressions!N89, 1), NA())</f>
        <v>#N/A</v>
      </c>
      <c r="N79" s="242">
        <f>IF(ISNUMBER(Regressions!O89),ROUND(Regressions!O89, 1), NA())</f>
        <v>25.8</v>
      </c>
      <c r="O79" s="346">
        <f>IF(ISNUMBER(Regressions!Q89),ROUND(Regressions!Q89, 1), NA())</f>
        <v>38.299999999999997</v>
      </c>
      <c r="P79" s="344" t="e">
        <f>IF(ISNUMBER(Regressions!R89),ROUND(Regressions!R89, 1), NA())</f>
        <v>#N/A</v>
      </c>
      <c r="Q79" s="220" t="e">
        <f>IF(ISNUMBER(Regressions!S89),ROUND(Regressions!S89, 1), NA())</f>
        <v>#N/A</v>
      </c>
      <c r="R79" s="345" t="e">
        <f>IF(ISNUMBER(Regressions!T89),ROUND(Regressions!T89, 1), NA())</f>
        <v>#N/A</v>
      </c>
      <c r="S79" s="242">
        <f>IF(ISNUMBER(Regressions!U89),ROUND(Regressions!U89, 1), NA())</f>
        <v>61.7</v>
      </c>
    </row>
    <row xmlns:x14ac="http://schemas.microsoft.com/office/spreadsheetml/2009/9/ac" r="80" x14ac:dyDescent="0.2">
      <c r="A80" s="341" t="str">
        <f>IF(ISBLANK(Regressions!A90), " ", Regressions!A90)</f>
        <v>Yemen</v>
      </c>
      <c r="B80" s="342">
        <f>IF(ISBLANK(Regressions!B90), " ", Regressions!B90)</f>
        <v>2014</v>
      </c>
      <c r="C80" s="347" t="str">
        <f>IF(ISBLANK(Regressions!C90), " ", Regressions!C90)</f>
        <v>Rural</v>
      </c>
      <c r="D80" s="343">
        <f>IF(ISBLANK(Regressions!D90), " ", Regressions!D90)</f>
        <v>7128587.3668670654</v>
      </c>
      <c r="E80" s="219" t="e">
        <f>IF(ISNUMBER(Regressions!E90),ROUND(Regressions!E90, 1), NA())</f>
        <v>#N/A</v>
      </c>
      <c r="F80" s="344" t="e">
        <f>IF(ISNUMBER(Regressions!F90),ROUND(Regressions!F90, 1), NA())</f>
        <v>#N/A</v>
      </c>
      <c r="G80" s="241" t="e">
        <f>IF(ISNUMBER(Regressions!G90),ROUND(Regressions!G90, 1), NA())</f>
        <v>#N/A</v>
      </c>
      <c r="H80" s="345" t="e">
        <f>IF(ISNUMBER(Regressions!H90),ROUND(Regressions!H90, 1), NA())</f>
        <v>#N/A</v>
      </c>
      <c r="I80" s="242" t="e">
        <f>IF(ISNUMBER(Regressions!I90),ROUND(Regressions!I90, 1), NA())</f>
        <v>#N/A</v>
      </c>
      <c r="J80" s="346">
        <f>IF(ISNUMBER(Regressions!K90),ROUND(Regressions!K90, 1), NA())</f>
        <v>74.2</v>
      </c>
      <c r="K80" s="344" t="e">
        <f>IF(ISNUMBER(Regressions!L90),ROUND(Regressions!L90, 1), NA())</f>
        <v>#N/A</v>
      </c>
      <c r="L80" s="243" t="e">
        <f>IF(ISNUMBER(Regressions!M90),ROUND(Regressions!M90, 1), NA())</f>
        <v>#N/A</v>
      </c>
      <c r="M80" s="345" t="e">
        <f>IF(ISNUMBER(Regressions!N90),ROUND(Regressions!N90, 1), NA())</f>
        <v>#N/A</v>
      </c>
      <c r="N80" s="242">
        <f>IF(ISNUMBER(Regressions!O90),ROUND(Regressions!O90, 1), NA())</f>
        <v>25.8</v>
      </c>
      <c r="O80" s="346">
        <f>IF(ISNUMBER(Regressions!Q90),ROUND(Regressions!Q90, 1), NA())</f>
        <v>38.299999999999997</v>
      </c>
      <c r="P80" s="344" t="e">
        <f>IF(ISNUMBER(Regressions!R90),ROUND(Regressions!R90, 1), NA())</f>
        <v>#N/A</v>
      </c>
      <c r="Q80" s="220" t="e">
        <f>IF(ISNUMBER(Regressions!S90),ROUND(Regressions!S90, 1), NA())</f>
        <v>#N/A</v>
      </c>
      <c r="R80" s="345" t="e">
        <f>IF(ISNUMBER(Regressions!T90),ROUND(Regressions!T90, 1), NA())</f>
        <v>#N/A</v>
      </c>
      <c r="S80" s="242">
        <f>IF(ISNUMBER(Regressions!U90),ROUND(Regressions!U90, 1), NA())</f>
        <v>61.7</v>
      </c>
    </row>
    <row xmlns:x14ac="http://schemas.microsoft.com/office/spreadsheetml/2009/9/ac" r="81" x14ac:dyDescent="0.2">
      <c r="A81" s="341" t="str">
        <f>IF(ISBLANK(Regressions!A91), " ", Regressions!A91)</f>
        <v>Yemen</v>
      </c>
      <c r="B81" s="342">
        <f>IF(ISBLANK(Regressions!B91), " ", Regressions!B91)</f>
        <v>2015</v>
      </c>
      <c r="C81" s="347" t="str">
        <f>IF(ISBLANK(Regressions!C91), " ", Regressions!C91)</f>
        <v>Rural</v>
      </c>
      <c r="D81" s="343">
        <f>IF(ISBLANK(Regressions!D91), " ", Regressions!D91)</f>
        <v>7200775.6880310057</v>
      </c>
      <c r="E81" s="219" t="e">
        <f>IF(ISNUMBER(Regressions!E91),ROUND(Regressions!E91, 1), NA())</f>
        <v>#N/A</v>
      </c>
      <c r="F81" s="344" t="e">
        <f>IF(ISNUMBER(Regressions!F91),ROUND(Regressions!F91, 1), NA())</f>
        <v>#N/A</v>
      </c>
      <c r="G81" s="241" t="e">
        <f>IF(ISNUMBER(Regressions!G91),ROUND(Regressions!G91, 1), NA())</f>
        <v>#N/A</v>
      </c>
      <c r="H81" s="345" t="e">
        <f>IF(ISNUMBER(Regressions!H91),ROUND(Regressions!H91, 1), NA())</f>
        <v>#N/A</v>
      </c>
      <c r="I81" s="242" t="e">
        <f>IF(ISNUMBER(Regressions!I91),ROUND(Regressions!I91, 1), NA())</f>
        <v>#N/A</v>
      </c>
      <c r="J81" s="346">
        <f>IF(ISNUMBER(Regressions!K91),ROUND(Regressions!K91, 1), NA())</f>
        <v>74.2</v>
      </c>
      <c r="K81" s="344" t="e">
        <f>IF(ISNUMBER(Regressions!L91),ROUND(Regressions!L91, 1), NA())</f>
        <v>#N/A</v>
      </c>
      <c r="L81" s="243" t="e">
        <f>IF(ISNUMBER(Regressions!M91),ROUND(Regressions!M91, 1), NA())</f>
        <v>#N/A</v>
      </c>
      <c r="M81" s="345" t="e">
        <f>IF(ISNUMBER(Regressions!N91),ROUND(Regressions!N91, 1), NA())</f>
        <v>#N/A</v>
      </c>
      <c r="N81" s="242">
        <f>IF(ISNUMBER(Regressions!O91),ROUND(Regressions!O91, 1), NA())</f>
        <v>25.8</v>
      </c>
      <c r="O81" s="346">
        <f>IF(ISNUMBER(Regressions!Q91),ROUND(Regressions!Q91, 1), NA())</f>
        <v>38.299999999999997</v>
      </c>
      <c r="P81" s="344" t="e">
        <f>IF(ISNUMBER(Regressions!R91),ROUND(Regressions!R91, 1), NA())</f>
        <v>#N/A</v>
      </c>
      <c r="Q81" s="220" t="e">
        <f>IF(ISNUMBER(Regressions!S91),ROUND(Regressions!S91, 1), NA())</f>
        <v>#N/A</v>
      </c>
      <c r="R81" s="345" t="e">
        <f>IF(ISNUMBER(Regressions!T91),ROUND(Regressions!T91, 1), NA())</f>
        <v>#N/A</v>
      </c>
      <c r="S81" s="242">
        <f>IF(ISNUMBER(Regressions!U91),ROUND(Regressions!U91, 1), NA())</f>
        <v>61.7</v>
      </c>
    </row>
    <row xmlns:x14ac="http://schemas.microsoft.com/office/spreadsheetml/2009/9/ac" r="82" x14ac:dyDescent="0.2">
      <c r="A82" s="341" t="str">
        <f>IF(ISBLANK(Regressions!A92), " ", Regressions!A92)</f>
        <v>Yemen</v>
      </c>
      <c r="B82" s="342">
        <f>IF(ISBLANK(Regressions!B92), " ", Regressions!B92)</f>
        <v>2016</v>
      </c>
      <c r="C82" s="347" t="str">
        <f>IF(ISBLANK(Regressions!C92), " ", Regressions!C92)</f>
        <v>Rural</v>
      </c>
      <c r="D82" s="343">
        <f>IF(ISBLANK(Regressions!D92), " ", Regressions!D92)</f>
        <v>7271502.7417116174</v>
      </c>
      <c r="E82" s="219" t="e">
        <f>IF(ISNUMBER(Regressions!E92),ROUND(Regressions!E92, 1), NA())</f>
        <v>#N/A</v>
      </c>
      <c r="F82" s="344" t="e">
        <f>IF(ISNUMBER(Regressions!F92),ROUND(Regressions!F92, 1), NA())</f>
        <v>#N/A</v>
      </c>
      <c r="G82" s="241" t="e">
        <f>IF(ISNUMBER(Regressions!G92),ROUND(Regressions!G92, 1), NA())</f>
        <v>#N/A</v>
      </c>
      <c r="H82" s="345" t="e">
        <f>IF(ISNUMBER(Regressions!H92),ROUND(Regressions!H92, 1), NA())</f>
        <v>#N/A</v>
      </c>
      <c r="I82" s="242" t="e">
        <f>IF(ISNUMBER(Regressions!I92),ROUND(Regressions!I92, 1), NA())</f>
        <v>#N/A</v>
      </c>
      <c r="J82" s="346">
        <f>IF(ISNUMBER(Regressions!K92),ROUND(Regressions!K92, 1), NA())</f>
        <v>74.2</v>
      </c>
      <c r="K82" s="344" t="e">
        <f>IF(ISNUMBER(Regressions!L92),ROUND(Regressions!L92, 1), NA())</f>
        <v>#N/A</v>
      </c>
      <c r="L82" s="243" t="e">
        <f>IF(ISNUMBER(Regressions!M92),ROUND(Regressions!M92, 1), NA())</f>
        <v>#N/A</v>
      </c>
      <c r="M82" s="345" t="e">
        <f>IF(ISNUMBER(Regressions!N92),ROUND(Regressions!N92, 1), NA())</f>
        <v>#N/A</v>
      </c>
      <c r="N82" s="242">
        <f>IF(ISNUMBER(Regressions!O92),ROUND(Regressions!O92, 1), NA())</f>
        <v>25.8</v>
      </c>
      <c r="O82" s="346">
        <f>IF(ISNUMBER(Regressions!Q92),ROUND(Regressions!Q92, 1), NA())</f>
        <v>38.299999999999997</v>
      </c>
      <c r="P82" s="344" t="e">
        <f>IF(ISNUMBER(Regressions!R92),ROUND(Regressions!R92, 1), NA())</f>
        <v>#N/A</v>
      </c>
      <c r="Q82" s="220" t="e">
        <f>IF(ISNUMBER(Regressions!S92),ROUND(Regressions!S92, 1), NA())</f>
        <v>#N/A</v>
      </c>
      <c r="R82" s="345" t="e">
        <f>IF(ISNUMBER(Regressions!T92),ROUND(Regressions!T92, 1), NA())</f>
        <v>#N/A</v>
      </c>
      <c r="S82" s="242">
        <f>IF(ISNUMBER(Regressions!U92),ROUND(Regressions!U92, 1), NA())</f>
        <v>61.7</v>
      </c>
    </row>
    <row xmlns:x14ac="http://schemas.microsoft.com/office/spreadsheetml/2009/9/ac" r="83" x14ac:dyDescent="0.2">
      <c r="A83" s="341" t="str">
        <f>IF(ISBLANK(Regressions!A93), " ", Regressions!A93)</f>
        <v>Yemen</v>
      </c>
      <c r="B83" s="342">
        <f>IF(ISBLANK(Regressions!B93), " ", Regressions!B93)</f>
        <v>2017</v>
      </c>
      <c r="C83" s="347" t="str">
        <f>IF(ISBLANK(Regressions!C93), " ", Regressions!C93)</f>
        <v>Rural</v>
      </c>
      <c r="D83" s="343">
        <f>IF(ISBLANK(Regressions!D93), " ", Regressions!D93)</f>
        <v>7345742.7582567586</v>
      </c>
      <c r="E83" s="219" t="e">
        <f>IF(ISNUMBER(Regressions!E93),ROUND(Regressions!E93, 1), NA())</f>
        <v>#N/A</v>
      </c>
      <c r="F83" s="344" t="e">
        <f>IF(ISNUMBER(Regressions!F93),ROUND(Regressions!F93, 1), NA())</f>
        <v>#N/A</v>
      </c>
      <c r="G83" s="241" t="e">
        <f>IF(ISNUMBER(Regressions!G93),ROUND(Regressions!G93, 1), NA())</f>
        <v>#N/A</v>
      </c>
      <c r="H83" s="345" t="e">
        <f>IF(ISNUMBER(Regressions!H93),ROUND(Regressions!H93, 1), NA())</f>
        <v>#N/A</v>
      </c>
      <c r="I83" s="242" t="e">
        <f>IF(ISNUMBER(Regressions!I93),ROUND(Regressions!I93, 1), NA())</f>
        <v>#N/A</v>
      </c>
      <c r="J83" s="346">
        <f>IF(ISNUMBER(Regressions!K93),ROUND(Regressions!K93, 1), NA())</f>
        <v>74.2</v>
      </c>
      <c r="K83" s="344" t="e">
        <f>IF(ISNUMBER(Regressions!L93),ROUND(Regressions!L93, 1), NA())</f>
        <v>#N/A</v>
      </c>
      <c r="L83" s="243" t="e">
        <f>IF(ISNUMBER(Regressions!M93),ROUND(Regressions!M93, 1), NA())</f>
        <v>#N/A</v>
      </c>
      <c r="M83" s="345" t="e">
        <f>IF(ISNUMBER(Regressions!N93),ROUND(Regressions!N93, 1), NA())</f>
        <v>#N/A</v>
      </c>
      <c r="N83" s="242">
        <f>IF(ISNUMBER(Regressions!O93),ROUND(Regressions!O93, 1), NA())</f>
        <v>25.8</v>
      </c>
      <c r="O83" s="346">
        <f>IF(ISNUMBER(Regressions!Q93),ROUND(Regressions!Q93, 1), NA())</f>
        <v>38.299999999999997</v>
      </c>
      <c r="P83" s="344" t="e">
        <f>IF(ISNUMBER(Regressions!R93),ROUND(Regressions!R93, 1), NA())</f>
        <v>#N/A</v>
      </c>
      <c r="Q83" s="220" t="e">
        <f>IF(ISNUMBER(Regressions!S93),ROUND(Regressions!S93, 1), NA())</f>
        <v>#N/A</v>
      </c>
      <c r="R83" s="345" t="e">
        <f>IF(ISNUMBER(Regressions!T93),ROUND(Regressions!T93, 1), NA())</f>
        <v>#N/A</v>
      </c>
      <c r="S83" s="242">
        <f>IF(ISNUMBER(Regressions!U93),ROUND(Regressions!U93, 1), NA())</f>
        <v>61.7</v>
      </c>
    </row>
    <row xmlns:x14ac="http://schemas.microsoft.com/office/spreadsheetml/2009/9/ac" r="84" x14ac:dyDescent="0.2">
      <c r="A84" s="341" t="str">
        <f>IF(ISBLANK(Regressions!A94), " ", Regressions!A94)</f>
        <v>Yemen</v>
      </c>
      <c r="B84" s="342">
        <f>IF(ISBLANK(Regressions!B94), " ", Regressions!B94)</f>
        <v>2018</v>
      </c>
      <c r="C84" s="347" t="str">
        <f>IF(ISBLANK(Regressions!C94), " ", Regressions!C94)</f>
        <v>Rural</v>
      </c>
      <c r="D84" s="343">
        <f>IF(ISBLANK(Regressions!D94), " ", Regressions!D94)</f>
        <v>7416047.7642364493</v>
      </c>
      <c r="E84" s="219" t="e">
        <f>IF(ISNUMBER(Regressions!E94),ROUND(Regressions!E94, 1), NA())</f>
        <v>#N/A</v>
      </c>
      <c r="F84" s="344" t="e">
        <f>IF(ISNUMBER(Regressions!F94),ROUND(Regressions!F94, 1), NA())</f>
        <v>#N/A</v>
      </c>
      <c r="G84" s="241" t="e">
        <f>IF(ISNUMBER(Regressions!G94),ROUND(Regressions!G94, 1), NA())</f>
        <v>#N/A</v>
      </c>
      <c r="H84" s="345" t="e">
        <f>IF(ISNUMBER(Regressions!H94),ROUND(Regressions!H94, 1), NA())</f>
        <v>#N/A</v>
      </c>
      <c r="I84" s="242" t="e">
        <f>IF(ISNUMBER(Regressions!I94),ROUND(Regressions!I94, 1), NA())</f>
        <v>#N/A</v>
      </c>
      <c r="J84" s="346" t="e">
        <f>IF(ISNUMBER(Regressions!K94),ROUND(Regressions!K94, 1), NA())</f>
        <v>#N/A</v>
      </c>
      <c r="K84" s="344" t="e">
        <f>IF(ISNUMBER(Regressions!L94),ROUND(Regressions!L94, 1), NA())</f>
        <v>#N/A</v>
      </c>
      <c r="L84" s="243" t="e">
        <f>IF(ISNUMBER(Regressions!M94),ROUND(Regressions!M94, 1), NA())</f>
        <v>#N/A</v>
      </c>
      <c r="M84" s="345" t="e">
        <f>IF(ISNUMBER(Regressions!N94),ROUND(Regressions!N94, 1), NA())</f>
        <v>#N/A</v>
      </c>
      <c r="N84" s="242" t="e">
        <f>IF(ISNUMBER(Regressions!O94),ROUND(Regressions!O94, 1), NA())</f>
        <v>#N/A</v>
      </c>
      <c r="O84" s="346" t="e">
        <f>IF(ISNUMBER(Regressions!Q94),ROUND(Regressions!Q94, 1), NA())</f>
        <v>#N/A</v>
      </c>
      <c r="P84" s="344" t="e">
        <f>IF(ISNUMBER(Regressions!R94),ROUND(Regressions!R94, 1), NA())</f>
        <v>#N/A</v>
      </c>
      <c r="Q84" s="220" t="e">
        <f>IF(ISNUMBER(Regressions!S94),ROUND(Regressions!S94, 1), NA())</f>
        <v>#N/A</v>
      </c>
      <c r="R84" s="345" t="e">
        <f>IF(ISNUMBER(Regressions!T94),ROUND(Regressions!T94, 1), NA())</f>
        <v>#N/A</v>
      </c>
      <c r="S84" s="242" t="e">
        <f>IF(ISNUMBER(Regressions!U94),ROUND(Regressions!U94, 1), NA())</f>
        <v>#N/A</v>
      </c>
    </row>
    <row xmlns:x14ac="http://schemas.microsoft.com/office/spreadsheetml/2009/9/ac" r="85" x14ac:dyDescent="0.2">
      <c r="A85" s="341" t="str">
        <f>IF(ISBLANK(Regressions!A95), " ", Regressions!A95)</f>
        <v>Yemen</v>
      </c>
      <c r="B85" s="342">
        <f>IF(ISBLANK(Regressions!B95), " ", Regressions!B95)</f>
        <v>2019</v>
      </c>
      <c r="C85" s="347" t="str">
        <f>IF(ISBLANK(Regressions!C95), " ", Regressions!C95)</f>
        <v>Rural</v>
      </c>
      <c r="D85" s="343">
        <f>IF(ISBLANK(Regressions!D95), " ", Regressions!D95)</f>
        <v>7483849.9942889791</v>
      </c>
      <c r="E85" s="219" t="e">
        <f>IF(ISNUMBER(Regressions!E95),ROUND(Regressions!E95, 1), NA())</f>
        <v>#N/A</v>
      </c>
      <c r="F85" s="344" t="e">
        <f>IF(ISNUMBER(Regressions!F95),ROUND(Regressions!F95, 1), NA())</f>
        <v>#N/A</v>
      </c>
      <c r="G85" s="241" t="e">
        <f>IF(ISNUMBER(Regressions!G95),ROUND(Regressions!G95, 1), NA())</f>
        <v>#N/A</v>
      </c>
      <c r="H85" s="345" t="e">
        <f>IF(ISNUMBER(Regressions!H95),ROUND(Regressions!H95, 1), NA())</f>
        <v>#N/A</v>
      </c>
      <c r="I85" s="242" t="e">
        <f>IF(ISNUMBER(Regressions!I95),ROUND(Regressions!I95, 1), NA())</f>
        <v>#N/A</v>
      </c>
      <c r="J85" s="346" t="e">
        <f>IF(ISNUMBER(Regressions!K95),ROUND(Regressions!K95, 1), NA())</f>
        <v>#N/A</v>
      </c>
      <c r="K85" s="344" t="e">
        <f>IF(ISNUMBER(Regressions!L95),ROUND(Regressions!L95, 1), NA())</f>
        <v>#N/A</v>
      </c>
      <c r="L85" s="243" t="e">
        <f>IF(ISNUMBER(Regressions!M95),ROUND(Regressions!M95, 1), NA())</f>
        <v>#N/A</v>
      </c>
      <c r="M85" s="345" t="e">
        <f>IF(ISNUMBER(Regressions!N95),ROUND(Regressions!N95, 1), NA())</f>
        <v>#N/A</v>
      </c>
      <c r="N85" s="242" t="e">
        <f>IF(ISNUMBER(Regressions!O95),ROUND(Regressions!O95, 1), NA())</f>
        <v>#N/A</v>
      </c>
      <c r="O85" s="346" t="e">
        <f>IF(ISNUMBER(Regressions!Q95),ROUND(Regressions!Q95, 1), NA())</f>
        <v>#N/A</v>
      </c>
      <c r="P85" s="344" t="e">
        <f>IF(ISNUMBER(Regressions!R95),ROUND(Regressions!R95, 1), NA())</f>
        <v>#N/A</v>
      </c>
      <c r="Q85" s="220" t="e">
        <f>IF(ISNUMBER(Regressions!S95),ROUND(Regressions!S95, 1), NA())</f>
        <v>#N/A</v>
      </c>
      <c r="R85" s="345" t="e">
        <f>IF(ISNUMBER(Regressions!T95),ROUND(Regressions!T95, 1), NA())</f>
        <v>#N/A</v>
      </c>
      <c r="S85" s="242" t="e">
        <f>IF(ISNUMBER(Regressions!U95),ROUND(Regressions!U95, 1), NA())</f>
        <v>#N/A</v>
      </c>
    </row>
    <row xmlns:x14ac="http://schemas.microsoft.com/office/spreadsheetml/2009/9/ac" r="86" x14ac:dyDescent="0.2">
      <c r="A86" s="341" t="str">
        <f>IF(ISBLANK(Regressions!A96), " ", Regressions!A96)</f>
        <v>Yemen</v>
      </c>
      <c r="B86" s="342">
        <f>IF(ISBLANK(Regressions!B96), " ", Regressions!B96)</f>
        <v>2020</v>
      </c>
      <c r="C86" s="347" t="str">
        <f>IF(ISBLANK(Regressions!C96), " ", Regressions!C96)</f>
        <v>Rural</v>
      </c>
      <c r="D86" s="343">
        <f>IF(ISBLANK(Regressions!D96), " ", Regressions!D96)</f>
        <v>7550251.1034830101</v>
      </c>
      <c r="E86" s="219" t="e">
        <f>IF(ISNUMBER(Regressions!E96),ROUND(Regressions!E96, 1), NA())</f>
        <v>#N/A</v>
      </c>
      <c r="F86" s="344" t="e">
        <f>IF(ISNUMBER(Regressions!F96),ROUND(Regressions!F96, 1), NA())</f>
        <v>#N/A</v>
      </c>
      <c r="G86" s="241" t="e">
        <f>IF(ISNUMBER(Regressions!G96),ROUND(Regressions!G96, 1), NA())</f>
        <v>#N/A</v>
      </c>
      <c r="H86" s="345" t="e">
        <f>IF(ISNUMBER(Regressions!H96),ROUND(Regressions!H96, 1), NA())</f>
        <v>#N/A</v>
      </c>
      <c r="I86" s="242" t="e">
        <f>IF(ISNUMBER(Regressions!I96),ROUND(Regressions!I96, 1), NA())</f>
        <v>#N/A</v>
      </c>
      <c r="J86" s="346" t="e">
        <f>IF(ISNUMBER(Regressions!K96),ROUND(Regressions!K96, 1), NA())</f>
        <v>#N/A</v>
      </c>
      <c r="K86" s="344" t="e">
        <f>IF(ISNUMBER(Regressions!L96),ROUND(Regressions!L96, 1), NA())</f>
        <v>#N/A</v>
      </c>
      <c r="L86" s="243" t="e">
        <f>IF(ISNUMBER(Regressions!M96),ROUND(Regressions!M96, 1), NA())</f>
        <v>#N/A</v>
      </c>
      <c r="M86" s="345" t="e">
        <f>IF(ISNUMBER(Regressions!N96),ROUND(Regressions!N96, 1), NA())</f>
        <v>#N/A</v>
      </c>
      <c r="N86" s="242" t="e">
        <f>IF(ISNUMBER(Regressions!O96),ROUND(Regressions!O96, 1), NA())</f>
        <v>#N/A</v>
      </c>
      <c r="O86" s="346" t="e">
        <f>IF(ISNUMBER(Regressions!Q96),ROUND(Regressions!Q96, 1), NA())</f>
        <v>#N/A</v>
      </c>
      <c r="P86" s="344" t="e">
        <f>IF(ISNUMBER(Regressions!R96),ROUND(Regressions!R96, 1), NA())</f>
        <v>#N/A</v>
      </c>
      <c r="Q86" s="220" t="e">
        <f>IF(ISNUMBER(Regressions!S96),ROUND(Regressions!S96, 1), NA())</f>
        <v>#N/A</v>
      </c>
      <c r="R86" s="345" t="e">
        <f>IF(ISNUMBER(Regressions!T96),ROUND(Regressions!T96, 1), NA())</f>
        <v>#N/A</v>
      </c>
      <c r="S86" s="242" t="e">
        <f>IF(ISNUMBER(Regressions!U96),ROUND(Regressions!U96, 1), NA())</f>
        <v>#N/A</v>
      </c>
    </row>
    <row xmlns:x14ac="http://schemas.microsoft.com/office/spreadsheetml/2009/9/ac" r="87" x14ac:dyDescent="0.2">
      <c r="A87" s="392" t="str">
        <f>IF(ISBLANK(Regressions!A97), " ", Regressions!A97)</f>
        <v>Yemen</v>
      </c>
      <c r="B87" s="393">
        <f>IF(ISBLANK(Regressions!B97), " ", Regressions!B97)</f>
        <v>2021</v>
      </c>
      <c r="C87" s="394" t="str">
        <f>IF(ISBLANK(Regressions!C97), " ", Regressions!C97)</f>
        <v>Rural</v>
      </c>
      <c r="D87" s="395">
        <f>IF(ISBLANK(Regressions!D97), " ", Regressions!D97)</f>
        <v>7607036.507413025</v>
      </c>
      <c r="E87" s="398" t="e">
        <f>IF(ISNUMBER(Regressions!E97),ROUND(Regressions!E97, 1), NA())</f>
        <v>#N/A</v>
      </c>
      <c r="F87" s="396" t="e">
        <f>IF(ISNUMBER(Regressions!F97),ROUND(Regressions!F97, 1), NA())</f>
        <v>#N/A</v>
      </c>
      <c r="G87" s="399" t="e">
        <f>IF(ISNUMBER(Regressions!G97),ROUND(Regressions!G97, 1), NA())</f>
        <v>#N/A</v>
      </c>
      <c r="H87" s="397" t="e">
        <f>IF(ISNUMBER(Regressions!H97),ROUND(Regressions!H97, 1), NA())</f>
        <v>#N/A</v>
      </c>
      <c r="I87" s="400" t="e">
        <f>IF(ISNUMBER(Regressions!I97),ROUND(Regressions!I97, 1), NA())</f>
        <v>#N/A</v>
      </c>
      <c r="J87" s="398" t="e">
        <f>IF(ISNUMBER(Regressions!K97),ROUND(Regressions!K97, 1), NA())</f>
        <v>#N/A</v>
      </c>
      <c r="K87" s="396" t="e">
        <f>IF(ISNUMBER(Regressions!L97),ROUND(Regressions!L97, 1), NA())</f>
        <v>#N/A</v>
      </c>
      <c r="L87" s="401" t="e">
        <f>IF(ISNUMBER(Regressions!M97),ROUND(Regressions!M97, 1), NA())</f>
        <v>#N/A</v>
      </c>
      <c r="M87" s="397" t="e">
        <f>IF(ISNUMBER(Regressions!N97),ROUND(Regressions!N97, 1), NA())</f>
        <v>#N/A</v>
      </c>
      <c r="N87" s="400" t="e">
        <f>IF(ISNUMBER(Regressions!O97),ROUND(Regressions!O97, 1), NA())</f>
        <v>#N/A</v>
      </c>
      <c r="O87" s="398" t="e">
        <f>IF(ISNUMBER(Regressions!Q97),ROUND(Regressions!Q97, 1), NA())</f>
        <v>#N/A</v>
      </c>
      <c r="P87" s="396" t="e">
        <f>IF(ISNUMBER(Regressions!R97),ROUND(Regressions!R97, 1), NA())</f>
        <v>#N/A</v>
      </c>
      <c r="Q87" s="402" t="e">
        <f>IF(ISNUMBER(Regressions!S97),ROUND(Regressions!S97, 1), NA())</f>
        <v>#N/A</v>
      </c>
      <c r="R87" s="397" t="e">
        <f>IF(ISNUMBER(Regressions!T97),ROUND(Regressions!T97, 1), NA())</f>
        <v>#N/A</v>
      </c>
      <c r="S87" s="400" t="e">
        <f>IF(ISNUMBER(Regressions!U97),ROUND(Regressions!U97, 1), NA())</f>
        <v>#N/A</v>
      </c>
      <c r="T87" s="391"/>
      <c r="U87" s="391"/>
      <c r="V87" s="391"/>
      <c r="W87" s="391"/>
      <c r="X87" s="391"/>
      <c r="Y87" s="391"/>
      <c r="Z87" s="391"/>
      <c r="AA87" s="391"/>
      <c r="AB87" s="391"/>
      <c r="AC87" s="391"/>
    </row>
    <row xmlns:x14ac="http://schemas.microsoft.com/office/spreadsheetml/2009/9/ac" r="88" x14ac:dyDescent="0.2">
      <c r="A88" s="341" t="str">
        <f>IF(ISBLANK(Regressions!A98), " ", Regressions!A98)</f>
        <v>Yemen</v>
      </c>
      <c r="B88" s="342">
        <f>IF(ISBLANK(Regressions!B98), " ", Regressions!B98)</f>
        <v>2022</v>
      </c>
      <c r="C88" s="347" t="str">
        <f>IF(ISBLANK(Regressions!C98), " ", Regressions!C98)</f>
        <v>Rural</v>
      </c>
      <c r="D88" s="343">
        <f>IF(ISBLANK(Regressions!D98), " ", Regressions!D98)</f>
        <v>7652676.981283417</v>
      </c>
      <c r="E88" s="219" t="e">
        <f>IF(ISNUMBER(Regressions!E98),ROUND(Regressions!E98, 1), NA())</f>
        <v>#N/A</v>
      </c>
      <c r="F88" s="344" t="e">
        <f>IF(ISNUMBER(Regressions!F98),ROUND(Regressions!F98, 1), NA())</f>
        <v>#N/A</v>
      </c>
      <c r="G88" s="241" t="e">
        <f>IF(ISNUMBER(Regressions!G98),ROUND(Regressions!G98, 1), NA())</f>
        <v>#N/A</v>
      </c>
      <c r="H88" s="345" t="e">
        <f>IF(ISNUMBER(Regressions!H98),ROUND(Regressions!H98, 1), NA())</f>
        <v>#N/A</v>
      </c>
      <c r="I88" s="242" t="e">
        <f>IF(ISNUMBER(Regressions!I98),ROUND(Regressions!I98, 1), NA())</f>
        <v>#N/A</v>
      </c>
      <c r="J88" s="346" t="e">
        <f>IF(ISNUMBER(Regressions!K98),ROUND(Regressions!K98, 1), NA())</f>
        <v>#N/A</v>
      </c>
      <c r="K88" s="344" t="e">
        <f>IF(ISNUMBER(Regressions!L98),ROUND(Regressions!L98, 1), NA())</f>
        <v>#N/A</v>
      </c>
      <c r="L88" s="243" t="e">
        <f>IF(ISNUMBER(Regressions!M98),ROUND(Regressions!M98, 1), NA())</f>
        <v>#N/A</v>
      </c>
      <c r="M88" s="345" t="e">
        <f>IF(ISNUMBER(Regressions!N98),ROUND(Regressions!N98, 1), NA())</f>
        <v>#N/A</v>
      </c>
      <c r="N88" s="242" t="e">
        <f>IF(ISNUMBER(Regressions!O98),ROUND(Regressions!O98, 1), NA())</f>
        <v>#N/A</v>
      </c>
      <c r="O88" s="346" t="e">
        <f>IF(ISNUMBER(Regressions!Q98),ROUND(Regressions!Q98, 1), NA())</f>
        <v>#N/A</v>
      </c>
      <c r="P88" s="344" t="e">
        <f>IF(ISNUMBER(Regressions!R98),ROUND(Regressions!R98, 1), NA())</f>
        <v>#N/A</v>
      </c>
      <c r="Q88" s="220" t="e">
        <f>IF(ISNUMBER(Regressions!S98),ROUND(Regressions!S98, 1), NA())</f>
        <v>#N/A</v>
      </c>
      <c r="R88" s="345" t="e">
        <f>IF(ISNUMBER(Regressions!T98),ROUND(Regressions!T98, 1), NA())</f>
        <v>#N/A</v>
      </c>
      <c r="S88" s="242" t="e">
        <f>IF(ISNUMBER(Regressions!U98),ROUND(Regressions!U98, 1), NA())</f>
        <v>#N/A</v>
      </c>
    </row>
    <row xmlns:x14ac="http://schemas.microsoft.com/office/spreadsheetml/2009/9/ac" r="89" x14ac:dyDescent="0.2">
      <c r="A89" s="348" t="str">
        <f>IF(ISBLANK(Regressions!A99), " ", Regressions!A99)</f>
        <v>Yemen</v>
      </c>
      <c r="B89" s="349">
        <f>IF(ISBLANK(Regressions!B99), " ", Regressions!B99)</f>
        <v>2023</v>
      </c>
      <c r="C89" s="350" t="str">
        <f>IF(ISBLANK(Regressions!C99), " ", Regressions!C99)</f>
        <v>Rural</v>
      </c>
      <c r="D89" s="351">
        <f>IF(ISBLANK(Regressions!D99), " ", Regressions!D99)</f>
        <v>7590863.1160571296</v>
      </c>
      <c r="E89" s="352" t="e">
        <f>IF(ISNUMBER(Regressions!E99),ROUND(Regressions!E99, 1), NA())</f>
        <v>#N/A</v>
      </c>
      <c r="F89" s="353" t="e">
        <f>IF(ISNUMBER(Regressions!F99),ROUND(Regressions!F99, 1), NA())</f>
        <v>#N/A</v>
      </c>
      <c r="G89" s="354" t="e">
        <f>IF(ISNUMBER(Regressions!G99),ROUND(Regressions!G99, 1), NA())</f>
        <v>#N/A</v>
      </c>
      <c r="H89" s="355" t="e">
        <f>IF(ISNUMBER(Regressions!H99),ROUND(Regressions!H99, 1), NA())</f>
        <v>#N/A</v>
      </c>
      <c r="I89" s="356" t="e">
        <f>IF(ISNUMBER(Regressions!I99),ROUND(Regressions!I99, 1), NA())</f>
        <v>#N/A</v>
      </c>
      <c r="J89" s="357" t="e">
        <f>IF(ISNUMBER(Regressions!K99),ROUND(Regressions!K99, 1), NA())</f>
        <v>#N/A</v>
      </c>
      <c r="K89" s="353" t="e">
        <f>IF(ISNUMBER(Regressions!L99),ROUND(Regressions!L99, 1), NA())</f>
        <v>#N/A</v>
      </c>
      <c r="L89" s="358" t="e">
        <f>IF(ISNUMBER(Regressions!M99),ROUND(Regressions!M99, 1), NA())</f>
        <v>#N/A</v>
      </c>
      <c r="M89" s="355" t="e">
        <f>IF(ISNUMBER(Regressions!N99),ROUND(Regressions!N99, 1), NA())</f>
        <v>#N/A</v>
      </c>
      <c r="N89" s="356" t="e">
        <f>IF(ISNUMBER(Regressions!O99),ROUND(Regressions!O99, 1), NA())</f>
        <v>#N/A</v>
      </c>
      <c r="O89" s="357" t="e">
        <f>IF(ISNUMBER(Regressions!Q99),ROUND(Regressions!Q99, 1), NA())</f>
        <v>#N/A</v>
      </c>
      <c r="P89" s="353" t="e">
        <f>IF(ISNUMBER(Regressions!R99),ROUND(Regressions!R99, 1), NA())</f>
        <v>#N/A</v>
      </c>
      <c r="Q89" s="359" t="e">
        <f>IF(ISNUMBER(Regressions!S99),ROUND(Regressions!S99, 1), NA())</f>
        <v>#N/A</v>
      </c>
      <c r="R89" s="355" t="e">
        <f>IF(ISNUMBER(Regressions!T99),ROUND(Regressions!T99, 1), NA())</f>
        <v>#N/A</v>
      </c>
      <c r="S89" s="356" t="e">
        <f>IF(ISNUMBER(Regressions!U99),ROUND(Regressions!U99, 1), NA())</f>
        <v>#N/A</v>
      </c>
    </row>
    <row xmlns:x14ac="http://schemas.microsoft.com/office/spreadsheetml/2009/9/ac" r="90" hidden="true" x14ac:dyDescent="0.2">
      <c r="A90" s="341" t="str">
        <f>IF(ISBLANK(Regressions!A100), " ", Regressions!A100)</f>
        <v>Yemen</v>
      </c>
      <c r="B90" s="342">
        <f>IF(ISBLANK(Regressions!B100), " ", Regressions!B100)</f>
        <v>2024</v>
      </c>
      <c r="C90" s="347" t="str">
        <f>IF(ISBLANK(Regressions!C100), " ", Regressions!C100)</f>
        <v>Rural</v>
      </c>
      <c r="D90" s="343" t="str">
        <f>IF(ISBLANK(Regressions!D100), " ", Regressions!D100)</f>
        <v> </v>
      </c>
      <c r="E90" s="219" t="e">
        <f>IF(ISNUMBER(Regressions!E100),ROUND(Regressions!E100, 1), NA())</f>
        <v>#N/A</v>
      </c>
      <c r="F90" s="344" t="e">
        <f>IF(ISNUMBER(Regressions!F100),ROUND(Regressions!F100, 1), NA())</f>
        <v>#N/A</v>
      </c>
      <c r="G90" s="241" t="e">
        <f>IF(ISNUMBER(Regressions!G100),ROUND(Regressions!G100, 1), NA())</f>
        <v>#N/A</v>
      </c>
      <c r="H90" s="345" t="e">
        <f>IF(ISNUMBER(Regressions!H100),ROUND(Regressions!H100, 1), NA())</f>
        <v>#N/A</v>
      </c>
      <c r="I90" s="242" t="e">
        <f>IF(ISNUMBER(Regressions!I100),ROUND(Regressions!I100, 1), NA())</f>
        <v>#N/A</v>
      </c>
      <c r="J90" s="346" t="e">
        <f>IF(ISNUMBER(Regressions!K100),ROUND(Regressions!K100, 1), NA())</f>
        <v>#N/A</v>
      </c>
      <c r="K90" s="344" t="e">
        <f>IF(ISNUMBER(Regressions!L100),ROUND(Regressions!L100, 1), NA())</f>
        <v>#N/A</v>
      </c>
      <c r="L90" s="243" t="e">
        <f>IF(ISNUMBER(Regressions!M100),ROUND(Regressions!M100, 1), NA())</f>
        <v>#N/A</v>
      </c>
      <c r="M90" s="345" t="e">
        <f>IF(ISNUMBER(Regressions!N100),ROUND(Regressions!N100, 1), NA())</f>
        <v>#N/A</v>
      </c>
      <c r="N90" s="242" t="e">
        <f>IF(ISNUMBER(Regressions!O100),ROUND(Regressions!O100, 1), NA())</f>
        <v>#N/A</v>
      </c>
      <c r="O90" s="346" t="e">
        <f>IF(ISNUMBER(Regressions!Q100),ROUND(Regressions!Q100, 1), NA())</f>
        <v>#N/A</v>
      </c>
      <c r="P90" s="344" t="e">
        <f>IF(ISNUMBER(Regressions!R100),ROUND(Regressions!R100, 1), NA())</f>
        <v>#N/A</v>
      </c>
      <c r="Q90" s="220" t="e">
        <f>IF(ISNUMBER(Regressions!S100),ROUND(Regressions!S100, 1), NA())</f>
        <v>#N/A</v>
      </c>
      <c r="R90" s="345" t="e">
        <f>IF(ISNUMBER(Regressions!T100),ROUND(Regressions!T100, 1), NA())</f>
        <v>#N/A</v>
      </c>
      <c r="S90" s="242" t="e">
        <f>IF(ISNUMBER(Regressions!U100),ROUND(Regressions!U100, 1), NA())</f>
        <v>#N/A</v>
      </c>
    </row>
    <row xmlns:x14ac="http://schemas.microsoft.com/office/spreadsheetml/2009/9/ac" r="91" hidden="true" x14ac:dyDescent="0.2">
      <c r="A91" s="341" t="str">
        <f>IF(ISBLANK(Regressions!A101), " ", Regressions!A101)</f>
        <v>Yemen</v>
      </c>
      <c r="B91" s="342">
        <f>IF(ISBLANK(Regressions!B101), " ", Regressions!B101)</f>
        <v>2025</v>
      </c>
      <c r="C91" s="347" t="str">
        <f>IF(ISBLANK(Regressions!C101), " ", Regressions!C101)</f>
        <v>Rural</v>
      </c>
      <c r="D91" s="343" t="str">
        <f>IF(ISBLANK(Regressions!D101), " ", Regressions!D101)</f>
        <v> </v>
      </c>
      <c r="E91" s="219" t="e">
        <f>IF(ISNUMBER(Regressions!E101),ROUND(Regressions!E101, 1), NA())</f>
        <v>#N/A</v>
      </c>
      <c r="F91" s="344" t="e">
        <f>IF(ISNUMBER(Regressions!F101),ROUND(Regressions!F101, 1), NA())</f>
        <v>#N/A</v>
      </c>
      <c r="G91" s="241" t="e">
        <f>IF(ISNUMBER(Regressions!G101),ROUND(Regressions!G101, 1), NA())</f>
        <v>#N/A</v>
      </c>
      <c r="H91" s="345" t="e">
        <f>IF(ISNUMBER(Regressions!H101),ROUND(Regressions!H101, 1), NA())</f>
        <v>#N/A</v>
      </c>
      <c r="I91" s="242" t="e">
        <f>IF(ISNUMBER(Regressions!I101),ROUND(Regressions!I101, 1), NA())</f>
        <v>#N/A</v>
      </c>
      <c r="J91" s="346" t="e">
        <f>IF(ISNUMBER(Regressions!K101),ROUND(Regressions!K101, 1), NA())</f>
        <v>#N/A</v>
      </c>
      <c r="K91" s="344" t="e">
        <f>IF(ISNUMBER(Regressions!L101),ROUND(Regressions!L101, 1), NA())</f>
        <v>#N/A</v>
      </c>
      <c r="L91" s="243" t="e">
        <f>IF(ISNUMBER(Regressions!M101),ROUND(Regressions!M101, 1), NA())</f>
        <v>#N/A</v>
      </c>
      <c r="M91" s="345" t="e">
        <f>IF(ISNUMBER(Regressions!N101),ROUND(Regressions!N101, 1), NA())</f>
        <v>#N/A</v>
      </c>
      <c r="N91" s="242" t="e">
        <f>IF(ISNUMBER(Regressions!O101),ROUND(Regressions!O101, 1), NA())</f>
        <v>#N/A</v>
      </c>
      <c r="O91" s="346" t="e">
        <f>IF(ISNUMBER(Regressions!Q101),ROUND(Regressions!Q101, 1), NA())</f>
        <v>#N/A</v>
      </c>
      <c r="P91" s="344" t="e">
        <f>IF(ISNUMBER(Regressions!R101),ROUND(Regressions!R101, 1), NA())</f>
        <v>#N/A</v>
      </c>
      <c r="Q91" s="220" t="e">
        <f>IF(ISNUMBER(Regressions!S101),ROUND(Regressions!S101, 1), NA())</f>
        <v>#N/A</v>
      </c>
      <c r="R91" s="345" t="e">
        <f>IF(ISNUMBER(Regressions!T101),ROUND(Regressions!T101, 1), NA())</f>
        <v>#N/A</v>
      </c>
      <c r="S91" s="242" t="e">
        <f>IF(ISNUMBER(Regressions!U101),ROUND(Regressions!U101, 1), NA())</f>
        <v>#N/A</v>
      </c>
    </row>
    <row xmlns:x14ac="http://schemas.microsoft.com/office/spreadsheetml/2009/9/ac" r="92" hidden="true" x14ac:dyDescent="0.2">
      <c r="A92" s="341" t="str">
        <f>IF(ISBLANK(Regressions!A102), " ", Regressions!A102)</f>
        <v>Yemen</v>
      </c>
      <c r="B92" s="342">
        <f>IF(ISBLANK(Regressions!B102), " ", Regressions!B102)</f>
        <v>2026</v>
      </c>
      <c r="C92" s="347" t="str">
        <f>IF(ISBLANK(Regressions!C102), " ", Regressions!C102)</f>
        <v>Rural</v>
      </c>
      <c r="D92" s="343" t="str">
        <f>IF(ISBLANK(Regressions!D102), " ", Regressions!D102)</f>
        <v> </v>
      </c>
      <c r="E92" s="219" t="e">
        <f>IF(ISNUMBER(Regressions!E102),ROUND(Regressions!E102, 1), NA())</f>
        <v>#N/A</v>
      </c>
      <c r="F92" s="344" t="e">
        <f>IF(ISNUMBER(Regressions!F102),ROUND(Regressions!F102, 1), NA())</f>
        <v>#N/A</v>
      </c>
      <c r="G92" s="241" t="e">
        <f>IF(ISNUMBER(Regressions!G102),ROUND(Regressions!G102, 1), NA())</f>
        <v>#N/A</v>
      </c>
      <c r="H92" s="345" t="e">
        <f>IF(ISNUMBER(Regressions!H102),ROUND(Regressions!H102, 1), NA())</f>
        <v>#N/A</v>
      </c>
      <c r="I92" s="242" t="e">
        <f>IF(ISNUMBER(Regressions!I102),ROUND(Regressions!I102, 1), NA())</f>
        <v>#N/A</v>
      </c>
      <c r="J92" s="346" t="e">
        <f>IF(ISNUMBER(Regressions!K102),ROUND(Regressions!K102, 1), NA())</f>
        <v>#N/A</v>
      </c>
      <c r="K92" s="344" t="e">
        <f>IF(ISNUMBER(Regressions!L102),ROUND(Regressions!L102, 1), NA())</f>
        <v>#N/A</v>
      </c>
      <c r="L92" s="243" t="e">
        <f>IF(ISNUMBER(Regressions!M102),ROUND(Regressions!M102, 1), NA())</f>
        <v>#N/A</v>
      </c>
      <c r="M92" s="345" t="e">
        <f>IF(ISNUMBER(Regressions!N102),ROUND(Regressions!N102, 1), NA())</f>
        <v>#N/A</v>
      </c>
      <c r="N92" s="242" t="e">
        <f>IF(ISNUMBER(Regressions!O102),ROUND(Regressions!O102, 1), NA())</f>
        <v>#N/A</v>
      </c>
      <c r="O92" s="346" t="e">
        <f>IF(ISNUMBER(Regressions!Q102),ROUND(Regressions!Q102, 1), NA())</f>
        <v>#N/A</v>
      </c>
      <c r="P92" s="344" t="e">
        <f>IF(ISNUMBER(Regressions!R102),ROUND(Regressions!R102, 1), NA())</f>
        <v>#N/A</v>
      </c>
      <c r="Q92" s="220" t="e">
        <f>IF(ISNUMBER(Regressions!S102),ROUND(Regressions!S102, 1), NA())</f>
        <v>#N/A</v>
      </c>
      <c r="R92" s="345" t="e">
        <f>IF(ISNUMBER(Regressions!T102),ROUND(Regressions!T102, 1), NA())</f>
        <v>#N/A</v>
      </c>
      <c r="S92" s="242" t="e">
        <f>IF(ISNUMBER(Regressions!U102),ROUND(Regressions!U102, 1), NA())</f>
        <v>#N/A</v>
      </c>
    </row>
    <row xmlns:x14ac="http://schemas.microsoft.com/office/spreadsheetml/2009/9/ac" r="93" hidden="true" x14ac:dyDescent="0.2">
      <c r="A93" s="341" t="str">
        <f>IF(ISBLANK(Regressions!A103), " ", Regressions!A103)</f>
        <v>Yemen</v>
      </c>
      <c r="B93" s="342">
        <f>IF(ISBLANK(Regressions!B103), " ", Regressions!B103)</f>
        <v>2027</v>
      </c>
      <c r="C93" s="347" t="str">
        <f>IF(ISBLANK(Regressions!C103), " ", Regressions!C103)</f>
        <v>Rural</v>
      </c>
      <c r="D93" s="343" t="str">
        <f>IF(ISBLANK(Regressions!D103), " ", Regressions!D103)</f>
        <v> </v>
      </c>
      <c r="E93" s="219" t="e">
        <f>IF(ISNUMBER(Regressions!E103),ROUND(Regressions!E103, 1), NA())</f>
        <v>#N/A</v>
      </c>
      <c r="F93" s="344" t="e">
        <f>IF(ISNUMBER(Regressions!F103),ROUND(Regressions!F103, 1), NA())</f>
        <v>#N/A</v>
      </c>
      <c r="G93" s="241" t="e">
        <f>IF(ISNUMBER(Regressions!G103),ROUND(Regressions!G103, 1), NA())</f>
        <v>#N/A</v>
      </c>
      <c r="H93" s="345" t="e">
        <f>IF(ISNUMBER(Regressions!H103),ROUND(Regressions!H103, 1), NA())</f>
        <v>#N/A</v>
      </c>
      <c r="I93" s="242" t="e">
        <f>IF(ISNUMBER(Regressions!I103),ROUND(Regressions!I103, 1), NA())</f>
        <v>#N/A</v>
      </c>
      <c r="J93" s="346" t="e">
        <f>IF(ISNUMBER(Regressions!K103),ROUND(Regressions!K103, 1), NA())</f>
        <v>#N/A</v>
      </c>
      <c r="K93" s="344" t="e">
        <f>IF(ISNUMBER(Regressions!L103),ROUND(Regressions!L103, 1), NA())</f>
        <v>#N/A</v>
      </c>
      <c r="L93" s="243" t="e">
        <f>IF(ISNUMBER(Regressions!M103),ROUND(Regressions!M103, 1), NA())</f>
        <v>#N/A</v>
      </c>
      <c r="M93" s="345" t="e">
        <f>IF(ISNUMBER(Regressions!N103),ROUND(Regressions!N103, 1), NA())</f>
        <v>#N/A</v>
      </c>
      <c r="N93" s="242" t="e">
        <f>IF(ISNUMBER(Regressions!O103),ROUND(Regressions!O103, 1), NA())</f>
        <v>#N/A</v>
      </c>
      <c r="O93" s="346" t="e">
        <f>IF(ISNUMBER(Regressions!Q103),ROUND(Regressions!Q103, 1), NA())</f>
        <v>#N/A</v>
      </c>
      <c r="P93" s="344" t="e">
        <f>IF(ISNUMBER(Regressions!R103),ROUND(Regressions!R103, 1), NA())</f>
        <v>#N/A</v>
      </c>
      <c r="Q93" s="220" t="e">
        <f>IF(ISNUMBER(Regressions!S103),ROUND(Regressions!S103, 1), NA())</f>
        <v>#N/A</v>
      </c>
      <c r="R93" s="345" t="e">
        <f>IF(ISNUMBER(Regressions!T103),ROUND(Regressions!T103, 1), NA())</f>
        <v>#N/A</v>
      </c>
      <c r="S93" s="242" t="e">
        <f>IF(ISNUMBER(Regressions!U103),ROUND(Regressions!U103, 1), NA())</f>
        <v>#N/A</v>
      </c>
    </row>
    <row xmlns:x14ac="http://schemas.microsoft.com/office/spreadsheetml/2009/9/ac" r="94" hidden="true" x14ac:dyDescent="0.2">
      <c r="A94" s="341" t="str">
        <f>IF(ISBLANK(Regressions!A104), " ", Regressions!A104)</f>
        <v>Yemen</v>
      </c>
      <c r="B94" s="342">
        <f>IF(ISBLANK(Regressions!B104), " ", Regressions!B104)</f>
        <v>2028</v>
      </c>
      <c r="C94" s="347" t="str">
        <f>IF(ISBLANK(Regressions!C104), " ", Regressions!C104)</f>
        <v>Rural</v>
      </c>
      <c r="D94" s="343" t="str">
        <f>IF(ISBLANK(Regressions!D104), " ", Regressions!D104)</f>
        <v> </v>
      </c>
      <c r="E94" s="219" t="e">
        <f>IF(ISNUMBER(Regressions!E104),ROUND(Regressions!E104, 1), NA())</f>
        <v>#N/A</v>
      </c>
      <c r="F94" s="344" t="e">
        <f>IF(ISNUMBER(Regressions!F104),ROUND(Regressions!F104, 1), NA())</f>
        <v>#N/A</v>
      </c>
      <c r="G94" s="241" t="e">
        <f>IF(ISNUMBER(Regressions!G104),ROUND(Regressions!G104, 1), NA())</f>
        <v>#N/A</v>
      </c>
      <c r="H94" s="345" t="e">
        <f>IF(ISNUMBER(Regressions!H104),ROUND(Regressions!H104, 1), NA())</f>
        <v>#N/A</v>
      </c>
      <c r="I94" s="242" t="e">
        <f>IF(ISNUMBER(Regressions!I104),ROUND(Regressions!I104, 1), NA())</f>
        <v>#N/A</v>
      </c>
      <c r="J94" s="346" t="e">
        <f>IF(ISNUMBER(Regressions!K104),ROUND(Regressions!K104, 1), NA())</f>
        <v>#N/A</v>
      </c>
      <c r="K94" s="344" t="e">
        <f>IF(ISNUMBER(Regressions!L104),ROUND(Regressions!L104, 1), NA())</f>
        <v>#N/A</v>
      </c>
      <c r="L94" s="243" t="e">
        <f>IF(ISNUMBER(Regressions!M104),ROUND(Regressions!M104, 1), NA())</f>
        <v>#N/A</v>
      </c>
      <c r="M94" s="345" t="e">
        <f>IF(ISNUMBER(Regressions!N104),ROUND(Regressions!N104, 1), NA())</f>
        <v>#N/A</v>
      </c>
      <c r="N94" s="242" t="e">
        <f>IF(ISNUMBER(Regressions!O104),ROUND(Regressions!O104, 1), NA())</f>
        <v>#N/A</v>
      </c>
      <c r="O94" s="346" t="e">
        <f>IF(ISNUMBER(Regressions!Q104),ROUND(Regressions!Q104, 1), NA())</f>
        <v>#N/A</v>
      </c>
      <c r="P94" s="344" t="e">
        <f>IF(ISNUMBER(Regressions!R104),ROUND(Regressions!R104, 1), NA())</f>
        <v>#N/A</v>
      </c>
      <c r="Q94" s="220" t="e">
        <f>IF(ISNUMBER(Regressions!S104),ROUND(Regressions!S104, 1), NA())</f>
        <v>#N/A</v>
      </c>
      <c r="R94" s="345" t="e">
        <f>IF(ISNUMBER(Regressions!T104),ROUND(Regressions!T104, 1), NA())</f>
        <v>#N/A</v>
      </c>
      <c r="S94" s="242" t="e">
        <f>IF(ISNUMBER(Regressions!U104),ROUND(Regressions!U104, 1), NA())</f>
        <v>#N/A</v>
      </c>
    </row>
    <row xmlns:x14ac="http://schemas.microsoft.com/office/spreadsheetml/2009/9/ac" r="95" hidden="true" x14ac:dyDescent="0.2">
      <c r="A95" s="341" t="str">
        <f>IF(ISBLANK(Regressions!A105), " ", Regressions!A105)</f>
        <v>Yemen</v>
      </c>
      <c r="B95" s="342">
        <f>IF(ISBLANK(Regressions!B105), " ", Regressions!B105)</f>
        <v>2029</v>
      </c>
      <c r="C95" s="347" t="str">
        <f>IF(ISBLANK(Regressions!C105), " ", Regressions!C105)</f>
        <v>Rural</v>
      </c>
      <c r="D95" s="343" t="str">
        <f>IF(ISBLANK(Regressions!D105), " ", Regressions!D105)</f>
        <v> </v>
      </c>
      <c r="E95" s="219" t="e">
        <f>IF(ISNUMBER(Regressions!E105),ROUND(Regressions!E105, 1), NA())</f>
        <v>#N/A</v>
      </c>
      <c r="F95" s="344" t="e">
        <f>IF(ISNUMBER(Regressions!F105),ROUND(Regressions!F105, 1), NA())</f>
        <v>#N/A</v>
      </c>
      <c r="G95" s="241" t="e">
        <f>IF(ISNUMBER(Regressions!G105),ROUND(Regressions!G105, 1), NA())</f>
        <v>#N/A</v>
      </c>
      <c r="H95" s="345" t="e">
        <f>IF(ISNUMBER(Regressions!H105),ROUND(Regressions!H105, 1), NA())</f>
        <v>#N/A</v>
      </c>
      <c r="I95" s="242" t="e">
        <f>IF(ISNUMBER(Regressions!I105),ROUND(Regressions!I105, 1), NA())</f>
        <v>#N/A</v>
      </c>
      <c r="J95" s="346" t="e">
        <f>IF(ISNUMBER(Regressions!K105),ROUND(Regressions!K105, 1), NA())</f>
        <v>#N/A</v>
      </c>
      <c r="K95" s="344" t="e">
        <f>IF(ISNUMBER(Regressions!L105),ROUND(Regressions!L105, 1), NA())</f>
        <v>#N/A</v>
      </c>
      <c r="L95" s="243" t="e">
        <f>IF(ISNUMBER(Regressions!M105),ROUND(Regressions!M105, 1), NA())</f>
        <v>#N/A</v>
      </c>
      <c r="M95" s="345" t="e">
        <f>IF(ISNUMBER(Regressions!N105),ROUND(Regressions!N105, 1), NA())</f>
        <v>#N/A</v>
      </c>
      <c r="N95" s="242" t="e">
        <f>IF(ISNUMBER(Regressions!O105),ROUND(Regressions!O105, 1), NA())</f>
        <v>#N/A</v>
      </c>
      <c r="O95" s="346" t="e">
        <f>IF(ISNUMBER(Regressions!Q105),ROUND(Regressions!Q105, 1), NA())</f>
        <v>#N/A</v>
      </c>
      <c r="P95" s="344" t="e">
        <f>IF(ISNUMBER(Regressions!R105),ROUND(Regressions!R105, 1), NA())</f>
        <v>#N/A</v>
      </c>
      <c r="Q95" s="220" t="e">
        <f>IF(ISNUMBER(Regressions!S105),ROUND(Regressions!S105, 1), NA())</f>
        <v>#N/A</v>
      </c>
      <c r="R95" s="345" t="e">
        <f>IF(ISNUMBER(Regressions!T105),ROUND(Regressions!T105, 1), NA())</f>
        <v>#N/A</v>
      </c>
      <c r="S95" s="242" t="e">
        <f>IF(ISNUMBER(Regressions!U105),ROUND(Regressions!U105, 1), NA())</f>
        <v>#N/A</v>
      </c>
    </row>
    <row xmlns:x14ac="http://schemas.microsoft.com/office/spreadsheetml/2009/9/ac" r="96" hidden="true" x14ac:dyDescent="0.2">
      <c r="A96" s="341" t="str">
        <f>IF(ISBLANK(Regressions!A106), " ", Regressions!A106)</f>
        <v>Yemen</v>
      </c>
      <c r="B96" s="342">
        <f>IF(ISBLANK(Regressions!B106), " ", Regressions!B106)</f>
        <v>2030</v>
      </c>
      <c r="C96" s="347" t="str">
        <f>IF(ISBLANK(Regressions!C106), " ", Regressions!C106)</f>
        <v>Rural</v>
      </c>
      <c r="D96" s="343" t="str">
        <f>IF(ISBLANK(Regressions!D106), " ", Regressions!D106)</f>
        <v> </v>
      </c>
      <c r="E96" s="219" t="e">
        <f>IF(ISNUMBER(Regressions!E106),ROUND(Regressions!E106, 1), NA())</f>
        <v>#N/A</v>
      </c>
      <c r="F96" s="344" t="e">
        <f>IF(ISNUMBER(Regressions!F106),ROUND(Regressions!F106, 1), NA())</f>
        <v>#N/A</v>
      </c>
      <c r="G96" s="241" t="e">
        <f>IF(ISNUMBER(Regressions!G106),ROUND(Regressions!G106, 1), NA())</f>
        <v>#N/A</v>
      </c>
      <c r="H96" s="345" t="e">
        <f>IF(ISNUMBER(Regressions!H106),ROUND(Regressions!H106, 1), NA())</f>
        <v>#N/A</v>
      </c>
      <c r="I96" s="242" t="e">
        <f>IF(ISNUMBER(Regressions!I106),ROUND(Regressions!I106, 1), NA())</f>
        <v>#N/A</v>
      </c>
      <c r="J96" s="346" t="e">
        <f>IF(ISNUMBER(Regressions!K106),ROUND(Regressions!K106, 1), NA())</f>
        <v>#N/A</v>
      </c>
      <c r="K96" s="344" t="e">
        <f>IF(ISNUMBER(Regressions!L106),ROUND(Regressions!L106, 1), NA())</f>
        <v>#N/A</v>
      </c>
      <c r="L96" s="243" t="e">
        <f>IF(ISNUMBER(Regressions!M106),ROUND(Regressions!M106, 1), NA())</f>
        <v>#N/A</v>
      </c>
      <c r="M96" s="345" t="e">
        <f>IF(ISNUMBER(Regressions!N106),ROUND(Regressions!N106, 1), NA())</f>
        <v>#N/A</v>
      </c>
      <c r="N96" s="242" t="e">
        <f>IF(ISNUMBER(Regressions!O106),ROUND(Regressions!O106, 1), NA())</f>
        <v>#N/A</v>
      </c>
      <c r="O96" s="346" t="e">
        <f>IF(ISNUMBER(Regressions!Q106),ROUND(Regressions!Q106, 1), NA())</f>
        <v>#N/A</v>
      </c>
      <c r="P96" s="344" t="e">
        <f>IF(ISNUMBER(Regressions!R106),ROUND(Regressions!R106, 1), NA())</f>
        <v>#N/A</v>
      </c>
      <c r="Q96" s="220" t="e">
        <f>IF(ISNUMBER(Regressions!S106),ROUND(Regressions!S106, 1), NA())</f>
        <v>#N/A</v>
      </c>
      <c r="R96" s="345" t="e">
        <f>IF(ISNUMBER(Regressions!T106),ROUND(Regressions!T106, 1), NA())</f>
        <v>#N/A</v>
      </c>
      <c r="S96" s="242" t="e">
        <f>IF(ISNUMBER(Regressions!U106),ROUND(Regressions!U106, 1), NA())</f>
        <v>#N/A</v>
      </c>
    </row>
    <row xmlns:x14ac="http://schemas.microsoft.com/office/spreadsheetml/2009/9/ac" r="97" x14ac:dyDescent="0.2">
      <c r="A97" s="341" t="str">
        <f>IF(ISBLANK(Regressions!A107), " ", Regressions!A107)</f>
        <v>Yemen</v>
      </c>
      <c r="B97" s="342">
        <f>IF(ISBLANK(Regressions!B107), " ", Regressions!B107)</f>
        <v>2000</v>
      </c>
      <c r="C97" s="347" t="str">
        <f>IF(ISBLANK(Regressions!C107), " ", Regressions!C107)</f>
        <v>Pre-primary</v>
      </c>
      <c r="D97" s="343">
        <f>IF(ISBLANK(Regressions!D107), " ", Regressions!D107)</f>
        <v>1954424</v>
      </c>
      <c r="E97" s="219" t="e">
        <f>IF(ISNUMBER(Regressions!E107),ROUND(Regressions!E107, 1), NA())</f>
        <v>#N/A</v>
      </c>
      <c r="F97" s="344" t="e">
        <f>IF(ISNUMBER(Regressions!F107),ROUND(Regressions!F107, 1), NA())</f>
        <v>#N/A</v>
      </c>
      <c r="G97" s="241" t="e">
        <f>IF(ISNUMBER(Regressions!G107),ROUND(Regressions!G107, 1), NA())</f>
        <v>#N/A</v>
      </c>
      <c r="H97" s="345" t="e">
        <f>IF(ISNUMBER(Regressions!H107),ROUND(Regressions!H107, 1), NA())</f>
        <v>#N/A</v>
      </c>
      <c r="I97" s="242" t="e">
        <f>IF(ISNUMBER(Regressions!I107),ROUND(Regressions!I107, 1), NA())</f>
        <v>#N/A</v>
      </c>
      <c r="J97" s="346" t="e">
        <f>IF(ISNUMBER(Regressions!K107),ROUND(Regressions!K107, 1), NA())</f>
        <v>#N/A</v>
      </c>
      <c r="K97" s="344" t="e">
        <f>IF(ISNUMBER(Regressions!L107),ROUND(Regressions!L107, 1), NA())</f>
        <v>#N/A</v>
      </c>
      <c r="L97" s="243" t="e">
        <f>IF(ISNUMBER(Regressions!M107),ROUND(Regressions!M107, 1), NA())</f>
        <v>#N/A</v>
      </c>
      <c r="M97" s="345" t="e">
        <f>IF(ISNUMBER(Regressions!N107),ROUND(Regressions!N107, 1), NA())</f>
        <v>#N/A</v>
      </c>
      <c r="N97" s="242" t="e">
        <f>IF(ISNUMBER(Regressions!O107),ROUND(Regressions!O107, 1), NA())</f>
        <v>#N/A</v>
      </c>
      <c r="O97" s="346" t="e">
        <f>IF(ISNUMBER(Regressions!Q107),ROUND(Regressions!Q107, 1), NA())</f>
        <v>#N/A</v>
      </c>
      <c r="P97" s="344" t="e">
        <f>IF(ISNUMBER(Regressions!R107),ROUND(Regressions!R107, 1), NA())</f>
        <v>#N/A</v>
      </c>
      <c r="Q97" s="220" t="e">
        <f>IF(ISNUMBER(Regressions!S107),ROUND(Regressions!S107, 1), NA())</f>
        <v>#N/A</v>
      </c>
      <c r="R97" s="345" t="e">
        <f>IF(ISNUMBER(Regressions!T107),ROUND(Regressions!T107, 1), NA())</f>
        <v>#N/A</v>
      </c>
      <c r="S97" s="242" t="e">
        <f>IF(ISNUMBER(Regressions!U107),ROUND(Regressions!U107, 1), NA())</f>
        <v>#N/A</v>
      </c>
    </row>
    <row xmlns:x14ac="http://schemas.microsoft.com/office/spreadsheetml/2009/9/ac" r="98" x14ac:dyDescent="0.2">
      <c r="A98" s="341" t="str">
        <f>IF(ISBLANK(Regressions!A108), " ", Regressions!A108)</f>
        <v>Yemen</v>
      </c>
      <c r="B98" s="342">
        <f>IF(ISBLANK(Regressions!B108), " ", Regressions!B108)</f>
        <v>2001</v>
      </c>
      <c r="C98" s="347" t="str">
        <f>IF(ISBLANK(Regressions!C108), " ", Regressions!C108)</f>
        <v>Pre-primary</v>
      </c>
      <c r="D98" s="343">
        <f>IF(ISBLANK(Regressions!D108), " ", Regressions!D108)</f>
        <v>1950529</v>
      </c>
      <c r="E98" s="219" t="e">
        <f>IF(ISNUMBER(Regressions!E108),ROUND(Regressions!E108, 1), NA())</f>
        <v>#N/A</v>
      </c>
      <c r="F98" s="344" t="e">
        <f>IF(ISNUMBER(Regressions!F108),ROUND(Regressions!F108, 1), NA())</f>
        <v>#N/A</v>
      </c>
      <c r="G98" s="241" t="e">
        <f>IF(ISNUMBER(Regressions!G108),ROUND(Regressions!G108, 1), NA())</f>
        <v>#N/A</v>
      </c>
      <c r="H98" s="345" t="e">
        <f>IF(ISNUMBER(Regressions!H108),ROUND(Regressions!H108, 1), NA())</f>
        <v>#N/A</v>
      </c>
      <c r="I98" s="242" t="e">
        <f>IF(ISNUMBER(Regressions!I108),ROUND(Regressions!I108, 1), NA())</f>
        <v>#N/A</v>
      </c>
      <c r="J98" s="346" t="e">
        <f>IF(ISNUMBER(Regressions!K108),ROUND(Regressions!K108, 1), NA())</f>
        <v>#N/A</v>
      </c>
      <c r="K98" s="344" t="e">
        <f>IF(ISNUMBER(Regressions!L108),ROUND(Regressions!L108, 1), NA())</f>
        <v>#N/A</v>
      </c>
      <c r="L98" s="243" t="e">
        <f>IF(ISNUMBER(Regressions!M108),ROUND(Regressions!M108, 1), NA())</f>
        <v>#N/A</v>
      </c>
      <c r="M98" s="345" t="e">
        <f>IF(ISNUMBER(Regressions!N108),ROUND(Regressions!N108, 1), NA())</f>
        <v>#N/A</v>
      </c>
      <c r="N98" s="242" t="e">
        <f>IF(ISNUMBER(Regressions!O108),ROUND(Regressions!O108, 1), NA())</f>
        <v>#N/A</v>
      </c>
      <c r="O98" s="346" t="e">
        <f>IF(ISNUMBER(Regressions!Q108),ROUND(Regressions!Q108, 1), NA())</f>
        <v>#N/A</v>
      </c>
      <c r="P98" s="344" t="e">
        <f>IF(ISNUMBER(Regressions!R108),ROUND(Regressions!R108, 1), NA())</f>
        <v>#N/A</v>
      </c>
      <c r="Q98" s="220" t="e">
        <f>IF(ISNUMBER(Regressions!S108),ROUND(Regressions!S108, 1), NA())</f>
        <v>#N/A</v>
      </c>
      <c r="R98" s="345" t="e">
        <f>IF(ISNUMBER(Regressions!T108),ROUND(Regressions!T108, 1), NA())</f>
        <v>#N/A</v>
      </c>
      <c r="S98" s="242" t="e">
        <f>IF(ISNUMBER(Regressions!U108),ROUND(Regressions!U108, 1), NA())</f>
        <v>#N/A</v>
      </c>
    </row>
    <row xmlns:x14ac="http://schemas.microsoft.com/office/spreadsheetml/2009/9/ac" r="99" x14ac:dyDescent="0.2">
      <c r="A99" s="341" t="str">
        <f>IF(ISBLANK(Regressions!A109), " ", Regressions!A109)</f>
        <v>Yemen</v>
      </c>
      <c r="B99" s="342">
        <f>IF(ISBLANK(Regressions!B109), " ", Regressions!B109)</f>
        <v>2002</v>
      </c>
      <c r="C99" s="347" t="str">
        <f>IF(ISBLANK(Regressions!C109), " ", Regressions!C109)</f>
        <v>Pre-primary</v>
      </c>
      <c r="D99" s="343">
        <f>IF(ISBLANK(Regressions!D109), " ", Regressions!D109)</f>
        <v>1947141</v>
      </c>
      <c r="E99" s="219" t="e">
        <f>IF(ISNUMBER(Regressions!E109),ROUND(Regressions!E109, 1), NA())</f>
        <v>#N/A</v>
      </c>
      <c r="F99" s="344" t="e">
        <f>IF(ISNUMBER(Regressions!F109),ROUND(Regressions!F109, 1), NA())</f>
        <v>#N/A</v>
      </c>
      <c r="G99" s="241" t="e">
        <f>IF(ISNUMBER(Regressions!G109),ROUND(Regressions!G109, 1), NA())</f>
        <v>#N/A</v>
      </c>
      <c r="H99" s="345" t="e">
        <f>IF(ISNUMBER(Regressions!H109),ROUND(Regressions!H109, 1), NA())</f>
        <v>#N/A</v>
      </c>
      <c r="I99" s="242" t="e">
        <f>IF(ISNUMBER(Regressions!I109),ROUND(Regressions!I109, 1), NA())</f>
        <v>#N/A</v>
      </c>
      <c r="J99" s="346" t="e">
        <f>IF(ISNUMBER(Regressions!K109),ROUND(Regressions!K109, 1), NA())</f>
        <v>#N/A</v>
      </c>
      <c r="K99" s="344" t="e">
        <f>IF(ISNUMBER(Regressions!L109),ROUND(Regressions!L109, 1), NA())</f>
        <v>#N/A</v>
      </c>
      <c r="L99" s="243" t="e">
        <f>IF(ISNUMBER(Regressions!M109),ROUND(Regressions!M109, 1), NA())</f>
        <v>#N/A</v>
      </c>
      <c r="M99" s="345" t="e">
        <f>IF(ISNUMBER(Regressions!N109),ROUND(Regressions!N109, 1), NA())</f>
        <v>#N/A</v>
      </c>
      <c r="N99" s="242" t="e">
        <f>IF(ISNUMBER(Regressions!O109),ROUND(Regressions!O109, 1), NA())</f>
        <v>#N/A</v>
      </c>
      <c r="O99" s="346" t="e">
        <f>IF(ISNUMBER(Regressions!Q109),ROUND(Regressions!Q109, 1), NA())</f>
        <v>#N/A</v>
      </c>
      <c r="P99" s="344" t="e">
        <f>IF(ISNUMBER(Regressions!R109),ROUND(Regressions!R109, 1), NA())</f>
        <v>#N/A</v>
      </c>
      <c r="Q99" s="220" t="e">
        <f>IF(ISNUMBER(Regressions!S109),ROUND(Regressions!S109, 1), NA())</f>
        <v>#N/A</v>
      </c>
      <c r="R99" s="345" t="e">
        <f>IF(ISNUMBER(Regressions!T109),ROUND(Regressions!T109, 1), NA())</f>
        <v>#N/A</v>
      </c>
      <c r="S99" s="242" t="e">
        <f>IF(ISNUMBER(Regressions!U109),ROUND(Regressions!U109, 1), NA())</f>
        <v>#N/A</v>
      </c>
    </row>
    <row xmlns:x14ac="http://schemas.microsoft.com/office/spreadsheetml/2009/9/ac" r="100" x14ac:dyDescent="0.2">
      <c r="A100" s="341" t="str">
        <f>IF(ISBLANK(Regressions!A110), " ", Regressions!A110)</f>
        <v>Yemen</v>
      </c>
      <c r="B100" s="342">
        <f>IF(ISBLANK(Regressions!B110), " ", Regressions!B110)</f>
        <v>2003</v>
      </c>
      <c r="C100" s="347" t="str">
        <f>IF(ISBLANK(Regressions!C110), " ", Regressions!C110)</f>
        <v>Pre-primary</v>
      </c>
      <c r="D100" s="343">
        <f>IF(ISBLANK(Regressions!D110), " ", Regressions!D110)</f>
        <v>1978448</v>
      </c>
      <c r="E100" s="219" t="e">
        <f>IF(ISNUMBER(Regressions!E110),ROUND(Regressions!E110, 1), NA())</f>
        <v>#N/A</v>
      </c>
      <c r="F100" s="344" t="e">
        <f>IF(ISNUMBER(Regressions!F110),ROUND(Regressions!F110, 1), NA())</f>
        <v>#N/A</v>
      </c>
      <c r="G100" s="241" t="e">
        <f>IF(ISNUMBER(Regressions!G110),ROUND(Regressions!G110, 1), NA())</f>
        <v>#N/A</v>
      </c>
      <c r="H100" s="345" t="e">
        <f>IF(ISNUMBER(Regressions!H110),ROUND(Regressions!H110, 1), NA())</f>
        <v>#N/A</v>
      </c>
      <c r="I100" s="242" t="e">
        <f>IF(ISNUMBER(Regressions!I110),ROUND(Regressions!I110, 1), NA())</f>
        <v>#N/A</v>
      </c>
      <c r="J100" s="346" t="e">
        <f>IF(ISNUMBER(Regressions!K110),ROUND(Regressions!K110, 1), NA())</f>
        <v>#N/A</v>
      </c>
      <c r="K100" s="344" t="e">
        <f>IF(ISNUMBER(Regressions!L110),ROUND(Regressions!L110, 1), NA())</f>
        <v>#N/A</v>
      </c>
      <c r="L100" s="243" t="e">
        <f>IF(ISNUMBER(Regressions!M110),ROUND(Regressions!M110, 1), NA())</f>
        <v>#N/A</v>
      </c>
      <c r="M100" s="345" t="e">
        <f>IF(ISNUMBER(Regressions!N110),ROUND(Regressions!N110, 1), NA())</f>
        <v>#N/A</v>
      </c>
      <c r="N100" s="242" t="e">
        <f>IF(ISNUMBER(Regressions!O110),ROUND(Regressions!O110, 1), NA())</f>
        <v>#N/A</v>
      </c>
      <c r="O100" s="346" t="e">
        <f>IF(ISNUMBER(Regressions!Q110),ROUND(Regressions!Q110, 1), NA())</f>
        <v>#N/A</v>
      </c>
      <c r="P100" s="344" t="e">
        <f>IF(ISNUMBER(Regressions!R110),ROUND(Regressions!R110, 1), NA())</f>
        <v>#N/A</v>
      </c>
      <c r="Q100" s="220" t="e">
        <f>IF(ISNUMBER(Regressions!S110),ROUND(Regressions!S110, 1), NA())</f>
        <v>#N/A</v>
      </c>
      <c r="R100" s="345" t="e">
        <f>IF(ISNUMBER(Regressions!T110),ROUND(Regressions!T110, 1), NA())</f>
        <v>#N/A</v>
      </c>
      <c r="S100" s="242" t="e">
        <f>IF(ISNUMBER(Regressions!U110),ROUND(Regressions!U110, 1), NA())</f>
        <v>#N/A</v>
      </c>
    </row>
    <row xmlns:x14ac="http://schemas.microsoft.com/office/spreadsheetml/2009/9/ac" r="101" x14ac:dyDescent="0.2">
      <c r="A101" s="341" t="str">
        <f>IF(ISBLANK(Regressions!A111), " ", Regressions!A111)</f>
        <v>Yemen</v>
      </c>
      <c r="B101" s="342">
        <f>IF(ISBLANK(Regressions!B111), " ", Regressions!B111)</f>
        <v>2004</v>
      </c>
      <c r="C101" s="347" t="str">
        <f>IF(ISBLANK(Regressions!C111), " ", Regressions!C111)</f>
        <v>Pre-primary</v>
      </c>
      <c r="D101" s="343">
        <f>IF(ISBLANK(Regressions!D111), " ", Regressions!D111)</f>
        <v>2007356</v>
      </c>
      <c r="E101" s="219" t="e">
        <f>IF(ISNUMBER(Regressions!E111),ROUND(Regressions!E111, 1), NA())</f>
        <v>#N/A</v>
      </c>
      <c r="F101" s="344" t="e">
        <f>IF(ISNUMBER(Regressions!F111),ROUND(Regressions!F111, 1), NA())</f>
        <v>#N/A</v>
      </c>
      <c r="G101" s="241" t="e">
        <f>IF(ISNUMBER(Regressions!G111),ROUND(Regressions!G111, 1), NA())</f>
        <v>#N/A</v>
      </c>
      <c r="H101" s="345" t="e">
        <f>IF(ISNUMBER(Regressions!H111),ROUND(Regressions!H111, 1), NA())</f>
        <v>#N/A</v>
      </c>
      <c r="I101" s="242" t="e">
        <f>IF(ISNUMBER(Regressions!I111),ROUND(Regressions!I111, 1), NA())</f>
        <v>#N/A</v>
      </c>
      <c r="J101" s="346" t="e">
        <f>IF(ISNUMBER(Regressions!K111),ROUND(Regressions!K111, 1), NA())</f>
        <v>#N/A</v>
      </c>
      <c r="K101" s="344" t="e">
        <f>IF(ISNUMBER(Regressions!L111),ROUND(Regressions!L111, 1), NA())</f>
        <v>#N/A</v>
      </c>
      <c r="L101" s="243" t="e">
        <f>IF(ISNUMBER(Regressions!M111),ROUND(Regressions!M111, 1), NA())</f>
        <v>#N/A</v>
      </c>
      <c r="M101" s="345" t="e">
        <f>IF(ISNUMBER(Regressions!N111),ROUND(Regressions!N111, 1), NA())</f>
        <v>#N/A</v>
      </c>
      <c r="N101" s="242" t="e">
        <f>IF(ISNUMBER(Regressions!O111),ROUND(Regressions!O111, 1), NA())</f>
        <v>#N/A</v>
      </c>
      <c r="O101" s="346" t="e">
        <f>IF(ISNUMBER(Regressions!Q111),ROUND(Regressions!Q111, 1), NA())</f>
        <v>#N/A</v>
      </c>
      <c r="P101" s="344" t="e">
        <f>IF(ISNUMBER(Regressions!R111),ROUND(Regressions!R111, 1), NA())</f>
        <v>#N/A</v>
      </c>
      <c r="Q101" s="220" t="e">
        <f>IF(ISNUMBER(Regressions!S111),ROUND(Regressions!S111, 1), NA())</f>
        <v>#N/A</v>
      </c>
      <c r="R101" s="345" t="e">
        <f>IF(ISNUMBER(Regressions!T111),ROUND(Regressions!T111, 1), NA())</f>
        <v>#N/A</v>
      </c>
      <c r="S101" s="242" t="e">
        <f>IF(ISNUMBER(Regressions!U111),ROUND(Regressions!U111, 1), NA())</f>
        <v>#N/A</v>
      </c>
    </row>
    <row xmlns:x14ac="http://schemas.microsoft.com/office/spreadsheetml/2009/9/ac" r="102" x14ac:dyDescent="0.2">
      <c r="A102" s="341" t="str">
        <f>IF(ISBLANK(Regressions!A112), " ", Regressions!A112)</f>
        <v>Yemen</v>
      </c>
      <c r="B102" s="342">
        <f>IF(ISBLANK(Regressions!B112), " ", Regressions!B112)</f>
        <v>2005</v>
      </c>
      <c r="C102" s="347" t="str">
        <f>IF(ISBLANK(Regressions!C112), " ", Regressions!C112)</f>
        <v>Pre-primary</v>
      </c>
      <c r="D102" s="343">
        <f>IF(ISBLANK(Regressions!D112), " ", Regressions!D112)</f>
        <v>2035109</v>
      </c>
      <c r="E102" s="219" t="e">
        <f>IF(ISNUMBER(Regressions!E112),ROUND(Regressions!E112, 1), NA())</f>
        <v>#N/A</v>
      </c>
      <c r="F102" s="344" t="e">
        <f>IF(ISNUMBER(Regressions!F112),ROUND(Regressions!F112, 1), NA())</f>
        <v>#N/A</v>
      </c>
      <c r="G102" s="241" t="e">
        <f>IF(ISNUMBER(Regressions!G112),ROUND(Regressions!G112, 1), NA())</f>
        <v>#N/A</v>
      </c>
      <c r="H102" s="345" t="e">
        <f>IF(ISNUMBER(Regressions!H112),ROUND(Regressions!H112, 1), NA())</f>
        <v>#N/A</v>
      </c>
      <c r="I102" s="242" t="e">
        <f>IF(ISNUMBER(Regressions!I112),ROUND(Regressions!I112, 1), NA())</f>
        <v>#N/A</v>
      </c>
      <c r="J102" s="346" t="e">
        <f>IF(ISNUMBER(Regressions!K112),ROUND(Regressions!K112, 1), NA())</f>
        <v>#N/A</v>
      </c>
      <c r="K102" s="344" t="e">
        <f>IF(ISNUMBER(Regressions!L112),ROUND(Regressions!L112, 1), NA())</f>
        <v>#N/A</v>
      </c>
      <c r="L102" s="243" t="e">
        <f>IF(ISNUMBER(Regressions!M112),ROUND(Regressions!M112, 1), NA())</f>
        <v>#N/A</v>
      </c>
      <c r="M102" s="345" t="e">
        <f>IF(ISNUMBER(Regressions!N112),ROUND(Regressions!N112, 1), NA())</f>
        <v>#N/A</v>
      </c>
      <c r="N102" s="242" t="e">
        <f>IF(ISNUMBER(Regressions!O112),ROUND(Regressions!O112, 1), NA())</f>
        <v>#N/A</v>
      </c>
      <c r="O102" s="346" t="e">
        <f>IF(ISNUMBER(Regressions!Q112),ROUND(Regressions!Q112, 1), NA())</f>
        <v>#N/A</v>
      </c>
      <c r="P102" s="344" t="e">
        <f>IF(ISNUMBER(Regressions!R112),ROUND(Regressions!R112, 1), NA())</f>
        <v>#N/A</v>
      </c>
      <c r="Q102" s="220" t="e">
        <f>IF(ISNUMBER(Regressions!S112),ROUND(Regressions!S112, 1), NA())</f>
        <v>#N/A</v>
      </c>
      <c r="R102" s="345" t="e">
        <f>IF(ISNUMBER(Regressions!T112),ROUND(Regressions!T112, 1), NA())</f>
        <v>#N/A</v>
      </c>
      <c r="S102" s="242" t="e">
        <f>IF(ISNUMBER(Regressions!U112),ROUND(Regressions!U112, 1), NA())</f>
        <v>#N/A</v>
      </c>
    </row>
    <row xmlns:x14ac="http://schemas.microsoft.com/office/spreadsheetml/2009/9/ac" r="103" x14ac:dyDescent="0.2">
      <c r="A103" s="341" t="str">
        <f>IF(ISBLANK(Regressions!A113), " ", Regressions!A113)</f>
        <v>Yemen</v>
      </c>
      <c r="B103" s="342">
        <f>IF(ISBLANK(Regressions!B113), " ", Regressions!B113)</f>
        <v>2006</v>
      </c>
      <c r="C103" s="347" t="str">
        <f>IF(ISBLANK(Regressions!C113), " ", Regressions!C113)</f>
        <v>Pre-primary</v>
      </c>
      <c r="D103" s="343">
        <f>IF(ISBLANK(Regressions!D113), " ", Regressions!D113)</f>
        <v>2059754</v>
      </c>
      <c r="E103" s="219" t="e">
        <f>IF(ISNUMBER(Regressions!E113),ROUND(Regressions!E113, 1), NA())</f>
        <v>#N/A</v>
      </c>
      <c r="F103" s="344" t="e">
        <f>IF(ISNUMBER(Regressions!F113),ROUND(Regressions!F113, 1), NA())</f>
        <v>#N/A</v>
      </c>
      <c r="G103" s="241" t="e">
        <f>IF(ISNUMBER(Regressions!G113),ROUND(Regressions!G113, 1), NA())</f>
        <v>#N/A</v>
      </c>
      <c r="H103" s="345" t="e">
        <f>IF(ISNUMBER(Regressions!H113),ROUND(Regressions!H113, 1), NA())</f>
        <v>#N/A</v>
      </c>
      <c r="I103" s="242" t="e">
        <f>IF(ISNUMBER(Regressions!I113),ROUND(Regressions!I113, 1), NA())</f>
        <v>#N/A</v>
      </c>
      <c r="J103" s="346" t="e">
        <f>IF(ISNUMBER(Regressions!K113),ROUND(Regressions!K113, 1), NA())</f>
        <v>#N/A</v>
      </c>
      <c r="K103" s="344" t="e">
        <f>IF(ISNUMBER(Regressions!L113),ROUND(Regressions!L113, 1), NA())</f>
        <v>#N/A</v>
      </c>
      <c r="L103" s="243" t="e">
        <f>IF(ISNUMBER(Regressions!M113),ROUND(Regressions!M113, 1), NA())</f>
        <v>#N/A</v>
      </c>
      <c r="M103" s="345" t="e">
        <f>IF(ISNUMBER(Regressions!N113),ROUND(Regressions!N113, 1), NA())</f>
        <v>#N/A</v>
      </c>
      <c r="N103" s="242" t="e">
        <f>IF(ISNUMBER(Regressions!O113),ROUND(Regressions!O113, 1), NA())</f>
        <v>#N/A</v>
      </c>
      <c r="O103" s="346" t="e">
        <f>IF(ISNUMBER(Regressions!Q113),ROUND(Regressions!Q113, 1), NA())</f>
        <v>#N/A</v>
      </c>
      <c r="P103" s="344" t="e">
        <f>IF(ISNUMBER(Regressions!R113),ROUND(Regressions!R113, 1), NA())</f>
        <v>#N/A</v>
      </c>
      <c r="Q103" s="220" t="e">
        <f>IF(ISNUMBER(Regressions!S113),ROUND(Regressions!S113, 1), NA())</f>
        <v>#N/A</v>
      </c>
      <c r="R103" s="345" t="e">
        <f>IF(ISNUMBER(Regressions!T113),ROUND(Regressions!T113, 1), NA())</f>
        <v>#N/A</v>
      </c>
      <c r="S103" s="242" t="e">
        <f>IF(ISNUMBER(Regressions!U113),ROUND(Regressions!U113, 1), NA())</f>
        <v>#N/A</v>
      </c>
    </row>
    <row xmlns:x14ac="http://schemas.microsoft.com/office/spreadsheetml/2009/9/ac" r="104" x14ac:dyDescent="0.2">
      <c r="A104" s="341" t="str">
        <f>IF(ISBLANK(Regressions!A114), " ", Regressions!A114)</f>
        <v>Yemen</v>
      </c>
      <c r="B104" s="342">
        <f>IF(ISBLANK(Regressions!B114), " ", Regressions!B114)</f>
        <v>2007</v>
      </c>
      <c r="C104" s="347" t="str">
        <f>IF(ISBLANK(Regressions!C114), " ", Regressions!C114)</f>
        <v>Pre-primary</v>
      </c>
      <c r="D104" s="343">
        <f>IF(ISBLANK(Regressions!D114), " ", Regressions!D114)</f>
        <v>2097996</v>
      </c>
      <c r="E104" s="219" t="e">
        <f>IF(ISNUMBER(Regressions!E114),ROUND(Regressions!E114, 1), NA())</f>
        <v>#N/A</v>
      </c>
      <c r="F104" s="344" t="e">
        <f>IF(ISNUMBER(Regressions!F114),ROUND(Regressions!F114, 1), NA())</f>
        <v>#N/A</v>
      </c>
      <c r="G104" s="241" t="e">
        <f>IF(ISNUMBER(Regressions!G114),ROUND(Regressions!G114, 1), NA())</f>
        <v>#N/A</v>
      </c>
      <c r="H104" s="345" t="e">
        <f>IF(ISNUMBER(Regressions!H114),ROUND(Regressions!H114, 1), NA())</f>
        <v>#N/A</v>
      </c>
      <c r="I104" s="242" t="e">
        <f>IF(ISNUMBER(Regressions!I114),ROUND(Regressions!I114, 1), NA())</f>
        <v>#N/A</v>
      </c>
      <c r="J104" s="346" t="e">
        <f>IF(ISNUMBER(Regressions!K114),ROUND(Regressions!K114, 1), NA())</f>
        <v>#N/A</v>
      </c>
      <c r="K104" s="344" t="e">
        <f>IF(ISNUMBER(Regressions!L114),ROUND(Regressions!L114, 1), NA())</f>
        <v>#N/A</v>
      </c>
      <c r="L104" s="243" t="e">
        <f>IF(ISNUMBER(Regressions!M114),ROUND(Regressions!M114, 1), NA())</f>
        <v>#N/A</v>
      </c>
      <c r="M104" s="345" t="e">
        <f>IF(ISNUMBER(Regressions!N114),ROUND(Regressions!N114, 1), NA())</f>
        <v>#N/A</v>
      </c>
      <c r="N104" s="242" t="e">
        <f>IF(ISNUMBER(Regressions!O114),ROUND(Regressions!O114, 1), NA())</f>
        <v>#N/A</v>
      </c>
      <c r="O104" s="346" t="e">
        <f>IF(ISNUMBER(Regressions!Q114),ROUND(Regressions!Q114, 1), NA())</f>
        <v>#N/A</v>
      </c>
      <c r="P104" s="344" t="e">
        <f>IF(ISNUMBER(Regressions!R114),ROUND(Regressions!R114, 1), NA())</f>
        <v>#N/A</v>
      </c>
      <c r="Q104" s="220" t="e">
        <f>IF(ISNUMBER(Regressions!S114),ROUND(Regressions!S114, 1), NA())</f>
        <v>#N/A</v>
      </c>
      <c r="R104" s="345" t="e">
        <f>IF(ISNUMBER(Regressions!T114),ROUND(Regressions!T114, 1), NA())</f>
        <v>#N/A</v>
      </c>
      <c r="S104" s="242" t="e">
        <f>IF(ISNUMBER(Regressions!U114),ROUND(Regressions!U114, 1), NA())</f>
        <v>#N/A</v>
      </c>
    </row>
    <row xmlns:x14ac="http://schemas.microsoft.com/office/spreadsheetml/2009/9/ac" r="105" x14ac:dyDescent="0.2">
      <c r="A105" s="341" t="str">
        <f>IF(ISBLANK(Regressions!A115), " ", Regressions!A115)</f>
        <v>Yemen</v>
      </c>
      <c r="B105" s="342">
        <f>IF(ISBLANK(Regressions!B115), " ", Regressions!B115)</f>
        <v>2008</v>
      </c>
      <c r="C105" s="347" t="str">
        <f>IF(ISBLANK(Regressions!C115), " ", Regressions!C115)</f>
        <v>Pre-primary</v>
      </c>
      <c r="D105" s="343">
        <f>IF(ISBLANK(Regressions!D115), " ", Regressions!D115)</f>
        <v>2148140</v>
      </c>
      <c r="E105" s="219" t="e">
        <f>IF(ISNUMBER(Regressions!E115),ROUND(Regressions!E115, 1), NA())</f>
        <v>#N/A</v>
      </c>
      <c r="F105" s="344" t="e">
        <f>IF(ISNUMBER(Regressions!F115),ROUND(Regressions!F115, 1), NA())</f>
        <v>#N/A</v>
      </c>
      <c r="G105" s="241" t="e">
        <f>IF(ISNUMBER(Regressions!G115),ROUND(Regressions!G115, 1), NA())</f>
        <v>#N/A</v>
      </c>
      <c r="H105" s="345" t="e">
        <f>IF(ISNUMBER(Regressions!H115),ROUND(Regressions!H115, 1), NA())</f>
        <v>#N/A</v>
      </c>
      <c r="I105" s="242" t="e">
        <f>IF(ISNUMBER(Regressions!I115),ROUND(Regressions!I115, 1), NA())</f>
        <v>#N/A</v>
      </c>
      <c r="J105" s="346" t="e">
        <f>IF(ISNUMBER(Regressions!K115),ROUND(Regressions!K115, 1), NA())</f>
        <v>#N/A</v>
      </c>
      <c r="K105" s="344" t="e">
        <f>IF(ISNUMBER(Regressions!L115),ROUND(Regressions!L115, 1), NA())</f>
        <v>#N/A</v>
      </c>
      <c r="L105" s="243" t="e">
        <f>IF(ISNUMBER(Regressions!M115),ROUND(Regressions!M115, 1), NA())</f>
        <v>#N/A</v>
      </c>
      <c r="M105" s="345" t="e">
        <f>IF(ISNUMBER(Regressions!N115),ROUND(Regressions!N115, 1), NA())</f>
        <v>#N/A</v>
      </c>
      <c r="N105" s="242" t="e">
        <f>IF(ISNUMBER(Regressions!O115),ROUND(Regressions!O115, 1), NA())</f>
        <v>#N/A</v>
      </c>
      <c r="O105" s="346" t="e">
        <f>IF(ISNUMBER(Regressions!Q115),ROUND(Regressions!Q115, 1), NA())</f>
        <v>#N/A</v>
      </c>
      <c r="P105" s="344" t="e">
        <f>IF(ISNUMBER(Regressions!R115),ROUND(Regressions!R115, 1), NA())</f>
        <v>#N/A</v>
      </c>
      <c r="Q105" s="220" t="e">
        <f>IF(ISNUMBER(Regressions!S115),ROUND(Regressions!S115, 1), NA())</f>
        <v>#N/A</v>
      </c>
      <c r="R105" s="345" t="e">
        <f>IF(ISNUMBER(Regressions!T115),ROUND(Regressions!T115, 1), NA())</f>
        <v>#N/A</v>
      </c>
      <c r="S105" s="242" t="e">
        <f>IF(ISNUMBER(Regressions!U115),ROUND(Regressions!U115, 1), NA())</f>
        <v>#N/A</v>
      </c>
    </row>
    <row xmlns:x14ac="http://schemas.microsoft.com/office/spreadsheetml/2009/9/ac" r="106" x14ac:dyDescent="0.2">
      <c r="A106" s="341" t="str">
        <f>IF(ISBLANK(Regressions!A116), " ", Regressions!A116)</f>
        <v>Yemen</v>
      </c>
      <c r="B106" s="342">
        <f>IF(ISBLANK(Regressions!B116), " ", Regressions!B116)</f>
        <v>2009</v>
      </c>
      <c r="C106" s="347" t="str">
        <f>IF(ISBLANK(Regressions!C116), " ", Regressions!C116)</f>
        <v>Pre-primary</v>
      </c>
      <c r="D106" s="343">
        <f>IF(ISBLANK(Regressions!D116), " ", Regressions!D116)</f>
        <v>2204041</v>
      </c>
      <c r="E106" s="219" t="e">
        <f>IF(ISNUMBER(Regressions!E116),ROUND(Regressions!E116, 1), NA())</f>
        <v>#N/A</v>
      </c>
      <c r="F106" s="344" t="e">
        <f>IF(ISNUMBER(Regressions!F116),ROUND(Regressions!F116, 1), NA())</f>
        <v>#N/A</v>
      </c>
      <c r="G106" s="241" t="e">
        <f>IF(ISNUMBER(Regressions!G116),ROUND(Regressions!G116, 1), NA())</f>
        <v>#N/A</v>
      </c>
      <c r="H106" s="345" t="e">
        <f>IF(ISNUMBER(Regressions!H116),ROUND(Regressions!H116, 1), NA())</f>
        <v>#N/A</v>
      </c>
      <c r="I106" s="242" t="e">
        <f>IF(ISNUMBER(Regressions!I116),ROUND(Regressions!I116, 1), NA())</f>
        <v>#N/A</v>
      </c>
      <c r="J106" s="346" t="e">
        <f>IF(ISNUMBER(Regressions!K116),ROUND(Regressions!K116, 1), NA())</f>
        <v>#N/A</v>
      </c>
      <c r="K106" s="344" t="e">
        <f>IF(ISNUMBER(Regressions!L116),ROUND(Regressions!L116, 1), NA())</f>
        <v>#N/A</v>
      </c>
      <c r="L106" s="243" t="e">
        <f>IF(ISNUMBER(Regressions!M116),ROUND(Regressions!M116, 1), NA())</f>
        <v>#N/A</v>
      </c>
      <c r="M106" s="345" t="e">
        <f>IF(ISNUMBER(Regressions!N116),ROUND(Regressions!N116, 1), NA())</f>
        <v>#N/A</v>
      </c>
      <c r="N106" s="242" t="e">
        <f>IF(ISNUMBER(Regressions!O116),ROUND(Regressions!O116, 1), NA())</f>
        <v>#N/A</v>
      </c>
      <c r="O106" s="346" t="e">
        <f>IF(ISNUMBER(Regressions!Q116),ROUND(Regressions!Q116, 1), NA())</f>
        <v>#N/A</v>
      </c>
      <c r="P106" s="344" t="e">
        <f>IF(ISNUMBER(Regressions!R116),ROUND(Regressions!R116, 1), NA())</f>
        <v>#N/A</v>
      </c>
      <c r="Q106" s="220" t="e">
        <f>IF(ISNUMBER(Regressions!S116),ROUND(Regressions!S116, 1), NA())</f>
        <v>#N/A</v>
      </c>
      <c r="R106" s="345" t="e">
        <f>IF(ISNUMBER(Regressions!T116),ROUND(Regressions!T116, 1), NA())</f>
        <v>#N/A</v>
      </c>
      <c r="S106" s="242" t="e">
        <f>IF(ISNUMBER(Regressions!U116),ROUND(Regressions!U116, 1), NA())</f>
        <v>#N/A</v>
      </c>
    </row>
    <row xmlns:x14ac="http://schemas.microsoft.com/office/spreadsheetml/2009/9/ac" r="107" x14ac:dyDescent="0.2">
      <c r="A107" s="341" t="str">
        <f>IF(ISBLANK(Regressions!A117), " ", Regressions!A117)</f>
        <v>Yemen</v>
      </c>
      <c r="B107" s="342">
        <f>IF(ISBLANK(Regressions!B117), " ", Regressions!B117)</f>
        <v>2010</v>
      </c>
      <c r="C107" s="347" t="str">
        <f>IF(ISBLANK(Regressions!C117), " ", Regressions!C117)</f>
        <v>Pre-primary</v>
      </c>
      <c r="D107" s="343">
        <f>IF(ISBLANK(Regressions!D117), " ", Regressions!D117)</f>
        <v>2261630</v>
      </c>
      <c r="E107" s="219" t="e">
        <f>IF(ISNUMBER(Regressions!E117),ROUND(Regressions!E117, 1), NA())</f>
        <v>#N/A</v>
      </c>
      <c r="F107" s="344" t="e">
        <f>IF(ISNUMBER(Regressions!F117),ROUND(Regressions!F117, 1), NA())</f>
        <v>#N/A</v>
      </c>
      <c r="G107" s="241" t="e">
        <f>IF(ISNUMBER(Regressions!G117),ROUND(Regressions!G117, 1), NA())</f>
        <v>#N/A</v>
      </c>
      <c r="H107" s="345" t="e">
        <f>IF(ISNUMBER(Regressions!H117),ROUND(Regressions!H117, 1), NA())</f>
        <v>#N/A</v>
      </c>
      <c r="I107" s="242" t="e">
        <f>IF(ISNUMBER(Regressions!I117),ROUND(Regressions!I117, 1), NA())</f>
        <v>#N/A</v>
      </c>
      <c r="J107" s="346" t="e">
        <f>IF(ISNUMBER(Regressions!K117),ROUND(Regressions!K117, 1), NA())</f>
        <v>#N/A</v>
      </c>
      <c r="K107" s="344" t="e">
        <f>IF(ISNUMBER(Regressions!L117),ROUND(Regressions!L117, 1), NA())</f>
        <v>#N/A</v>
      </c>
      <c r="L107" s="243" t="e">
        <f>IF(ISNUMBER(Regressions!M117),ROUND(Regressions!M117, 1), NA())</f>
        <v>#N/A</v>
      </c>
      <c r="M107" s="345" t="e">
        <f>IF(ISNUMBER(Regressions!N117),ROUND(Regressions!N117, 1), NA())</f>
        <v>#N/A</v>
      </c>
      <c r="N107" s="242" t="e">
        <f>IF(ISNUMBER(Regressions!O117),ROUND(Regressions!O117, 1), NA())</f>
        <v>#N/A</v>
      </c>
      <c r="O107" s="346" t="e">
        <f>IF(ISNUMBER(Regressions!Q117),ROUND(Regressions!Q117, 1), NA())</f>
        <v>#N/A</v>
      </c>
      <c r="P107" s="344" t="e">
        <f>IF(ISNUMBER(Regressions!R117),ROUND(Regressions!R117, 1), NA())</f>
        <v>#N/A</v>
      </c>
      <c r="Q107" s="220" t="e">
        <f>IF(ISNUMBER(Regressions!S117),ROUND(Regressions!S117, 1), NA())</f>
        <v>#N/A</v>
      </c>
      <c r="R107" s="345" t="e">
        <f>IF(ISNUMBER(Regressions!T117),ROUND(Regressions!T117, 1), NA())</f>
        <v>#N/A</v>
      </c>
      <c r="S107" s="242" t="e">
        <f>IF(ISNUMBER(Regressions!U117),ROUND(Regressions!U117, 1), NA())</f>
        <v>#N/A</v>
      </c>
    </row>
    <row xmlns:x14ac="http://schemas.microsoft.com/office/spreadsheetml/2009/9/ac" r="108" x14ac:dyDescent="0.2">
      <c r="A108" s="341" t="str">
        <f>IF(ISBLANK(Regressions!A118), " ", Regressions!A118)</f>
        <v>Yemen</v>
      </c>
      <c r="B108" s="342">
        <f>IF(ISBLANK(Regressions!B118), " ", Regressions!B118)</f>
        <v>2011</v>
      </c>
      <c r="C108" s="347" t="str">
        <f>IF(ISBLANK(Regressions!C118), " ", Regressions!C118)</f>
        <v>Pre-primary</v>
      </c>
      <c r="D108" s="343">
        <f>IF(ISBLANK(Regressions!D118), " ", Regressions!D118)</f>
        <v>2315870</v>
      </c>
      <c r="E108" s="219" t="e">
        <f>IF(ISNUMBER(Regressions!E118),ROUND(Regressions!E118, 1), NA())</f>
        <v>#N/A</v>
      </c>
      <c r="F108" s="344" t="e">
        <f>IF(ISNUMBER(Regressions!F118),ROUND(Regressions!F118, 1), NA())</f>
        <v>#N/A</v>
      </c>
      <c r="G108" s="241" t="e">
        <f>IF(ISNUMBER(Regressions!G118),ROUND(Regressions!G118, 1), NA())</f>
        <v>#N/A</v>
      </c>
      <c r="H108" s="345" t="e">
        <f>IF(ISNUMBER(Regressions!H118),ROUND(Regressions!H118, 1), NA())</f>
        <v>#N/A</v>
      </c>
      <c r="I108" s="242" t="e">
        <f>IF(ISNUMBER(Regressions!I118),ROUND(Regressions!I118, 1), NA())</f>
        <v>#N/A</v>
      </c>
      <c r="J108" s="346" t="e">
        <f>IF(ISNUMBER(Regressions!K118),ROUND(Regressions!K118, 1), NA())</f>
        <v>#N/A</v>
      </c>
      <c r="K108" s="344" t="e">
        <f>IF(ISNUMBER(Regressions!L118),ROUND(Regressions!L118, 1), NA())</f>
        <v>#N/A</v>
      </c>
      <c r="L108" s="243" t="e">
        <f>IF(ISNUMBER(Regressions!M118),ROUND(Regressions!M118, 1), NA())</f>
        <v>#N/A</v>
      </c>
      <c r="M108" s="345" t="e">
        <f>IF(ISNUMBER(Regressions!N118),ROUND(Regressions!N118, 1), NA())</f>
        <v>#N/A</v>
      </c>
      <c r="N108" s="242" t="e">
        <f>IF(ISNUMBER(Regressions!O118),ROUND(Regressions!O118, 1), NA())</f>
        <v>#N/A</v>
      </c>
      <c r="O108" s="346" t="e">
        <f>IF(ISNUMBER(Regressions!Q118),ROUND(Regressions!Q118, 1), NA())</f>
        <v>#N/A</v>
      </c>
      <c r="P108" s="344" t="e">
        <f>IF(ISNUMBER(Regressions!R118),ROUND(Regressions!R118, 1), NA())</f>
        <v>#N/A</v>
      </c>
      <c r="Q108" s="220" t="e">
        <f>IF(ISNUMBER(Regressions!S118),ROUND(Regressions!S118, 1), NA())</f>
        <v>#N/A</v>
      </c>
      <c r="R108" s="345" t="e">
        <f>IF(ISNUMBER(Regressions!T118),ROUND(Regressions!T118, 1), NA())</f>
        <v>#N/A</v>
      </c>
      <c r="S108" s="242" t="e">
        <f>IF(ISNUMBER(Regressions!U118),ROUND(Regressions!U118, 1), NA())</f>
        <v>#N/A</v>
      </c>
    </row>
    <row xmlns:x14ac="http://schemas.microsoft.com/office/spreadsheetml/2009/9/ac" r="109" x14ac:dyDescent="0.2">
      <c r="A109" s="341" t="str">
        <f>IF(ISBLANK(Regressions!A119), " ", Regressions!A119)</f>
        <v>Yemen</v>
      </c>
      <c r="B109" s="342">
        <f>IF(ISBLANK(Regressions!B119), " ", Regressions!B119)</f>
        <v>2012</v>
      </c>
      <c r="C109" s="347" t="str">
        <f>IF(ISBLANK(Regressions!C119), " ", Regressions!C119)</f>
        <v>Pre-primary</v>
      </c>
      <c r="D109" s="343">
        <f>IF(ISBLANK(Regressions!D119), " ", Regressions!D119)</f>
        <v>2368301</v>
      </c>
      <c r="E109" s="219" t="e">
        <f>IF(ISNUMBER(Regressions!E119),ROUND(Regressions!E119, 1), NA())</f>
        <v>#N/A</v>
      </c>
      <c r="F109" s="344" t="e">
        <f>IF(ISNUMBER(Regressions!F119),ROUND(Regressions!F119, 1), NA())</f>
        <v>#N/A</v>
      </c>
      <c r="G109" s="241" t="e">
        <f>IF(ISNUMBER(Regressions!G119),ROUND(Regressions!G119, 1), NA())</f>
        <v>#N/A</v>
      </c>
      <c r="H109" s="345" t="e">
        <f>IF(ISNUMBER(Regressions!H119),ROUND(Regressions!H119, 1), NA())</f>
        <v>#N/A</v>
      </c>
      <c r="I109" s="242" t="e">
        <f>IF(ISNUMBER(Regressions!I119),ROUND(Regressions!I119, 1), NA())</f>
        <v>#N/A</v>
      </c>
      <c r="J109" s="346" t="e">
        <f>IF(ISNUMBER(Regressions!K119),ROUND(Regressions!K119, 1), NA())</f>
        <v>#N/A</v>
      </c>
      <c r="K109" s="344" t="e">
        <f>IF(ISNUMBER(Regressions!L119),ROUND(Regressions!L119, 1), NA())</f>
        <v>#N/A</v>
      </c>
      <c r="L109" s="243" t="e">
        <f>IF(ISNUMBER(Regressions!M119),ROUND(Regressions!M119, 1), NA())</f>
        <v>#N/A</v>
      </c>
      <c r="M109" s="345" t="e">
        <f>IF(ISNUMBER(Regressions!N119),ROUND(Regressions!N119, 1), NA())</f>
        <v>#N/A</v>
      </c>
      <c r="N109" s="242" t="e">
        <f>IF(ISNUMBER(Regressions!O119),ROUND(Regressions!O119, 1), NA())</f>
        <v>#N/A</v>
      </c>
      <c r="O109" s="346" t="e">
        <f>IF(ISNUMBER(Regressions!Q119),ROUND(Regressions!Q119, 1), NA())</f>
        <v>#N/A</v>
      </c>
      <c r="P109" s="344" t="e">
        <f>IF(ISNUMBER(Regressions!R119),ROUND(Regressions!R119, 1), NA())</f>
        <v>#N/A</v>
      </c>
      <c r="Q109" s="220" t="e">
        <f>IF(ISNUMBER(Regressions!S119),ROUND(Regressions!S119, 1), NA())</f>
        <v>#N/A</v>
      </c>
      <c r="R109" s="345" t="e">
        <f>IF(ISNUMBER(Regressions!T119),ROUND(Regressions!T119, 1), NA())</f>
        <v>#N/A</v>
      </c>
      <c r="S109" s="242" t="e">
        <f>IF(ISNUMBER(Regressions!U119),ROUND(Regressions!U119, 1), NA())</f>
        <v>#N/A</v>
      </c>
    </row>
    <row xmlns:x14ac="http://schemas.microsoft.com/office/spreadsheetml/2009/9/ac" r="110" x14ac:dyDescent="0.2">
      <c r="A110" s="341" t="str">
        <f>IF(ISBLANK(Regressions!A120), " ", Regressions!A120)</f>
        <v>Yemen</v>
      </c>
      <c r="B110" s="342">
        <f>IF(ISBLANK(Regressions!B120), " ", Regressions!B120)</f>
        <v>2013</v>
      </c>
      <c r="C110" s="347" t="str">
        <f>IF(ISBLANK(Regressions!C120), " ", Regressions!C120)</f>
        <v>Pre-primary</v>
      </c>
      <c r="D110" s="343">
        <f>IF(ISBLANK(Regressions!D120), " ", Regressions!D120)</f>
        <v>2411629</v>
      </c>
      <c r="E110" s="219" t="e">
        <f>IF(ISNUMBER(Regressions!E120),ROUND(Regressions!E120, 1), NA())</f>
        <v>#N/A</v>
      </c>
      <c r="F110" s="344" t="e">
        <f>IF(ISNUMBER(Regressions!F120),ROUND(Regressions!F120, 1), NA())</f>
        <v>#N/A</v>
      </c>
      <c r="G110" s="241" t="e">
        <f>IF(ISNUMBER(Regressions!G120),ROUND(Regressions!G120, 1), NA())</f>
        <v>#N/A</v>
      </c>
      <c r="H110" s="345" t="e">
        <f>IF(ISNUMBER(Regressions!H120),ROUND(Regressions!H120, 1), NA())</f>
        <v>#N/A</v>
      </c>
      <c r="I110" s="242" t="e">
        <f>IF(ISNUMBER(Regressions!I120),ROUND(Regressions!I120, 1), NA())</f>
        <v>#N/A</v>
      </c>
      <c r="J110" s="346" t="e">
        <f>IF(ISNUMBER(Regressions!K120),ROUND(Regressions!K120, 1), NA())</f>
        <v>#N/A</v>
      </c>
      <c r="K110" s="344" t="e">
        <f>IF(ISNUMBER(Regressions!L120),ROUND(Regressions!L120, 1), NA())</f>
        <v>#N/A</v>
      </c>
      <c r="L110" s="243" t="e">
        <f>IF(ISNUMBER(Regressions!M120),ROUND(Regressions!M120, 1), NA())</f>
        <v>#N/A</v>
      </c>
      <c r="M110" s="345" t="e">
        <f>IF(ISNUMBER(Regressions!N120),ROUND(Regressions!N120, 1), NA())</f>
        <v>#N/A</v>
      </c>
      <c r="N110" s="242" t="e">
        <f>IF(ISNUMBER(Regressions!O120),ROUND(Regressions!O120, 1), NA())</f>
        <v>#N/A</v>
      </c>
      <c r="O110" s="346" t="e">
        <f>IF(ISNUMBER(Regressions!Q120),ROUND(Regressions!Q120, 1), NA())</f>
        <v>#N/A</v>
      </c>
      <c r="P110" s="344" t="e">
        <f>IF(ISNUMBER(Regressions!R120),ROUND(Regressions!R120, 1), NA())</f>
        <v>#N/A</v>
      </c>
      <c r="Q110" s="220" t="e">
        <f>IF(ISNUMBER(Regressions!S120),ROUND(Regressions!S120, 1), NA())</f>
        <v>#N/A</v>
      </c>
      <c r="R110" s="345" t="e">
        <f>IF(ISNUMBER(Regressions!T120),ROUND(Regressions!T120, 1), NA())</f>
        <v>#N/A</v>
      </c>
      <c r="S110" s="242" t="e">
        <f>IF(ISNUMBER(Regressions!U120),ROUND(Regressions!U120, 1), NA())</f>
        <v>#N/A</v>
      </c>
    </row>
    <row xmlns:x14ac="http://schemas.microsoft.com/office/spreadsheetml/2009/9/ac" r="111" x14ac:dyDescent="0.2">
      <c r="A111" s="341" t="str">
        <f>IF(ISBLANK(Regressions!A121), " ", Regressions!A121)</f>
        <v>Yemen</v>
      </c>
      <c r="B111" s="342">
        <f>IF(ISBLANK(Regressions!B121), " ", Regressions!B121)</f>
        <v>2014</v>
      </c>
      <c r="C111" s="347" t="str">
        <f>IF(ISBLANK(Regressions!C121), " ", Regressions!C121)</f>
        <v>Pre-primary</v>
      </c>
      <c r="D111" s="343">
        <f>IF(ISBLANK(Regressions!D121), " ", Regressions!D121)</f>
        <v>2456746</v>
      </c>
      <c r="E111" s="219" t="e">
        <f>IF(ISNUMBER(Regressions!E121),ROUND(Regressions!E121, 1), NA())</f>
        <v>#N/A</v>
      </c>
      <c r="F111" s="344" t="e">
        <f>IF(ISNUMBER(Regressions!F121),ROUND(Regressions!F121, 1), NA())</f>
        <v>#N/A</v>
      </c>
      <c r="G111" s="241" t="e">
        <f>IF(ISNUMBER(Regressions!G121),ROUND(Regressions!G121, 1), NA())</f>
        <v>#N/A</v>
      </c>
      <c r="H111" s="345" t="e">
        <f>IF(ISNUMBER(Regressions!H121),ROUND(Regressions!H121, 1), NA())</f>
        <v>#N/A</v>
      </c>
      <c r="I111" s="242" t="e">
        <f>IF(ISNUMBER(Regressions!I121),ROUND(Regressions!I121, 1), NA())</f>
        <v>#N/A</v>
      </c>
      <c r="J111" s="346" t="e">
        <f>IF(ISNUMBER(Regressions!K121),ROUND(Regressions!K121, 1), NA())</f>
        <v>#N/A</v>
      </c>
      <c r="K111" s="344" t="e">
        <f>IF(ISNUMBER(Regressions!L121),ROUND(Regressions!L121, 1), NA())</f>
        <v>#N/A</v>
      </c>
      <c r="L111" s="243" t="e">
        <f>IF(ISNUMBER(Regressions!M121),ROUND(Regressions!M121, 1), NA())</f>
        <v>#N/A</v>
      </c>
      <c r="M111" s="345" t="e">
        <f>IF(ISNUMBER(Regressions!N121),ROUND(Regressions!N121, 1), NA())</f>
        <v>#N/A</v>
      </c>
      <c r="N111" s="242" t="e">
        <f>IF(ISNUMBER(Regressions!O121),ROUND(Regressions!O121, 1), NA())</f>
        <v>#N/A</v>
      </c>
      <c r="O111" s="346" t="e">
        <f>IF(ISNUMBER(Regressions!Q121),ROUND(Regressions!Q121, 1), NA())</f>
        <v>#N/A</v>
      </c>
      <c r="P111" s="344" t="e">
        <f>IF(ISNUMBER(Regressions!R121),ROUND(Regressions!R121, 1), NA())</f>
        <v>#N/A</v>
      </c>
      <c r="Q111" s="220" t="e">
        <f>IF(ISNUMBER(Regressions!S121),ROUND(Regressions!S121, 1), NA())</f>
        <v>#N/A</v>
      </c>
      <c r="R111" s="345" t="e">
        <f>IF(ISNUMBER(Regressions!T121),ROUND(Regressions!T121, 1), NA())</f>
        <v>#N/A</v>
      </c>
      <c r="S111" s="242" t="e">
        <f>IF(ISNUMBER(Regressions!U121),ROUND(Regressions!U121, 1), NA())</f>
        <v>#N/A</v>
      </c>
    </row>
    <row xmlns:x14ac="http://schemas.microsoft.com/office/spreadsheetml/2009/9/ac" r="112" x14ac:dyDescent="0.2">
      <c r="A112" s="341" t="str">
        <f>IF(ISBLANK(Regressions!A122), " ", Regressions!A122)</f>
        <v>Yemen</v>
      </c>
      <c r="B112" s="342">
        <f>IF(ISBLANK(Regressions!B122), " ", Regressions!B122)</f>
        <v>2015</v>
      </c>
      <c r="C112" s="347" t="str">
        <f>IF(ISBLANK(Regressions!C122), " ", Regressions!C122)</f>
        <v>Pre-primary</v>
      </c>
      <c r="D112" s="343">
        <f>IF(ISBLANK(Regressions!D122), " ", Regressions!D122)</f>
        <v>2503130</v>
      </c>
      <c r="E112" s="219" t="e">
        <f>IF(ISNUMBER(Regressions!E122),ROUND(Regressions!E122, 1), NA())</f>
        <v>#N/A</v>
      </c>
      <c r="F112" s="344" t="e">
        <f>IF(ISNUMBER(Regressions!F122),ROUND(Regressions!F122, 1), NA())</f>
        <v>#N/A</v>
      </c>
      <c r="G112" s="241" t="e">
        <f>IF(ISNUMBER(Regressions!G122),ROUND(Regressions!G122, 1), NA())</f>
        <v>#N/A</v>
      </c>
      <c r="H112" s="345" t="e">
        <f>IF(ISNUMBER(Regressions!H122),ROUND(Regressions!H122, 1), NA())</f>
        <v>#N/A</v>
      </c>
      <c r="I112" s="242" t="e">
        <f>IF(ISNUMBER(Regressions!I122),ROUND(Regressions!I122, 1), NA())</f>
        <v>#N/A</v>
      </c>
      <c r="J112" s="346" t="e">
        <f>IF(ISNUMBER(Regressions!K122),ROUND(Regressions!K122, 1), NA())</f>
        <v>#N/A</v>
      </c>
      <c r="K112" s="344" t="e">
        <f>IF(ISNUMBER(Regressions!L122),ROUND(Regressions!L122, 1), NA())</f>
        <v>#N/A</v>
      </c>
      <c r="L112" s="243" t="e">
        <f>IF(ISNUMBER(Regressions!M122),ROUND(Regressions!M122, 1), NA())</f>
        <v>#N/A</v>
      </c>
      <c r="M112" s="345" t="e">
        <f>IF(ISNUMBER(Regressions!N122),ROUND(Regressions!N122, 1), NA())</f>
        <v>#N/A</v>
      </c>
      <c r="N112" s="242" t="e">
        <f>IF(ISNUMBER(Regressions!O122),ROUND(Regressions!O122, 1), NA())</f>
        <v>#N/A</v>
      </c>
      <c r="O112" s="346" t="e">
        <f>IF(ISNUMBER(Regressions!Q122),ROUND(Regressions!Q122, 1), NA())</f>
        <v>#N/A</v>
      </c>
      <c r="P112" s="344" t="e">
        <f>IF(ISNUMBER(Regressions!R122),ROUND(Regressions!R122, 1), NA())</f>
        <v>#N/A</v>
      </c>
      <c r="Q112" s="220" t="e">
        <f>IF(ISNUMBER(Regressions!S122),ROUND(Regressions!S122, 1), NA())</f>
        <v>#N/A</v>
      </c>
      <c r="R112" s="345" t="e">
        <f>IF(ISNUMBER(Regressions!T122),ROUND(Regressions!T122, 1), NA())</f>
        <v>#N/A</v>
      </c>
      <c r="S112" s="242" t="e">
        <f>IF(ISNUMBER(Regressions!U122),ROUND(Regressions!U122, 1), NA())</f>
        <v>#N/A</v>
      </c>
    </row>
    <row xmlns:x14ac="http://schemas.microsoft.com/office/spreadsheetml/2009/9/ac" r="113" x14ac:dyDescent="0.2">
      <c r="A113" s="341" t="str">
        <f>IF(ISBLANK(Regressions!A123), " ", Regressions!A123)</f>
        <v>Yemen</v>
      </c>
      <c r="B113" s="342">
        <f>IF(ISBLANK(Regressions!B123), " ", Regressions!B123)</f>
        <v>2016</v>
      </c>
      <c r="C113" s="347" t="str">
        <f>IF(ISBLANK(Regressions!C123), " ", Regressions!C123)</f>
        <v>Pre-primary</v>
      </c>
      <c r="D113" s="343">
        <f>IF(ISBLANK(Regressions!D123), " ", Regressions!D123)</f>
        <v>2550880</v>
      </c>
      <c r="E113" s="219" t="e">
        <f>IF(ISNUMBER(Regressions!E123),ROUND(Regressions!E123, 1), NA())</f>
        <v>#N/A</v>
      </c>
      <c r="F113" s="344" t="e">
        <f>IF(ISNUMBER(Regressions!F123),ROUND(Regressions!F123, 1), NA())</f>
        <v>#N/A</v>
      </c>
      <c r="G113" s="241" t="e">
        <f>IF(ISNUMBER(Regressions!G123),ROUND(Regressions!G123, 1), NA())</f>
        <v>#N/A</v>
      </c>
      <c r="H113" s="345" t="e">
        <f>IF(ISNUMBER(Regressions!H123),ROUND(Regressions!H123, 1), NA())</f>
        <v>#N/A</v>
      </c>
      <c r="I113" s="242" t="e">
        <f>IF(ISNUMBER(Regressions!I123),ROUND(Regressions!I123, 1), NA())</f>
        <v>#N/A</v>
      </c>
      <c r="J113" s="346" t="e">
        <f>IF(ISNUMBER(Regressions!K123),ROUND(Regressions!K123, 1), NA())</f>
        <v>#N/A</v>
      </c>
      <c r="K113" s="344" t="e">
        <f>IF(ISNUMBER(Regressions!L123),ROUND(Regressions!L123, 1), NA())</f>
        <v>#N/A</v>
      </c>
      <c r="L113" s="243" t="e">
        <f>IF(ISNUMBER(Regressions!M123),ROUND(Regressions!M123, 1), NA())</f>
        <v>#N/A</v>
      </c>
      <c r="M113" s="345" t="e">
        <f>IF(ISNUMBER(Regressions!N123),ROUND(Regressions!N123, 1), NA())</f>
        <v>#N/A</v>
      </c>
      <c r="N113" s="242" t="e">
        <f>IF(ISNUMBER(Regressions!O123),ROUND(Regressions!O123, 1), NA())</f>
        <v>#N/A</v>
      </c>
      <c r="O113" s="346" t="e">
        <f>IF(ISNUMBER(Regressions!Q123),ROUND(Regressions!Q123, 1), NA())</f>
        <v>#N/A</v>
      </c>
      <c r="P113" s="344" t="e">
        <f>IF(ISNUMBER(Regressions!R123),ROUND(Regressions!R123, 1), NA())</f>
        <v>#N/A</v>
      </c>
      <c r="Q113" s="220" t="e">
        <f>IF(ISNUMBER(Regressions!S123),ROUND(Regressions!S123, 1), NA())</f>
        <v>#N/A</v>
      </c>
      <c r="R113" s="345" t="e">
        <f>IF(ISNUMBER(Regressions!T123),ROUND(Regressions!T123, 1), NA())</f>
        <v>#N/A</v>
      </c>
      <c r="S113" s="242" t="e">
        <f>IF(ISNUMBER(Regressions!U123),ROUND(Regressions!U123, 1), NA())</f>
        <v>#N/A</v>
      </c>
    </row>
    <row xmlns:x14ac="http://schemas.microsoft.com/office/spreadsheetml/2009/9/ac" r="114" x14ac:dyDescent="0.2">
      <c r="A114" s="341" t="str">
        <f>IF(ISBLANK(Regressions!A124), " ", Regressions!A124)</f>
        <v>Yemen</v>
      </c>
      <c r="B114" s="342">
        <f>IF(ISBLANK(Regressions!B124), " ", Regressions!B124)</f>
        <v>2017</v>
      </c>
      <c r="C114" s="347" t="str">
        <f>IF(ISBLANK(Regressions!C124), " ", Regressions!C124)</f>
        <v>Pre-primary</v>
      </c>
      <c r="D114" s="343">
        <f>IF(ISBLANK(Regressions!D124), " ", Regressions!D124)</f>
        <v>2599778</v>
      </c>
      <c r="E114" s="219" t="e">
        <f>IF(ISNUMBER(Regressions!E124),ROUND(Regressions!E124, 1), NA())</f>
        <v>#N/A</v>
      </c>
      <c r="F114" s="344" t="e">
        <f>IF(ISNUMBER(Regressions!F124),ROUND(Regressions!F124, 1), NA())</f>
        <v>#N/A</v>
      </c>
      <c r="G114" s="241" t="e">
        <f>IF(ISNUMBER(Regressions!G124),ROUND(Regressions!G124, 1), NA())</f>
        <v>#N/A</v>
      </c>
      <c r="H114" s="345" t="e">
        <f>IF(ISNUMBER(Regressions!H124),ROUND(Regressions!H124, 1), NA())</f>
        <v>#N/A</v>
      </c>
      <c r="I114" s="242" t="e">
        <f>IF(ISNUMBER(Regressions!I124),ROUND(Regressions!I124, 1), NA())</f>
        <v>#N/A</v>
      </c>
      <c r="J114" s="346" t="e">
        <f>IF(ISNUMBER(Regressions!K124),ROUND(Regressions!K124, 1), NA())</f>
        <v>#N/A</v>
      </c>
      <c r="K114" s="344" t="e">
        <f>IF(ISNUMBER(Regressions!L124),ROUND(Regressions!L124, 1), NA())</f>
        <v>#N/A</v>
      </c>
      <c r="L114" s="243" t="e">
        <f>IF(ISNUMBER(Regressions!M124),ROUND(Regressions!M124, 1), NA())</f>
        <v>#N/A</v>
      </c>
      <c r="M114" s="345" t="e">
        <f>IF(ISNUMBER(Regressions!N124),ROUND(Regressions!N124, 1), NA())</f>
        <v>#N/A</v>
      </c>
      <c r="N114" s="242" t="e">
        <f>IF(ISNUMBER(Regressions!O124),ROUND(Regressions!O124, 1), NA())</f>
        <v>#N/A</v>
      </c>
      <c r="O114" s="346" t="e">
        <f>IF(ISNUMBER(Regressions!Q124),ROUND(Regressions!Q124, 1), NA())</f>
        <v>#N/A</v>
      </c>
      <c r="P114" s="344" t="e">
        <f>IF(ISNUMBER(Regressions!R124),ROUND(Regressions!R124, 1), NA())</f>
        <v>#N/A</v>
      </c>
      <c r="Q114" s="220" t="e">
        <f>IF(ISNUMBER(Regressions!S124),ROUND(Regressions!S124, 1), NA())</f>
        <v>#N/A</v>
      </c>
      <c r="R114" s="345" t="e">
        <f>IF(ISNUMBER(Regressions!T124),ROUND(Regressions!T124, 1), NA())</f>
        <v>#N/A</v>
      </c>
      <c r="S114" s="242" t="e">
        <f>IF(ISNUMBER(Regressions!U124),ROUND(Regressions!U124, 1), NA())</f>
        <v>#N/A</v>
      </c>
    </row>
    <row xmlns:x14ac="http://schemas.microsoft.com/office/spreadsheetml/2009/9/ac" r="115" x14ac:dyDescent="0.2">
      <c r="A115" s="341" t="str">
        <f>IF(ISBLANK(Regressions!A125), " ", Regressions!A125)</f>
        <v>Yemen</v>
      </c>
      <c r="B115" s="342">
        <f>IF(ISBLANK(Regressions!B125), " ", Regressions!B125)</f>
        <v>2018</v>
      </c>
      <c r="C115" s="347" t="str">
        <f>IF(ISBLANK(Regressions!C125), " ", Regressions!C125)</f>
        <v>Pre-primary</v>
      </c>
      <c r="D115" s="343">
        <f>IF(ISBLANK(Regressions!D125), " ", Regressions!D125)</f>
        <v>2646544</v>
      </c>
      <c r="E115" s="219" t="e">
        <f>IF(ISNUMBER(Regressions!E125),ROUND(Regressions!E125, 1), NA())</f>
        <v>#N/A</v>
      </c>
      <c r="F115" s="344" t="e">
        <f>IF(ISNUMBER(Regressions!F125),ROUND(Regressions!F125, 1), NA())</f>
        <v>#N/A</v>
      </c>
      <c r="G115" s="241" t="e">
        <f>IF(ISNUMBER(Regressions!G125),ROUND(Regressions!G125, 1), NA())</f>
        <v>#N/A</v>
      </c>
      <c r="H115" s="345" t="e">
        <f>IF(ISNUMBER(Regressions!H125),ROUND(Regressions!H125, 1), NA())</f>
        <v>#N/A</v>
      </c>
      <c r="I115" s="242" t="e">
        <f>IF(ISNUMBER(Regressions!I125),ROUND(Regressions!I125, 1), NA())</f>
        <v>#N/A</v>
      </c>
      <c r="J115" s="346" t="e">
        <f>IF(ISNUMBER(Regressions!K125),ROUND(Regressions!K125, 1), NA())</f>
        <v>#N/A</v>
      </c>
      <c r="K115" s="344" t="e">
        <f>IF(ISNUMBER(Regressions!L125),ROUND(Regressions!L125, 1), NA())</f>
        <v>#N/A</v>
      </c>
      <c r="L115" s="243" t="e">
        <f>IF(ISNUMBER(Regressions!M125),ROUND(Regressions!M125, 1), NA())</f>
        <v>#N/A</v>
      </c>
      <c r="M115" s="345" t="e">
        <f>IF(ISNUMBER(Regressions!N125),ROUND(Regressions!N125, 1), NA())</f>
        <v>#N/A</v>
      </c>
      <c r="N115" s="242" t="e">
        <f>IF(ISNUMBER(Regressions!O125),ROUND(Regressions!O125, 1), NA())</f>
        <v>#N/A</v>
      </c>
      <c r="O115" s="346" t="e">
        <f>IF(ISNUMBER(Regressions!Q125),ROUND(Regressions!Q125, 1), NA())</f>
        <v>#N/A</v>
      </c>
      <c r="P115" s="344" t="e">
        <f>IF(ISNUMBER(Regressions!R125),ROUND(Regressions!R125, 1), NA())</f>
        <v>#N/A</v>
      </c>
      <c r="Q115" s="220" t="e">
        <f>IF(ISNUMBER(Regressions!S125),ROUND(Regressions!S125, 1), NA())</f>
        <v>#N/A</v>
      </c>
      <c r="R115" s="345" t="e">
        <f>IF(ISNUMBER(Regressions!T125),ROUND(Regressions!T125, 1), NA())</f>
        <v>#N/A</v>
      </c>
      <c r="S115" s="242" t="e">
        <f>IF(ISNUMBER(Regressions!U125),ROUND(Regressions!U125, 1), NA())</f>
        <v>#N/A</v>
      </c>
    </row>
    <row xmlns:x14ac="http://schemas.microsoft.com/office/spreadsheetml/2009/9/ac" r="116" x14ac:dyDescent="0.2">
      <c r="A116" s="341" t="str">
        <f>IF(ISBLANK(Regressions!A126), " ", Regressions!A126)</f>
        <v>Yemen</v>
      </c>
      <c r="B116" s="342">
        <f>IF(ISBLANK(Regressions!B126), " ", Regressions!B126)</f>
        <v>2019</v>
      </c>
      <c r="C116" s="347" t="str">
        <f>IF(ISBLANK(Regressions!C126), " ", Regressions!C126)</f>
        <v>Pre-primary</v>
      </c>
      <c r="D116" s="343">
        <f>IF(ISBLANK(Regressions!D126), " ", Regressions!D126)</f>
        <v>2688318</v>
      </c>
      <c r="E116" s="219" t="e">
        <f>IF(ISNUMBER(Regressions!E126),ROUND(Regressions!E126, 1), NA())</f>
        <v>#N/A</v>
      </c>
      <c r="F116" s="344" t="e">
        <f>IF(ISNUMBER(Regressions!F126),ROUND(Regressions!F126, 1), NA())</f>
        <v>#N/A</v>
      </c>
      <c r="G116" s="241" t="e">
        <f>IF(ISNUMBER(Regressions!G126),ROUND(Regressions!G126, 1), NA())</f>
        <v>#N/A</v>
      </c>
      <c r="H116" s="345" t="e">
        <f>IF(ISNUMBER(Regressions!H126),ROUND(Regressions!H126, 1), NA())</f>
        <v>#N/A</v>
      </c>
      <c r="I116" s="242" t="e">
        <f>IF(ISNUMBER(Regressions!I126),ROUND(Regressions!I126, 1), NA())</f>
        <v>#N/A</v>
      </c>
      <c r="J116" s="346" t="e">
        <f>IF(ISNUMBER(Regressions!K126),ROUND(Regressions!K126, 1), NA())</f>
        <v>#N/A</v>
      </c>
      <c r="K116" s="344" t="e">
        <f>IF(ISNUMBER(Regressions!L126),ROUND(Regressions!L126, 1), NA())</f>
        <v>#N/A</v>
      </c>
      <c r="L116" s="243" t="e">
        <f>IF(ISNUMBER(Regressions!M126),ROUND(Regressions!M126, 1), NA())</f>
        <v>#N/A</v>
      </c>
      <c r="M116" s="345" t="e">
        <f>IF(ISNUMBER(Regressions!N126),ROUND(Regressions!N126, 1), NA())</f>
        <v>#N/A</v>
      </c>
      <c r="N116" s="242" t="e">
        <f>IF(ISNUMBER(Regressions!O126),ROUND(Regressions!O126, 1), NA())</f>
        <v>#N/A</v>
      </c>
      <c r="O116" s="346" t="e">
        <f>IF(ISNUMBER(Regressions!Q126),ROUND(Regressions!Q126, 1), NA())</f>
        <v>#N/A</v>
      </c>
      <c r="P116" s="344" t="e">
        <f>IF(ISNUMBER(Regressions!R126),ROUND(Regressions!R126, 1), NA())</f>
        <v>#N/A</v>
      </c>
      <c r="Q116" s="220" t="e">
        <f>IF(ISNUMBER(Regressions!S126),ROUND(Regressions!S126, 1), NA())</f>
        <v>#N/A</v>
      </c>
      <c r="R116" s="345" t="e">
        <f>IF(ISNUMBER(Regressions!T126),ROUND(Regressions!T126, 1), NA())</f>
        <v>#N/A</v>
      </c>
      <c r="S116" s="242" t="e">
        <f>IF(ISNUMBER(Regressions!U126),ROUND(Regressions!U126, 1), NA())</f>
        <v>#N/A</v>
      </c>
    </row>
    <row xmlns:x14ac="http://schemas.microsoft.com/office/spreadsheetml/2009/9/ac" r="117" x14ac:dyDescent="0.2">
      <c r="A117" s="341" t="str">
        <f>IF(ISBLANK(Regressions!A127), " ", Regressions!A127)</f>
        <v>Yemen</v>
      </c>
      <c r="B117" s="342">
        <f>IF(ISBLANK(Regressions!B127), " ", Regressions!B127)</f>
        <v>2020</v>
      </c>
      <c r="C117" s="347" t="str">
        <f>IF(ISBLANK(Regressions!C127), " ", Regressions!C127)</f>
        <v>Pre-primary</v>
      </c>
      <c r="D117" s="343">
        <f>IF(ISBLANK(Regressions!D127), " ", Regressions!D127)</f>
        <v>2721831</v>
      </c>
      <c r="E117" s="219" t="e">
        <f>IF(ISNUMBER(Regressions!E127),ROUND(Regressions!E127, 1), NA())</f>
        <v>#N/A</v>
      </c>
      <c r="F117" s="344" t="e">
        <f>IF(ISNUMBER(Regressions!F127),ROUND(Regressions!F127, 1), NA())</f>
        <v>#N/A</v>
      </c>
      <c r="G117" s="241" t="e">
        <f>IF(ISNUMBER(Regressions!G127),ROUND(Regressions!G127, 1), NA())</f>
        <v>#N/A</v>
      </c>
      <c r="H117" s="345" t="e">
        <f>IF(ISNUMBER(Regressions!H127),ROUND(Regressions!H127, 1), NA())</f>
        <v>#N/A</v>
      </c>
      <c r="I117" s="242" t="e">
        <f>IF(ISNUMBER(Regressions!I127),ROUND(Regressions!I127, 1), NA())</f>
        <v>#N/A</v>
      </c>
      <c r="J117" s="346" t="e">
        <f>IF(ISNUMBER(Regressions!K127),ROUND(Regressions!K127, 1), NA())</f>
        <v>#N/A</v>
      </c>
      <c r="K117" s="344" t="e">
        <f>IF(ISNUMBER(Regressions!L127),ROUND(Regressions!L127, 1), NA())</f>
        <v>#N/A</v>
      </c>
      <c r="L117" s="243" t="e">
        <f>IF(ISNUMBER(Regressions!M127),ROUND(Regressions!M127, 1), NA())</f>
        <v>#N/A</v>
      </c>
      <c r="M117" s="345" t="e">
        <f>IF(ISNUMBER(Regressions!N127),ROUND(Regressions!N127, 1), NA())</f>
        <v>#N/A</v>
      </c>
      <c r="N117" s="242" t="e">
        <f>IF(ISNUMBER(Regressions!O127),ROUND(Regressions!O127, 1), NA())</f>
        <v>#N/A</v>
      </c>
      <c r="O117" s="346" t="e">
        <f>IF(ISNUMBER(Regressions!Q127),ROUND(Regressions!Q127, 1), NA())</f>
        <v>#N/A</v>
      </c>
      <c r="P117" s="344" t="e">
        <f>IF(ISNUMBER(Regressions!R127),ROUND(Regressions!R127, 1), NA())</f>
        <v>#N/A</v>
      </c>
      <c r="Q117" s="220" t="e">
        <f>IF(ISNUMBER(Regressions!S127),ROUND(Regressions!S127, 1), NA())</f>
        <v>#N/A</v>
      </c>
      <c r="R117" s="345" t="e">
        <f>IF(ISNUMBER(Regressions!T127),ROUND(Regressions!T127, 1), NA())</f>
        <v>#N/A</v>
      </c>
      <c r="S117" s="242" t="e">
        <f>IF(ISNUMBER(Regressions!U127),ROUND(Regressions!U127, 1), NA())</f>
        <v>#N/A</v>
      </c>
    </row>
    <row xmlns:x14ac="http://schemas.microsoft.com/office/spreadsheetml/2009/9/ac" r="118" x14ac:dyDescent="0.2">
      <c r="A118" s="392" t="str">
        <f>IF(ISBLANK(Regressions!A128), " ", Regressions!A128)</f>
        <v>Yemen</v>
      </c>
      <c r="B118" s="393">
        <f>IF(ISBLANK(Regressions!B128), " ", Regressions!B128)</f>
        <v>2021</v>
      </c>
      <c r="C118" s="394" t="str">
        <f>IF(ISBLANK(Regressions!C128), " ", Regressions!C128)</f>
        <v>Pre-primary</v>
      </c>
      <c r="D118" s="395">
        <f>IF(ISBLANK(Regressions!D128), " ", Regressions!D128)</f>
        <v>2745567</v>
      </c>
      <c r="E118" s="398" t="e">
        <f>IF(ISNUMBER(Regressions!E128),ROUND(Regressions!E128, 1), NA())</f>
        <v>#N/A</v>
      </c>
      <c r="F118" s="396" t="e">
        <f>IF(ISNUMBER(Regressions!F128),ROUND(Regressions!F128, 1), NA())</f>
        <v>#N/A</v>
      </c>
      <c r="G118" s="399" t="e">
        <f>IF(ISNUMBER(Regressions!G128),ROUND(Regressions!G128, 1), NA())</f>
        <v>#N/A</v>
      </c>
      <c r="H118" s="397" t="e">
        <f>IF(ISNUMBER(Regressions!H128),ROUND(Regressions!H128, 1), NA())</f>
        <v>#N/A</v>
      </c>
      <c r="I118" s="400" t="e">
        <f>IF(ISNUMBER(Regressions!I128),ROUND(Regressions!I128, 1), NA())</f>
        <v>#N/A</v>
      </c>
      <c r="J118" s="398" t="e">
        <f>IF(ISNUMBER(Regressions!K128),ROUND(Regressions!K128, 1), NA())</f>
        <v>#N/A</v>
      </c>
      <c r="K118" s="396" t="e">
        <f>IF(ISNUMBER(Regressions!L128),ROUND(Regressions!L128, 1), NA())</f>
        <v>#N/A</v>
      </c>
      <c r="L118" s="401" t="e">
        <f>IF(ISNUMBER(Regressions!M128),ROUND(Regressions!M128, 1), NA())</f>
        <v>#N/A</v>
      </c>
      <c r="M118" s="397" t="e">
        <f>IF(ISNUMBER(Regressions!N128),ROUND(Regressions!N128, 1), NA())</f>
        <v>#N/A</v>
      </c>
      <c r="N118" s="400" t="e">
        <f>IF(ISNUMBER(Regressions!O128),ROUND(Regressions!O128, 1), NA())</f>
        <v>#N/A</v>
      </c>
      <c r="O118" s="398" t="e">
        <f>IF(ISNUMBER(Regressions!Q128),ROUND(Regressions!Q128, 1), NA())</f>
        <v>#N/A</v>
      </c>
      <c r="P118" s="396" t="e">
        <f>IF(ISNUMBER(Regressions!R128),ROUND(Regressions!R128, 1), NA())</f>
        <v>#N/A</v>
      </c>
      <c r="Q118" s="402" t="e">
        <f>IF(ISNUMBER(Regressions!S128),ROUND(Regressions!S128, 1), NA())</f>
        <v>#N/A</v>
      </c>
      <c r="R118" s="397" t="e">
        <f>IF(ISNUMBER(Regressions!T128),ROUND(Regressions!T128, 1), NA())</f>
        <v>#N/A</v>
      </c>
      <c r="S118" s="400" t="e">
        <f>IF(ISNUMBER(Regressions!U128),ROUND(Regressions!U128, 1), NA())</f>
        <v>#N/A</v>
      </c>
      <c r="T118" s="391"/>
      <c r="U118" s="391"/>
      <c r="V118" s="391"/>
      <c r="W118" s="391"/>
      <c r="X118" s="391"/>
      <c r="Y118" s="391"/>
      <c r="Z118" s="391"/>
      <c r="AA118" s="391"/>
      <c r="AB118" s="391"/>
      <c r="AC118" s="391"/>
    </row>
    <row xmlns:x14ac="http://schemas.microsoft.com/office/spreadsheetml/2009/9/ac" r="119" x14ac:dyDescent="0.2">
      <c r="A119" s="341" t="str">
        <f>IF(ISBLANK(Regressions!A129), " ", Regressions!A129)</f>
        <v>Yemen</v>
      </c>
      <c r="B119" s="342">
        <f>IF(ISBLANK(Regressions!B129), " ", Regressions!B129)</f>
        <v>2022</v>
      </c>
      <c r="C119" s="347" t="str">
        <f>IF(ISBLANK(Regressions!C129), " ", Regressions!C129)</f>
        <v>Pre-primary</v>
      </c>
      <c r="D119" s="343">
        <f>IF(ISBLANK(Regressions!D129), " ", Regressions!D129)</f>
        <v>2768530</v>
      </c>
      <c r="E119" s="219" t="e">
        <f>IF(ISNUMBER(Regressions!E129),ROUND(Regressions!E129, 1), NA())</f>
        <v>#N/A</v>
      </c>
      <c r="F119" s="344" t="e">
        <f>IF(ISNUMBER(Regressions!F129),ROUND(Regressions!F129, 1), NA())</f>
        <v>#N/A</v>
      </c>
      <c r="G119" s="241" t="e">
        <f>IF(ISNUMBER(Regressions!G129),ROUND(Regressions!G129, 1), NA())</f>
        <v>#N/A</v>
      </c>
      <c r="H119" s="345" t="e">
        <f>IF(ISNUMBER(Regressions!H129),ROUND(Regressions!H129, 1), NA())</f>
        <v>#N/A</v>
      </c>
      <c r="I119" s="242" t="e">
        <f>IF(ISNUMBER(Regressions!I129),ROUND(Regressions!I129, 1), NA())</f>
        <v>#N/A</v>
      </c>
      <c r="J119" s="346" t="e">
        <f>IF(ISNUMBER(Regressions!K129),ROUND(Regressions!K129, 1), NA())</f>
        <v>#N/A</v>
      </c>
      <c r="K119" s="344" t="e">
        <f>IF(ISNUMBER(Regressions!L129),ROUND(Regressions!L129, 1), NA())</f>
        <v>#N/A</v>
      </c>
      <c r="L119" s="243" t="e">
        <f>IF(ISNUMBER(Regressions!M129),ROUND(Regressions!M129, 1), NA())</f>
        <v>#N/A</v>
      </c>
      <c r="M119" s="345" t="e">
        <f>IF(ISNUMBER(Regressions!N129),ROUND(Regressions!N129, 1), NA())</f>
        <v>#N/A</v>
      </c>
      <c r="N119" s="242" t="e">
        <f>IF(ISNUMBER(Regressions!O129),ROUND(Regressions!O129, 1), NA())</f>
        <v>#N/A</v>
      </c>
      <c r="O119" s="346" t="e">
        <f>IF(ISNUMBER(Regressions!Q129),ROUND(Regressions!Q129, 1), NA())</f>
        <v>#N/A</v>
      </c>
      <c r="P119" s="344" t="e">
        <f>IF(ISNUMBER(Regressions!R129),ROUND(Regressions!R129, 1), NA())</f>
        <v>#N/A</v>
      </c>
      <c r="Q119" s="220" t="e">
        <f>IF(ISNUMBER(Regressions!S129),ROUND(Regressions!S129, 1), NA())</f>
        <v>#N/A</v>
      </c>
      <c r="R119" s="345" t="e">
        <f>IF(ISNUMBER(Regressions!T129),ROUND(Regressions!T129, 1), NA())</f>
        <v>#N/A</v>
      </c>
      <c r="S119" s="242" t="e">
        <f>IF(ISNUMBER(Regressions!U129),ROUND(Regressions!U129, 1), NA())</f>
        <v>#N/A</v>
      </c>
    </row>
    <row xmlns:x14ac="http://schemas.microsoft.com/office/spreadsheetml/2009/9/ac" r="120" x14ac:dyDescent="0.2">
      <c r="A120" s="348" t="str">
        <f>IF(ISBLANK(Regressions!A130), " ", Regressions!A130)</f>
        <v>Yemen</v>
      </c>
      <c r="B120" s="349">
        <f>IF(ISBLANK(Regressions!B130), " ", Regressions!B130)</f>
        <v>2023</v>
      </c>
      <c r="C120" s="350" t="str">
        <f>IF(ISBLANK(Regressions!C130), " ", Regressions!C130)</f>
        <v>Pre-primary</v>
      </c>
      <c r="D120" s="351">
        <f>IF(ISBLANK(Regressions!D130), " ", Regressions!D130)</f>
        <v>2831886</v>
      </c>
      <c r="E120" s="352" t="e">
        <f>IF(ISNUMBER(Regressions!E130),ROUND(Regressions!E130, 1), NA())</f>
        <v>#N/A</v>
      </c>
      <c r="F120" s="353" t="e">
        <f>IF(ISNUMBER(Regressions!F130),ROUND(Regressions!F130, 1), NA())</f>
        <v>#N/A</v>
      </c>
      <c r="G120" s="354" t="e">
        <f>IF(ISNUMBER(Regressions!G130),ROUND(Regressions!G130, 1), NA())</f>
        <v>#N/A</v>
      </c>
      <c r="H120" s="355" t="e">
        <f>IF(ISNUMBER(Regressions!H130),ROUND(Regressions!H130, 1), NA())</f>
        <v>#N/A</v>
      </c>
      <c r="I120" s="356" t="e">
        <f>IF(ISNUMBER(Regressions!I130),ROUND(Regressions!I130, 1), NA())</f>
        <v>#N/A</v>
      </c>
      <c r="J120" s="357" t="e">
        <f>IF(ISNUMBER(Regressions!K130),ROUND(Regressions!K130, 1), NA())</f>
        <v>#N/A</v>
      </c>
      <c r="K120" s="353" t="e">
        <f>IF(ISNUMBER(Regressions!L130),ROUND(Regressions!L130, 1), NA())</f>
        <v>#N/A</v>
      </c>
      <c r="L120" s="358" t="e">
        <f>IF(ISNUMBER(Regressions!M130),ROUND(Regressions!M130, 1), NA())</f>
        <v>#N/A</v>
      </c>
      <c r="M120" s="355" t="e">
        <f>IF(ISNUMBER(Regressions!N130),ROUND(Regressions!N130, 1), NA())</f>
        <v>#N/A</v>
      </c>
      <c r="N120" s="356" t="e">
        <f>IF(ISNUMBER(Regressions!O130),ROUND(Regressions!O130, 1), NA())</f>
        <v>#N/A</v>
      </c>
      <c r="O120" s="357" t="e">
        <f>IF(ISNUMBER(Regressions!Q130),ROUND(Regressions!Q130, 1), NA())</f>
        <v>#N/A</v>
      </c>
      <c r="P120" s="353" t="e">
        <f>IF(ISNUMBER(Regressions!R130),ROUND(Regressions!R130, 1), NA())</f>
        <v>#N/A</v>
      </c>
      <c r="Q120" s="359" t="e">
        <f>IF(ISNUMBER(Regressions!S130),ROUND(Regressions!S130, 1), NA())</f>
        <v>#N/A</v>
      </c>
      <c r="R120" s="355" t="e">
        <f>IF(ISNUMBER(Regressions!T130),ROUND(Regressions!T130, 1), NA())</f>
        <v>#N/A</v>
      </c>
      <c r="S120" s="356" t="e">
        <f>IF(ISNUMBER(Regressions!U130),ROUND(Regressions!U130, 1), NA())</f>
        <v>#N/A</v>
      </c>
    </row>
    <row xmlns:x14ac="http://schemas.microsoft.com/office/spreadsheetml/2009/9/ac" r="121" hidden="true" x14ac:dyDescent="0.2">
      <c r="A121" s="341" t="str">
        <f>IF(ISBLANK(Regressions!A131), " ", Regressions!A131)</f>
        <v>Yemen</v>
      </c>
      <c r="B121" s="342">
        <f>IF(ISBLANK(Regressions!B131), " ", Regressions!B131)</f>
        <v>2024</v>
      </c>
      <c r="C121" s="347" t="str">
        <f>IF(ISBLANK(Regressions!C131), " ", Regressions!C131)</f>
        <v>Pre-primary</v>
      </c>
      <c r="D121" s="343" t="str">
        <f>IF(ISBLANK(Regressions!D131), " ", Regressions!D131)</f>
        <v> </v>
      </c>
      <c r="E121" s="219" t="e">
        <f>IF(ISNUMBER(Regressions!E131),ROUND(Regressions!E131, 1), NA())</f>
        <v>#N/A</v>
      </c>
      <c r="F121" s="344" t="e">
        <f>IF(ISNUMBER(Regressions!F131),ROUND(Regressions!F131, 1), NA())</f>
        <v>#N/A</v>
      </c>
      <c r="G121" s="241" t="e">
        <f>IF(ISNUMBER(Regressions!G131),ROUND(Regressions!G131, 1), NA())</f>
        <v>#N/A</v>
      </c>
      <c r="H121" s="345" t="e">
        <f>IF(ISNUMBER(Regressions!H131),ROUND(Regressions!H131, 1), NA())</f>
        <v>#N/A</v>
      </c>
      <c r="I121" s="242" t="e">
        <f>IF(ISNUMBER(Regressions!I131),ROUND(Regressions!I131, 1), NA())</f>
        <v>#N/A</v>
      </c>
      <c r="J121" s="346" t="e">
        <f>IF(ISNUMBER(Regressions!K131),ROUND(Regressions!K131, 1), NA())</f>
        <v>#N/A</v>
      </c>
      <c r="K121" s="344" t="e">
        <f>IF(ISNUMBER(Regressions!L131),ROUND(Regressions!L131, 1), NA())</f>
        <v>#N/A</v>
      </c>
      <c r="L121" s="243" t="e">
        <f>IF(ISNUMBER(Regressions!M131),ROUND(Regressions!M131, 1), NA())</f>
        <v>#N/A</v>
      </c>
      <c r="M121" s="345" t="e">
        <f>IF(ISNUMBER(Regressions!N131),ROUND(Regressions!N131, 1), NA())</f>
        <v>#N/A</v>
      </c>
      <c r="N121" s="242" t="e">
        <f>IF(ISNUMBER(Regressions!O131),ROUND(Regressions!O131, 1), NA())</f>
        <v>#N/A</v>
      </c>
      <c r="O121" s="346" t="e">
        <f>IF(ISNUMBER(Regressions!Q131),ROUND(Regressions!Q131, 1), NA())</f>
        <v>#N/A</v>
      </c>
      <c r="P121" s="344" t="e">
        <f>IF(ISNUMBER(Regressions!R131),ROUND(Regressions!R131, 1), NA())</f>
        <v>#N/A</v>
      </c>
      <c r="Q121" s="220" t="e">
        <f>IF(ISNUMBER(Regressions!S131),ROUND(Regressions!S131, 1), NA())</f>
        <v>#N/A</v>
      </c>
      <c r="R121" s="345" t="e">
        <f>IF(ISNUMBER(Regressions!T131),ROUND(Regressions!T131, 1), NA())</f>
        <v>#N/A</v>
      </c>
      <c r="S121" s="242" t="e">
        <f>IF(ISNUMBER(Regressions!U131),ROUND(Regressions!U131, 1), NA())</f>
        <v>#N/A</v>
      </c>
    </row>
    <row xmlns:x14ac="http://schemas.microsoft.com/office/spreadsheetml/2009/9/ac" r="122" hidden="true" x14ac:dyDescent="0.2">
      <c r="A122" s="341" t="str">
        <f>IF(ISBLANK(Regressions!A132), " ", Regressions!A132)</f>
        <v>Yemen</v>
      </c>
      <c r="B122" s="342">
        <f>IF(ISBLANK(Regressions!B132), " ", Regressions!B132)</f>
        <v>2025</v>
      </c>
      <c r="C122" s="347" t="str">
        <f>IF(ISBLANK(Regressions!C132), " ", Regressions!C132)</f>
        <v>Pre-primary</v>
      </c>
      <c r="D122" s="343" t="str">
        <f>IF(ISBLANK(Regressions!D132), " ", Regressions!D132)</f>
        <v> </v>
      </c>
      <c r="E122" s="219" t="e">
        <f>IF(ISNUMBER(Regressions!E132),ROUND(Regressions!E132, 1), NA())</f>
        <v>#N/A</v>
      </c>
      <c r="F122" s="344" t="e">
        <f>IF(ISNUMBER(Regressions!F132),ROUND(Regressions!F132, 1), NA())</f>
        <v>#N/A</v>
      </c>
      <c r="G122" s="241" t="e">
        <f>IF(ISNUMBER(Regressions!G132),ROUND(Regressions!G132, 1), NA())</f>
        <v>#N/A</v>
      </c>
      <c r="H122" s="345" t="e">
        <f>IF(ISNUMBER(Regressions!H132),ROUND(Regressions!H132, 1), NA())</f>
        <v>#N/A</v>
      </c>
      <c r="I122" s="242" t="e">
        <f>IF(ISNUMBER(Regressions!I132),ROUND(Regressions!I132, 1), NA())</f>
        <v>#N/A</v>
      </c>
      <c r="J122" s="346" t="e">
        <f>IF(ISNUMBER(Regressions!K132),ROUND(Regressions!K132, 1), NA())</f>
        <v>#N/A</v>
      </c>
      <c r="K122" s="344" t="e">
        <f>IF(ISNUMBER(Regressions!L132),ROUND(Regressions!L132, 1), NA())</f>
        <v>#N/A</v>
      </c>
      <c r="L122" s="243" t="e">
        <f>IF(ISNUMBER(Regressions!M132),ROUND(Regressions!M132, 1), NA())</f>
        <v>#N/A</v>
      </c>
      <c r="M122" s="345" t="e">
        <f>IF(ISNUMBER(Regressions!N132),ROUND(Regressions!N132, 1), NA())</f>
        <v>#N/A</v>
      </c>
      <c r="N122" s="242" t="e">
        <f>IF(ISNUMBER(Regressions!O132),ROUND(Regressions!O132, 1), NA())</f>
        <v>#N/A</v>
      </c>
      <c r="O122" s="346" t="e">
        <f>IF(ISNUMBER(Regressions!Q132),ROUND(Regressions!Q132, 1), NA())</f>
        <v>#N/A</v>
      </c>
      <c r="P122" s="344" t="e">
        <f>IF(ISNUMBER(Regressions!R132),ROUND(Regressions!R132, 1), NA())</f>
        <v>#N/A</v>
      </c>
      <c r="Q122" s="220" t="e">
        <f>IF(ISNUMBER(Regressions!S132),ROUND(Regressions!S132, 1), NA())</f>
        <v>#N/A</v>
      </c>
      <c r="R122" s="345" t="e">
        <f>IF(ISNUMBER(Regressions!T132),ROUND(Regressions!T132, 1), NA())</f>
        <v>#N/A</v>
      </c>
      <c r="S122" s="242" t="e">
        <f>IF(ISNUMBER(Regressions!U132),ROUND(Regressions!U132, 1), NA())</f>
        <v>#N/A</v>
      </c>
    </row>
    <row xmlns:x14ac="http://schemas.microsoft.com/office/spreadsheetml/2009/9/ac" r="123" hidden="true" x14ac:dyDescent="0.2">
      <c r="A123" s="341" t="str">
        <f>IF(ISBLANK(Regressions!A133), " ", Regressions!A133)</f>
        <v>Yemen</v>
      </c>
      <c r="B123" s="342">
        <f>IF(ISBLANK(Regressions!B133), " ", Regressions!B133)</f>
        <v>2026</v>
      </c>
      <c r="C123" s="347" t="str">
        <f>IF(ISBLANK(Regressions!C133), " ", Regressions!C133)</f>
        <v>Pre-primary</v>
      </c>
      <c r="D123" s="343" t="str">
        <f>IF(ISBLANK(Regressions!D133), " ", Regressions!D133)</f>
        <v> </v>
      </c>
      <c r="E123" s="219" t="e">
        <f>IF(ISNUMBER(Regressions!E133),ROUND(Regressions!E133, 1), NA())</f>
        <v>#N/A</v>
      </c>
      <c r="F123" s="344" t="e">
        <f>IF(ISNUMBER(Regressions!F133),ROUND(Regressions!F133, 1), NA())</f>
        <v>#N/A</v>
      </c>
      <c r="G123" s="241" t="e">
        <f>IF(ISNUMBER(Regressions!G133),ROUND(Regressions!G133, 1), NA())</f>
        <v>#N/A</v>
      </c>
      <c r="H123" s="345" t="e">
        <f>IF(ISNUMBER(Regressions!H133),ROUND(Regressions!H133, 1), NA())</f>
        <v>#N/A</v>
      </c>
      <c r="I123" s="242" t="e">
        <f>IF(ISNUMBER(Regressions!I133),ROUND(Regressions!I133, 1), NA())</f>
        <v>#N/A</v>
      </c>
      <c r="J123" s="346" t="e">
        <f>IF(ISNUMBER(Regressions!K133),ROUND(Regressions!K133, 1), NA())</f>
        <v>#N/A</v>
      </c>
      <c r="K123" s="344" t="e">
        <f>IF(ISNUMBER(Regressions!L133),ROUND(Regressions!L133, 1), NA())</f>
        <v>#N/A</v>
      </c>
      <c r="L123" s="243" t="e">
        <f>IF(ISNUMBER(Regressions!M133),ROUND(Regressions!M133, 1), NA())</f>
        <v>#N/A</v>
      </c>
      <c r="M123" s="345" t="e">
        <f>IF(ISNUMBER(Regressions!N133),ROUND(Regressions!N133, 1), NA())</f>
        <v>#N/A</v>
      </c>
      <c r="N123" s="242" t="e">
        <f>IF(ISNUMBER(Regressions!O133),ROUND(Regressions!O133, 1), NA())</f>
        <v>#N/A</v>
      </c>
      <c r="O123" s="346" t="e">
        <f>IF(ISNUMBER(Regressions!Q133),ROUND(Regressions!Q133, 1), NA())</f>
        <v>#N/A</v>
      </c>
      <c r="P123" s="344" t="e">
        <f>IF(ISNUMBER(Regressions!R133),ROUND(Regressions!R133, 1), NA())</f>
        <v>#N/A</v>
      </c>
      <c r="Q123" s="220" t="e">
        <f>IF(ISNUMBER(Regressions!S133),ROUND(Regressions!S133, 1), NA())</f>
        <v>#N/A</v>
      </c>
      <c r="R123" s="345" t="e">
        <f>IF(ISNUMBER(Regressions!T133),ROUND(Regressions!T133, 1), NA())</f>
        <v>#N/A</v>
      </c>
      <c r="S123" s="242" t="e">
        <f>IF(ISNUMBER(Regressions!U133),ROUND(Regressions!U133, 1), NA())</f>
        <v>#N/A</v>
      </c>
    </row>
    <row xmlns:x14ac="http://schemas.microsoft.com/office/spreadsheetml/2009/9/ac" r="124" hidden="true" x14ac:dyDescent="0.2">
      <c r="A124" s="341" t="str">
        <f>IF(ISBLANK(Regressions!A134), " ", Regressions!A134)</f>
        <v>Yemen</v>
      </c>
      <c r="B124" s="342">
        <f>IF(ISBLANK(Regressions!B134), " ", Regressions!B134)</f>
        <v>2027</v>
      </c>
      <c r="C124" s="347" t="str">
        <f>IF(ISBLANK(Regressions!C134), " ", Regressions!C134)</f>
        <v>Pre-primary</v>
      </c>
      <c r="D124" s="343" t="str">
        <f>IF(ISBLANK(Regressions!D134), " ", Regressions!D134)</f>
        <v> </v>
      </c>
      <c r="E124" s="219" t="e">
        <f>IF(ISNUMBER(Regressions!E134),ROUND(Regressions!E134, 1), NA())</f>
        <v>#N/A</v>
      </c>
      <c r="F124" s="344" t="e">
        <f>IF(ISNUMBER(Regressions!F134),ROUND(Regressions!F134, 1), NA())</f>
        <v>#N/A</v>
      </c>
      <c r="G124" s="241" t="e">
        <f>IF(ISNUMBER(Regressions!G134),ROUND(Regressions!G134, 1), NA())</f>
        <v>#N/A</v>
      </c>
      <c r="H124" s="345" t="e">
        <f>IF(ISNUMBER(Regressions!H134),ROUND(Regressions!H134, 1), NA())</f>
        <v>#N/A</v>
      </c>
      <c r="I124" s="242" t="e">
        <f>IF(ISNUMBER(Regressions!I134),ROUND(Regressions!I134, 1), NA())</f>
        <v>#N/A</v>
      </c>
      <c r="J124" s="346" t="e">
        <f>IF(ISNUMBER(Regressions!K134),ROUND(Regressions!K134, 1), NA())</f>
        <v>#N/A</v>
      </c>
      <c r="K124" s="344" t="e">
        <f>IF(ISNUMBER(Regressions!L134),ROUND(Regressions!L134, 1), NA())</f>
        <v>#N/A</v>
      </c>
      <c r="L124" s="243" t="e">
        <f>IF(ISNUMBER(Regressions!M134),ROUND(Regressions!M134, 1), NA())</f>
        <v>#N/A</v>
      </c>
      <c r="M124" s="345" t="e">
        <f>IF(ISNUMBER(Regressions!N134),ROUND(Regressions!N134, 1), NA())</f>
        <v>#N/A</v>
      </c>
      <c r="N124" s="242" t="e">
        <f>IF(ISNUMBER(Regressions!O134),ROUND(Regressions!O134, 1), NA())</f>
        <v>#N/A</v>
      </c>
      <c r="O124" s="346" t="e">
        <f>IF(ISNUMBER(Regressions!Q134),ROUND(Regressions!Q134, 1), NA())</f>
        <v>#N/A</v>
      </c>
      <c r="P124" s="344" t="e">
        <f>IF(ISNUMBER(Regressions!R134),ROUND(Regressions!R134, 1), NA())</f>
        <v>#N/A</v>
      </c>
      <c r="Q124" s="220" t="e">
        <f>IF(ISNUMBER(Regressions!S134),ROUND(Regressions!S134, 1), NA())</f>
        <v>#N/A</v>
      </c>
      <c r="R124" s="345" t="e">
        <f>IF(ISNUMBER(Regressions!T134),ROUND(Regressions!T134, 1), NA())</f>
        <v>#N/A</v>
      </c>
      <c r="S124" s="242" t="e">
        <f>IF(ISNUMBER(Regressions!U134),ROUND(Regressions!U134, 1), NA())</f>
        <v>#N/A</v>
      </c>
    </row>
    <row xmlns:x14ac="http://schemas.microsoft.com/office/spreadsheetml/2009/9/ac" r="125" hidden="true" x14ac:dyDescent="0.2">
      <c r="A125" s="341" t="str">
        <f>IF(ISBLANK(Regressions!A135), " ", Regressions!A135)</f>
        <v>Yemen</v>
      </c>
      <c r="B125" s="342">
        <f>IF(ISBLANK(Regressions!B135), " ", Regressions!B135)</f>
        <v>2028</v>
      </c>
      <c r="C125" s="347" t="str">
        <f>IF(ISBLANK(Regressions!C135), " ", Regressions!C135)</f>
        <v>Pre-primary</v>
      </c>
      <c r="D125" s="343" t="str">
        <f>IF(ISBLANK(Regressions!D135), " ", Regressions!D135)</f>
        <v> </v>
      </c>
      <c r="E125" s="219" t="e">
        <f>IF(ISNUMBER(Regressions!E135),ROUND(Regressions!E135, 1), NA())</f>
        <v>#N/A</v>
      </c>
      <c r="F125" s="344" t="e">
        <f>IF(ISNUMBER(Regressions!F135),ROUND(Regressions!F135, 1), NA())</f>
        <v>#N/A</v>
      </c>
      <c r="G125" s="241" t="e">
        <f>IF(ISNUMBER(Regressions!G135),ROUND(Regressions!G135, 1), NA())</f>
        <v>#N/A</v>
      </c>
      <c r="H125" s="345" t="e">
        <f>IF(ISNUMBER(Regressions!H135),ROUND(Regressions!H135, 1), NA())</f>
        <v>#N/A</v>
      </c>
      <c r="I125" s="242" t="e">
        <f>IF(ISNUMBER(Regressions!I135),ROUND(Regressions!I135, 1), NA())</f>
        <v>#N/A</v>
      </c>
      <c r="J125" s="346" t="e">
        <f>IF(ISNUMBER(Regressions!K135),ROUND(Regressions!K135, 1), NA())</f>
        <v>#N/A</v>
      </c>
      <c r="K125" s="344" t="e">
        <f>IF(ISNUMBER(Regressions!L135),ROUND(Regressions!L135, 1), NA())</f>
        <v>#N/A</v>
      </c>
      <c r="L125" s="243" t="e">
        <f>IF(ISNUMBER(Regressions!M135),ROUND(Regressions!M135, 1), NA())</f>
        <v>#N/A</v>
      </c>
      <c r="M125" s="345" t="e">
        <f>IF(ISNUMBER(Regressions!N135),ROUND(Regressions!N135, 1), NA())</f>
        <v>#N/A</v>
      </c>
      <c r="N125" s="242" t="e">
        <f>IF(ISNUMBER(Regressions!O135),ROUND(Regressions!O135, 1), NA())</f>
        <v>#N/A</v>
      </c>
      <c r="O125" s="346" t="e">
        <f>IF(ISNUMBER(Regressions!Q135),ROUND(Regressions!Q135, 1), NA())</f>
        <v>#N/A</v>
      </c>
      <c r="P125" s="344" t="e">
        <f>IF(ISNUMBER(Regressions!R135),ROUND(Regressions!R135, 1), NA())</f>
        <v>#N/A</v>
      </c>
      <c r="Q125" s="220" t="e">
        <f>IF(ISNUMBER(Regressions!S135),ROUND(Regressions!S135, 1), NA())</f>
        <v>#N/A</v>
      </c>
      <c r="R125" s="345" t="e">
        <f>IF(ISNUMBER(Regressions!T135),ROUND(Regressions!T135, 1), NA())</f>
        <v>#N/A</v>
      </c>
      <c r="S125" s="242" t="e">
        <f>IF(ISNUMBER(Regressions!U135),ROUND(Regressions!U135, 1), NA())</f>
        <v>#N/A</v>
      </c>
    </row>
    <row xmlns:x14ac="http://schemas.microsoft.com/office/spreadsheetml/2009/9/ac" r="126" hidden="true" x14ac:dyDescent="0.2">
      <c r="A126" s="341" t="str">
        <f>IF(ISBLANK(Regressions!A136), " ", Regressions!A136)</f>
        <v>Yemen</v>
      </c>
      <c r="B126" s="342">
        <f>IF(ISBLANK(Regressions!B136), " ", Regressions!B136)</f>
        <v>2029</v>
      </c>
      <c r="C126" s="347" t="str">
        <f>IF(ISBLANK(Regressions!C136), " ", Regressions!C136)</f>
        <v>Pre-primary</v>
      </c>
      <c r="D126" s="343" t="str">
        <f>IF(ISBLANK(Regressions!D136), " ", Regressions!D136)</f>
        <v> </v>
      </c>
      <c r="E126" s="219" t="e">
        <f>IF(ISNUMBER(Regressions!E136),ROUND(Regressions!E136, 1), NA())</f>
        <v>#N/A</v>
      </c>
      <c r="F126" s="344" t="e">
        <f>IF(ISNUMBER(Regressions!F136),ROUND(Regressions!F136, 1), NA())</f>
        <v>#N/A</v>
      </c>
      <c r="G126" s="241" t="e">
        <f>IF(ISNUMBER(Regressions!G136),ROUND(Regressions!G136, 1), NA())</f>
        <v>#N/A</v>
      </c>
      <c r="H126" s="345" t="e">
        <f>IF(ISNUMBER(Regressions!H136),ROUND(Regressions!H136, 1), NA())</f>
        <v>#N/A</v>
      </c>
      <c r="I126" s="242" t="e">
        <f>IF(ISNUMBER(Regressions!I136),ROUND(Regressions!I136, 1), NA())</f>
        <v>#N/A</v>
      </c>
      <c r="J126" s="346" t="e">
        <f>IF(ISNUMBER(Regressions!K136),ROUND(Regressions!K136, 1), NA())</f>
        <v>#N/A</v>
      </c>
      <c r="K126" s="344" t="e">
        <f>IF(ISNUMBER(Regressions!L136),ROUND(Regressions!L136, 1), NA())</f>
        <v>#N/A</v>
      </c>
      <c r="L126" s="243" t="e">
        <f>IF(ISNUMBER(Regressions!M136),ROUND(Regressions!M136, 1), NA())</f>
        <v>#N/A</v>
      </c>
      <c r="M126" s="345" t="e">
        <f>IF(ISNUMBER(Regressions!N136),ROUND(Regressions!N136, 1), NA())</f>
        <v>#N/A</v>
      </c>
      <c r="N126" s="242" t="e">
        <f>IF(ISNUMBER(Regressions!O136),ROUND(Regressions!O136, 1), NA())</f>
        <v>#N/A</v>
      </c>
      <c r="O126" s="346" t="e">
        <f>IF(ISNUMBER(Regressions!Q136),ROUND(Regressions!Q136, 1), NA())</f>
        <v>#N/A</v>
      </c>
      <c r="P126" s="344" t="e">
        <f>IF(ISNUMBER(Regressions!R136),ROUND(Regressions!R136, 1), NA())</f>
        <v>#N/A</v>
      </c>
      <c r="Q126" s="220" t="e">
        <f>IF(ISNUMBER(Regressions!S136),ROUND(Regressions!S136, 1), NA())</f>
        <v>#N/A</v>
      </c>
      <c r="R126" s="345" t="e">
        <f>IF(ISNUMBER(Regressions!T136),ROUND(Regressions!T136, 1), NA())</f>
        <v>#N/A</v>
      </c>
      <c r="S126" s="242" t="e">
        <f>IF(ISNUMBER(Regressions!U136),ROUND(Regressions!U136, 1), NA())</f>
        <v>#N/A</v>
      </c>
    </row>
    <row xmlns:x14ac="http://schemas.microsoft.com/office/spreadsheetml/2009/9/ac" r="127" hidden="true" x14ac:dyDescent="0.2">
      <c r="A127" s="341" t="str">
        <f>IF(ISBLANK(Regressions!A137), " ", Regressions!A137)</f>
        <v>Yemen</v>
      </c>
      <c r="B127" s="342">
        <f>IF(ISBLANK(Regressions!B137), " ", Regressions!B137)</f>
        <v>2030</v>
      </c>
      <c r="C127" s="347" t="str">
        <f>IF(ISBLANK(Regressions!C137), " ", Regressions!C137)</f>
        <v>Pre-primary</v>
      </c>
      <c r="D127" s="343" t="str">
        <f>IF(ISBLANK(Regressions!D137), " ", Regressions!D137)</f>
        <v> </v>
      </c>
      <c r="E127" s="219" t="e">
        <f>IF(ISNUMBER(Regressions!E137),ROUND(Regressions!E137, 1), NA())</f>
        <v>#N/A</v>
      </c>
      <c r="F127" s="344" t="e">
        <f>IF(ISNUMBER(Regressions!F137),ROUND(Regressions!F137, 1), NA())</f>
        <v>#N/A</v>
      </c>
      <c r="G127" s="241" t="e">
        <f>IF(ISNUMBER(Regressions!G137),ROUND(Regressions!G137, 1), NA())</f>
        <v>#N/A</v>
      </c>
      <c r="H127" s="345" t="e">
        <f>IF(ISNUMBER(Regressions!H137),ROUND(Regressions!H137, 1), NA())</f>
        <v>#N/A</v>
      </c>
      <c r="I127" s="242" t="e">
        <f>IF(ISNUMBER(Regressions!I137),ROUND(Regressions!I137, 1), NA())</f>
        <v>#N/A</v>
      </c>
      <c r="J127" s="346" t="e">
        <f>IF(ISNUMBER(Regressions!K137),ROUND(Regressions!K137, 1), NA())</f>
        <v>#N/A</v>
      </c>
      <c r="K127" s="344" t="e">
        <f>IF(ISNUMBER(Regressions!L137),ROUND(Regressions!L137, 1), NA())</f>
        <v>#N/A</v>
      </c>
      <c r="L127" s="243" t="e">
        <f>IF(ISNUMBER(Regressions!M137),ROUND(Regressions!M137, 1), NA())</f>
        <v>#N/A</v>
      </c>
      <c r="M127" s="345" t="e">
        <f>IF(ISNUMBER(Regressions!N137),ROUND(Regressions!N137, 1), NA())</f>
        <v>#N/A</v>
      </c>
      <c r="N127" s="242" t="e">
        <f>IF(ISNUMBER(Regressions!O137),ROUND(Regressions!O137, 1), NA())</f>
        <v>#N/A</v>
      </c>
      <c r="O127" s="346" t="e">
        <f>IF(ISNUMBER(Regressions!Q137),ROUND(Regressions!Q137, 1), NA())</f>
        <v>#N/A</v>
      </c>
      <c r="P127" s="344" t="e">
        <f>IF(ISNUMBER(Regressions!R137),ROUND(Regressions!R137, 1), NA())</f>
        <v>#N/A</v>
      </c>
      <c r="Q127" s="220" t="e">
        <f>IF(ISNUMBER(Regressions!S137),ROUND(Regressions!S137, 1), NA())</f>
        <v>#N/A</v>
      </c>
      <c r="R127" s="345" t="e">
        <f>IF(ISNUMBER(Regressions!T137),ROUND(Regressions!T137, 1), NA())</f>
        <v>#N/A</v>
      </c>
      <c r="S127" s="242" t="e">
        <f>IF(ISNUMBER(Regressions!U137),ROUND(Regressions!U137, 1), NA())</f>
        <v>#N/A</v>
      </c>
    </row>
    <row xmlns:x14ac="http://schemas.microsoft.com/office/spreadsheetml/2009/9/ac" r="128" x14ac:dyDescent="0.2">
      <c r="A128" s="341" t="str">
        <f>IF(ISBLANK(Regressions!A138), " ", Regressions!A138)</f>
        <v>Yemen</v>
      </c>
      <c r="B128" s="342">
        <f>IF(ISBLANK(Regressions!B138), " ", Regressions!B138)</f>
        <v>2000</v>
      </c>
      <c r="C128" s="347" t="str">
        <f>IF(ISBLANK(Regressions!C138), " ", Regressions!C138)</f>
        <v>Primary</v>
      </c>
      <c r="D128" s="343">
        <f>IF(ISBLANK(Regressions!D138), " ", Regressions!D138)</f>
        <v>3580808</v>
      </c>
      <c r="E128" s="219" t="e">
        <f>IF(ISNUMBER(Regressions!E138),ROUND(Regressions!E138, 1), NA())</f>
        <v>#N/A</v>
      </c>
      <c r="F128" s="344" t="e">
        <f>IF(ISNUMBER(Regressions!F138),ROUND(Regressions!F138, 1), NA())</f>
        <v>#N/A</v>
      </c>
      <c r="G128" s="241" t="e">
        <f>IF(ISNUMBER(Regressions!G138),ROUND(Regressions!G138, 1), NA())</f>
        <v>#N/A</v>
      </c>
      <c r="H128" s="345" t="e">
        <f>IF(ISNUMBER(Regressions!H138),ROUND(Regressions!H138, 1), NA())</f>
        <v>#N/A</v>
      </c>
      <c r="I128" s="242" t="e">
        <f>IF(ISNUMBER(Regressions!I138),ROUND(Regressions!I138, 1), NA())</f>
        <v>#N/A</v>
      </c>
      <c r="J128" s="346" t="e">
        <f>IF(ISNUMBER(Regressions!K138),ROUND(Regressions!K138, 1), NA())</f>
        <v>#N/A</v>
      </c>
      <c r="K128" s="344" t="e">
        <f>IF(ISNUMBER(Regressions!L138),ROUND(Regressions!L138, 1), NA())</f>
        <v>#N/A</v>
      </c>
      <c r="L128" s="243" t="e">
        <f>IF(ISNUMBER(Regressions!M138),ROUND(Regressions!M138, 1), NA())</f>
        <v>#N/A</v>
      </c>
      <c r="M128" s="345" t="e">
        <f>IF(ISNUMBER(Regressions!N138),ROUND(Regressions!N138, 1), NA())</f>
        <v>#N/A</v>
      </c>
      <c r="N128" s="242" t="e">
        <f>IF(ISNUMBER(Regressions!O138),ROUND(Regressions!O138, 1), NA())</f>
        <v>#N/A</v>
      </c>
      <c r="O128" s="346" t="e">
        <f>IF(ISNUMBER(Regressions!Q138),ROUND(Regressions!Q138, 1), NA())</f>
        <v>#N/A</v>
      </c>
      <c r="P128" s="344" t="e">
        <f>IF(ISNUMBER(Regressions!R138),ROUND(Regressions!R138, 1), NA())</f>
        <v>#N/A</v>
      </c>
      <c r="Q128" s="220" t="e">
        <f>IF(ISNUMBER(Regressions!S138),ROUND(Regressions!S138, 1), NA())</f>
        <v>#N/A</v>
      </c>
      <c r="R128" s="345" t="e">
        <f>IF(ISNUMBER(Regressions!T138),ROUND(Regressions!T138, 1), NA())</f>
        <v>#N/A</v>
      </c>
      <c r="S128" s="242" t="e">
        <f>IF(ISNUMBER(Regressions!U138),ROUND(Regressions!U138, 1), NA())</f>
        <v>#N/A</v>
      </c>
    </row>
    <row xmlns:x14ac="http://schemas.microsoft.com/office/spreadsheetml/2009/9/ac" r="129" x14ac:dyDescent="0.2">
      <c r="A129" s="341" t="str">
        <f>IF(ISBLANK(Regressions!A139), " ", Regressions!A139)</f>
        <v>Yemen</v>
      </c>
      <c r="B129" s="342">
        <f>IF(ISBLANK(Regressions!B139), " ", Regressions!B139)</f>
        <v>2001</v>
      </c>
      <c r="C129" s="347" t="str">
        <f>IF(ISBLANK(Regressions!C139), " ", Regressions!C139)</f>
        <v>Primary</v>
      </c>
      <c r="D129" s="343">
        <f>IF(ISBLANK(Regressions!D139), " ", Regressions!D139)</f>
        <v>3674155</v>
      </c>
      <c r="E129" s="219" t="e">
        <f>IF(ISNUMBER(Regressions!E139),ROUND(Regressions!E139, 1), NA())</f>
        <v>#N/A</v>
      </c>
      <c r="F129" s="344" t="e">
        <f>IF(ISNUMBER(Regressions!F139),ROUND(Regressions!F139, 1), NA())</f>
        <v>#N/A</v>
      </c>
      <c r="G129" s="241" t="e">
        <f>IF(ISNUMBER(Regressions!G139),ROUND(Regressions!G139, 1), NA())</f>
        <v>#N/A</v>
      </c>
      <c r="H129" s="345" t="e">
        <f>IF(ISNUMBER(Regressions!H139),ROUND(Regressions!H139, 1), NA())</f>
        <v>#N/A</v>
      </c>
      <c r="I129" s="242" t="e">
        <f>IF(ISNUMBER(Regressions!I139),ROUND(Regressions!I139, 1), NA())</f>
        <v>#N/A</v>
      </c>
      <c r="J129" s="346" t="e">
        <f>IF(ISNUMBER(Regressions!K139),ROUND(Regressions!K139, 1), NA())</f>
        <v>#N/A</v>
      </c>
      <c r="K129" s="344" t="e">
        <f>IF(ISNUMBER(Regressions!L139),ROUND(Regressions!L139, 1), NA())</f>
        <v>#N/A</v>
      </c>
      <c r="L129" s="243" t="e">
        <f>IF(ISNUMBER(Regressions!M139),ROUND(Regressions!M139, 1), NA())</f>
        <v>#N/A</v>
      </c>
      <c r="M129" s="345" t="e">
        <f>IF(ISNUMBER(Regressions!N139),ROUND(Regressions!N139, 1), NA())</f>
        <v>#N/A</v>
      </c>
      <c r="N129" s="242" t="e">
        <f>IF(ISNUMBER(Regressions!O139),ROUND(Regressions!O139, 1), NA())</f>
        <v>#N/A</v>
      </c>
      <c r="O129" s="346" t="e">
        <f>IF(ISNUMBER(Regressions!Q139),ROUND(Regressions!Q139, 1), NA())</f>
        <v>#N/A</v>
      </c>
      <c r="P129" s="344" t="e">
        <f>IF(ISNUMBER(Regressions!R139),ROUND(Regressions!R139, 1), NA())</f>
        <v>#N/A</v>
      </c>
      <c r="Q129" s="220" t="e">
        <f>IF(ISNUMBER(Regressions!S139),ROUND(Regressions!S139, 1), NA())</f>
        <v>#N/A</v>
      </c>
      <c r="R129" s="345" t="e">
        <f>IF(ISNUMBER(Regressions!T139),ROUND(Regressions!T139, 1), NA())</f>
        <v>#N/A</v>
      </c>
      <c r="S129" s="242" t="e">
        <f>IF(ISNUMBER(Regressions!U139),ROUND(Regressions!U139, 1), NA())</f>
        <v>#N/A</v>
      </c>
    </row>
    <row xmlns:x14ac="http://schemas.microsoft.com/office/spreadsheetml/2009/9/ac" r="130" x14ac:dyDescent="0.2">
      <c r="A130" s="341" t="str">
        <f>IF(ISBLANK(Regressions!A140), " ", Regressions!A140)</f>
        <v>Yemen</v>
      </c>
      <c r="B130" s="342">
        <f>IF(ISBLANK(Regressions!B140), " ", Regressions!B140)</f>
        <v>2002</v>
      </c>
      <c r="C130" s="347" t="str">
        <f>IF(ISBLANK(Regressions!C140), " ", Regressions!C140)</f>
        <v>Primary</v>
      </c>
      <c r="D130" s="343">
        <f>IF(ISBLANK(Regressions!D140), " ", Regressions!D140)</f>
        <v>3756096</v>
      </c>
      <c r="E130" s="219" t="e">
        <f>IF(ISNUMBER(Regressions!E140),ROUND(Regressions!E140, 1), NA())</f>
        <v>#N/A</v>
      </c>
      <c r="F130" s="344" t="e">
        <f>IF(ISNUMBER(Regressions!F140),ROUND(Regressions!F140, 1), NA())</f>
        <v>#N/A</v>
      </c>
      <c r="G130" s="241" t="e">
        <f>IF(ISNUMBER(Regressions!G140),ROUND(Regressions!G140, 1), NA())</f>
        <v>#N/A</v>
      </c>
      <c r="H130" s="345" t="e">
        <f>IF(ISNUMBER(Regressions!H140),ROUND(Regressions!H140, 1), NA())</f>
        <v>#N/A</v>
      </c>
      <c r="I130" s="242" t="e">
        <f>IF(ISNUMBER(Regressions!I140),ROUND(Regressions!I140, 1), NA())</f>
        <v>#N/A</v>
      </c>
      <c r="J130" s="346" t="e">
        <f>IF(ISNUMBER(Regressions!K140),ROUND(Regressions!K140, 1), NA())</f>
        <v>#N/A</v>
      </c>
      <c r="K130" s="344" t="e">
        <f>IF(ISNUMBER(Regressions!L140),ROUND(Regressions!L140, 1), NA())</f>
        <v>#N/A</v>
      </c>
      <c r="L130" s="243" t="e">
        <f>IF(ISNUMBER(Regressions!M140),ROUND(Regressions!M140, 1), NA())</f>
        <v>#N/A</v>
      </c>
      <c r="M130" s="345" t="e">
        <f>IF(ISNUMBER(Regressions!N140),ROUND(Regressions!N140, 1), NA())</f>
        <v>#N/A</v>
      </c>
      <c r="N130" s="242" t="e">
        <f>IF(ISNUMBER(Regressions!O140),ROUND(Regressions!O140, 1), NA())</f>
        <v>#N/A</v>
      </c>
      <c r="O130" s="346" t="e">
        <f>IF(ISNUMBER(Regressions!Q140),ROUND(Regressions!Q140, 1), NA())</f>
        <v>#N/A</v>
      </c>
      <c r="P130" s="344" t="e">
        <f>IF(ISNUMBER(Regressions!R140),ROUND(Regressions!R140, 1), NA())</f>
        <v>#N/A</v>
      </c>
      <c r="Q130" s="220" t="e">
        <f>IF(ISNUMBER(Regressions!S140),ROUND(Regressions!S140, 1), NA())</f>
        <v>#N/A</v>
      </c>
      <c r="R130" s="345" t="e">
        <f>IF(ISNUMBER(Regressions!T140),ROUND(Regressions!T140, 1), NA())</f>
        <v>#N/A</v>
      </c>
      <c r="S130" s="242" t="e">
        <f>IF(ISNUMBER(Regressions!U140),ROUND(Regressions!U140, 1), NA())</f>
        <v>#N/A</v>
      </c>
    </row>
    <row xmlns:x14ac="http://schemas.microsoft.com/office/spreadsheetml/2009/9/ac" r="131" x14ac:dyDescent="0.2">
      <c r="A131" s="341" t="str">
        <f>IF(ISBLANK(Regressions!A141), " ", Regressions!A141)</f>
        <v>Yemen</v>
      </c>
      <c r="B131" s="342">
        <f>IF(ISBLANK(Regressions!B141), " ", Regressions!B141)</f>
        <v>2003</v>
      </c>
      <c r="C131" s="347" t="str">
        <f>IF(ISBLANK(Regressions!C141), " ", Regressions!C141)</f>
        <v>Primary</v>
      </c>
      <c r="D131" s="343">
        <f>IF(ISBLANK(Regressions!D141), " ", Regressions!D141)</f>
        <v>3801603</v>
      </c>
      <c r="E131" s="219" t="e">
        <f>IF(ISNUMBER(Regressions!E141),ROUND(Regressions!E141, 1), NA())</f>
        <v>#N/A</v>
      </c>
      <c r="F131" s="344" t="e">
        <f>IF(ISNUMBER(Regressions!F141),ROUND(Regressions!F141, 1), NA())</f>
        <v>#N/A</v>
      </c>
      <c r="G131" s="241" t="e">
        <f>IF(ISNUMBER(Regressions!G141),ROUND(Regressions!G141, 1), NA())</f>
        <v>#N/A</v>
      </c>
      <c r="H131" s="345" t="e">
        <f>IF(ISNUMBER(Regressions!H141),ROUND(Regressions!H141, 1), NA())</f>
        <v>#N/A</v>
      </c>
      <c r="I131" s="242" t="e">
        <f>IF(ISNUMBER(Regressions!I141),ROUND(Regressions!I141, 1), NA())</f>
        <v>#N/A</v>
      </c>
      <c r="J131" s="346" t="e">
        <f>IF(ISNUMBER(Regressions!K141),ROUND(Regressions!K141, 1), NA())</f>
        <v>#N/A</v>
      </c>
      <c r="K131" s="344" t="e">
        <f>IF(ISNUMBER(Regressions!L141),ROUND(Regressions!L141, 1), NA())</f>
        <v>#N/A</v>
      </c>
      <c r="L131" s="243" t="e">
        <f>IF(ISNUMBER(Regressions!M141),ROUND(Regressions!M141, 1), NA())</f>
        <v>#N/A</v>
      </c>
      <c r="M131" s="345" t="e">
        <f>IF(ISNUMBER(Regressions!N141),ROUND(Regressions!N141, 1), NA())</f>
        <v>#N/A</v>
      </c>
      <c r="N131" s="242" t="e">
        <f>IF(ISNUMBER(Regressions!O141),ROUND(Regressions!O141, 1), NA())</f>
        <v>#N/A</v>
      </c>
      <c r="O131" s="346" t="e">
        <f>IF(ISNUMBER(Regressions!Q141),ROUND(Regressions!Q141, 1), NA())</f>
        <v>#N/A</v>
      </c>
      <c r="P131" s="344" t="e">
        <f>IF(ISNUMBER(Regressions!R141),ROUND(Regressions!R141, 1), NA())</f>
        <v>#N/A</v>
      </c>
      <c r="Q131" s="220" t="e">
        <f>IF(ISNUMBER(Regressions!S141),ROUND(Regressions!S141, 1), NA())</f>
        <v>#N/A</v>
      </c>
      <c r="R131" s="345" t="e">
        <f>IF(ISNUMBER(Regressions!T141),ROUND(Regressions!T141, 1), NA())</f>
        <v>#N/A</v>
      </c>
      <c r="S131" s="242" t="e">
        <f>IF(ISNUMBER(Regressions!U141),ROUND(Regressions!U141, 1), NA())</f>
        <v>#N/A</v>
      </c>
    </row>
    <row xmlns:x14ac="http://schemas.microsoft.com/office/spreadsheetml/2009/9/ac" r="132" x14ac:dyDescent="0.2">
      <c r="A132" s="341" t="str">
        <f>IF(ISBLANK(Regressions!A142), " ", Regressions!A142)</f>
        <v>Yemen</v>
      </c>
      <c r="B132" s="342">
        <f>IF(ISBLANK(Regressions!B142), " ", Regressions!B142)</f>
        <v>2004</v>
      </c>
      <c r="C132" s="347" t="str">
        <f>IF(ISBLANK(Regressions!C142), " ", Regressions!C142)</f>
        <v>Primary</v>
      </c>
      <c r="D132" s="343">
        <f>IF(ISBLANK(Regressions!D142), " ", Regressions!D142)</f>
        <v>3839777</v>
      </c>
      <c r="E132" s="219" t="e">
        <f>IF(ISNUMBER(Regressions!E142),ROUND(Regressions!E142, 1), NA())</f>
        <v>#N/A</v>
      </c>
      <c r="F132" s="344" t="e">
        <f>IF(ISNUMBER(Regressions!F142),ROUND(Regressions!F142, 1), NA())</f>
        <v>#N/A</v>
      </c>
      <c r="G132" s="241" t="e">
        <f>IF(ISNUMBER(Regressions!G142),ROUND(Regressions!G142, 1), NA())</f>
        <v>#N/A</v>
      </c>
      <c r="H132" s="345" t="e">
        <f>IF(ISNUMBER(Regressions!H142),ROUND(Regressions!H142, 1), NA())</f>
        <v>#N/A</v>
      </c>
      <c r="I132" s="242" t="e">
        <f>IF(ISNUMBER(Regressions!I142),ROUND(Regressions!I142, 1), NA())</f>
        <v>#N/A</v>
      </c>
      <c r="J132" s="346" t="e">
        <f>IF(ISNUMBER(Regressions!K142),ROUND(Regressions!K142, 1), NA())</f>
        <v>#N/A</v>
      </c>
      <c r="K132" s="344" t="e">
        <f>IF(ISNUMBER(Regressions!L142),ROUND(Regressions!L142, 1), NA())</f>
        <v>#N/A</v>
      </c>
      <c r="L132" s="243" t="e">
        <f>IF(ISNUMBER(Regressions!M142),ROUND(Regressions!M142, 1), NA())</f>
        <v>#N/A</v>
      </c>
      <c r="M132" s="345" t="e">
        <f>IF(ISNUMBER(Regressions!N142),ROUND(Regressions!N142, 1), NA())</f>
        <v>#N/A</v>
      </c>
      <c r="N132" s="242" t="e">
        <f>IF(ISNUMBER(Regressions!O142),ROUND(Regressions!O142, 1), NA())</f>
        <v>#N/A</v>
      </c>
      <c r="O132" s="346" t="e">
        <f>IF(ISNUMBER(Regressions!Q142),ROUND(Regressions!Q142, 1), NA())</f>
        <v>#N/A</v>
      </c>
      <c r="P132" s="344" t="e">
        <f>IF(ISNUMBER(Regressions!R142),ROUND(Regressions!R142, 1), NA())</f>
        <v>#N/A</v>
      </c>
      <c r="Q132" s="220" t="e">
        <f>IF(ISNUMBER(Regressions!S142),ROUND(Regressions!S142, 1), NA())</f>
        <v>#N/A</v>
      </c>
      <c r="R132" s="345" t="e">
        <f>IF(ISNUMBER(Regressions!T142),ROUND(Regressions!T142, 1), NA())</f>
        <v>#N/A</v>
      </c>
      <c r="S132" s="242" t="e">
        <f>IF(ISNUMBER(Regressions!U142),ROUND(Regressions!U142, 1), NA())</f>
        <v>#N/A</v>
      </c>
    </row>
    <row xmlns:x14ac="http://schemas.microsoft.com/office/spreadsheetml/2009/9/ac" r="133" x14ac:dyDescent="0.2">
      <c r="A133" s="341" t="str">
        <f>IF(ISBLANK(Regressions!A143), " ", Regressions!A143)</f>
        <v>Yemen</v>
      </c>
      <c r="B133" s="342">
        <f>IF(ISBLANK(Regressions!B143), " ", Regressions!B143)</f>
        <v>2005</v>
      </c>
      <c r="C133" s="347" t="str">
        <f>IF(ISBLANK(Regressions!C143), " ", Regressions!C143)</f>
        <v>Primary</v>
      </c>
      <c r="D133" s="343">
        <f>IF(ISBLANK(Regressions!D143), " ", Regressions!D143)</f>
        <v>3866577</v>
      </c>
      <c r="E133" s="219" t="e">
        <f>IF(ISNUMBER(Regressions!E143),ROUND(Regressions!E143, 1), NA())</f>
        <v>#N/A</v>
      </c>
      <c r="F133" s="344" t="e">
        <f>IF(ISNUMBER(Regressions!F143),ROUND(Regressions!F143, 1), NA())</f>
        <v>#N/A</v>
      </c>
      <c r="G133" s="241" t="e">
        <f>IF(ISNUMBER(Regressions!G143),ROUND(Regressions!G143, 1), NA())</f>
        <v>#N/A</v>
      </c>
      <c r="H133" s="345" t="e">
        <f>IF(ISNUMBER(Regressions!H143),ROUND(Regressions!H143, 1), NA())</f>
        <v>#N/A</v>
      </c>
      <c r="I133" s="242" t="e">
        <f>IF(ISNUMBER(Regressions!I143),ROUND(Regressions!I143, 1), NA())</f>
        <v>#N/A</v>
      </c>
      <c r="J133" s="346" t="e">
        <f>IF(ISNUMBER(Regressions!K143),ROUND(Regressions!K143, 1), NA())</f>
        <v>#N/A</v>
      </c>
      <c r="K133" s="344" t="e">
        <f>IF(ISNUMBER(Regressions!L143),ROUND(Regressions!L143, 1), NA())</f>
        <v>#N/A</v>
      </c>
      <c r="L133" s="243" t="e">
        <f>IF(ISNUMBER(Regressions!M143),ROUND(Regressions!M143, 1), NA())</f>
        <v>#N/A</v>
      </c>
      <c r="M133" s="345" t="e">
        <f>IF(ISNUMBER(Regressions!N143),ROUND(Regressions!N143, 1), NA())</f>
        <v>#N/A</v>
      </c>
      <c r="N133" s="242" t="e">
        <f>IF(ISNUMBER(Regressions!O143),ROUND(Regressions!O143, 1), NA())</f>
        <v>#N/A</v>
      </c>
      <c r="O133" s="346" t="e">
        <f>IF(ISNUMBER(Regressions!Q143),ROUND(Regressions!Q143, 1), NA())</f>
        <v>#N/A</v>
      </c>
      <c r="P133" s="344" t="e">
        <f>IF(ISNUMBER(Regressions!R143),ROUND(Regressions!R143, 1), NA())</f>
        <v>#N/A</v>
      </c>
      <c r="Q133" s="220" t="e">
        <f>IF(ISNUMBER(Regressions!S143),ROUND(Regressions!S143, 1), NA())</f>
        <v>#N/A</v>
      </c>
      <c r="R133" s="345" t="e">
        <f>IF(ISNUMBER(Regressions!T143),ROUND(Regressions!T143, 1), NA())</f>
        <v>#N/A</v>
      </c>
      <c r="S133" s="242" t="e">
        <f>IF(ISNUMBER(Regressions!U143),ROUND(Regressions!U143, 1), NA())</f>
        <v>#N/A</v>
      </c>
    </row>
    <row xmlns:x14ac="http://schemas.microsoft.com/office/spreadsheetml/2009/9/ac" r="134" x14ac:dyDescent="0.2">
      <c r="A134" s="341" t="str">
        <f>IF(ISBLANK(Regressions!A144), " ", Regressions!A144)</f>
        <v>Yemen</v>
      </c>
      <c r="B134" s="342">
        <f>IF(ISBLANK(Regressions!B144), " ", Regressions!B144)</f>
        <v>2006</v>
      </c>
      <c r="C134" s="347" t="str">
        <f>IF(ISBLANK(Regressions!C144), " ", Regressions!C144)</f>
        <v>Primary</v>
      </c>
      <c r="D134" s="343">
        <f>IF(ISBLANK(Regressions!D144), " ", Regressions!D144)</f>
        <v>3894957</v>
      </c>
      <c r="E134" s="219" t="e">
        <f>IF(ISNUMBER(Regressions!E144),ROUND(Regressions!E144, 1), NA())</f>
        <v>#N/A</v>
      </c>
      <c r="F134" s="344" t="e">
        <f>IF(ISNUMBER(Regressions!F144),ROUND(Regressions!F144, 1), NA())</f>
        <v>#N/A</v>
      </c>
      <c r="G134" s="241" t="e">
        <f>IF(ISNUMBER(Regressions!G144),ROUND(Regressions!G144, 1), NA())</f>
        <v>#N/A</v>
      </c>
      <c r="H134" s="345" t="e">
        <f>IF(ISNUMBER(Regressions!H144),ROUND(Regressions!H144, 1), NA())</f>
        <v>#N/A</v>
      </c>
      <c r="I134" s="242" t="e">
        <f>IF(ISNUMBER(Regressions!I144),ROUND(Regressions!I144, 1), NA())</f>
        <v>#N/A</v>
      </c>
      <c r="J134" s="346" t="e">
        <f>IF(ISNUMBER(Regressions!K144),ROUND(Regressions!K144, 1), NA())</f>
        <v>#N/A</v>
      </c>
      <c r="K134" s="344" t="e">
        <f>IF(ISNUMBER(Regressions!L144),ROUND(Regressions!L144, 1), NA())</f>
        <v>#N/A</v>
      </c>
      <c r="L134" s="243" t="e">
        <f>IF(ISNUMBER(Regressions!M144),ROUND(Regressions!M144, 1), NA())</f>
        <v>#N/A</v>
      </c>
      <c r="M134" s="345" t="e">
        <f>IF(ISNUMBER(Regressions!N144),ROUND(Regressions!N144, 1), NA())</f>
        <v>#N/A</v>
      </c>
      <c r="N134" s="242" t="e">
        <f>IF(ISNUMBER(Regressions!O144),ROUND(Regressions!O144, 1), NA())</f>
        <v>#N/A</v>
      </c>
      <c r="O134" s="346" t="e">
        <f>IF(ISNUMBER(Regressions!Q144),ROUND(Regressions!Q144, 1), NA())</f>
        <v>#N/A</v>
      </c>
      <c r="P134" s="344" t="e">
        <f>IF(ISNUMBER(Regressions!R144),ROUND(Regressions!R144, 1), NA())</f>
        <v>#N/A</v>
      </c>
      <c r="Q134" s="220" t="e">
        <f>IF(ISNUMBER(Regressions!S144),ROUND(Regressions!S144, 1), NA())</f>
        <v>#N/A</v>
      </c>
      <c r="R134" s="345" t="e">
        <f>IF(ISNUMBER(Regressions!T144),ROUND(Regressions!T144, 1), NA())</f>
        <v>#N/A</v>
      </c>
      <c r="S134" s="242" t="e">
        <f>IF(ISNUMBER(Regressions!U144),ROUND(Regressions!U144, 1), NA())</f>
        <v>#N/A</v>
      </c>
    </row>
    <row xmlns:x14ac="http://schemas.microsoft.com/office/spreadsheetml/2009/9/ac" r="135" x14ac:dyDescent="0.2">
      <c r="A135" s="341" t="str">
        <f>IF(ISBLANK(Regressions!A145), " ", Regressions!A145)</f>
        <v>Yemen</v>
      </c>
      <c r="B135" s="342">
        <f>IF(ISBLANK(Regressions!B145), " ", Regressions!B145)</f>
        <v>2007</v>
      </c>
      <c r="C135" s="347" t="str">
        <f>IF(ISBLANK(Regressions!C145), " ", Regressions!C145)</f>
        <v>Primary</v>
      </c>
      <c r="D135" s="343">
        <f>IF(ISBLANK(Regressions!D145), " ", Regressions!D145)</f>
        <v>3923300</v>
      </c>
      <c r="E135" s="219" t="e">
        <f>IF(ISNUMBER(Regressions!E145),ROUND(Regressions!E145, 1), NA())</f>
        <v>#N/A</v>
      </c>
      <c r="F135" s="344" t="e">
        <f>IF(ISNUMBER(Regressions!F145),ROUND(Regressions!F145, 1), NA())</f>
        <v>#N/A</v>
      </c>
      <c r="G135" s="241" t="e">
        <f>IF(ISNUMBER(Regressions!G145),ROUND(Regressions!G145, 1), NA())</f>
        <v>#N/A</v>
      </c>
      <c r="H135" s="345" t="e">
        <f>IF(ISNUMBER(Regressions!H145),ROUND(Regressions!H145, 1), NA())</f>
        <v>#N/A</v>
      </c>
      <c r="I135" s="242" t="e">
        <f>IF(ISNUMBER(Regressions!I145),ROUND(Regressions!I145, 1), NA())</f>
        <v>#N/A</v>
      </c>
      <c r="J135" s="346" t="e">
        <f>IF(ISNUMBER(Regressions!K145),ROUND(Regressions!K145, 1), NA())</f>
        <v>#N/A</v>
      </c>
      <c r="K135" s="344" t="e">
        <f>IF(ISNUMBER(Regressions!L145),ROUND(Regressions!L145, 1), NA())</f>
        <v>#N/A</v>
      </c>
      <c r="L135" s="243" t="e">
        <f>IF(ISNUMBER(Regressions!M145),ROUND(Regressions!M145, 1), NA())</f>
        <v>#N/A</v>
      </c>
      <c r="M135" s="345" t="e">
        <f>IF(ISNUMBER(Regressions!N145),ROUND(Regressions!N145, 1), NA())</f>
        <v>#N/A</v>
      </c>
      <c r="N135" s="242" t="e">
        <f>IF(ISNUMBER(Regressions!O145),ROUND(Regressions!O145, 1), NA())</f>
        <v>#N/A</v>
      </c>
      <c r="O135" s="346" t="e">
        <f>IF(ISNUMBER(Regressions!Q145),ROUND(Regressions!Q145, 1), NA())</f>
        <v>#N/A</v>
      </c>
      <c r="P135" s="344" t="e">
        <f>IF(ISNUMBER(Regressions!R145),ROUND(Regressions!R145, 1), NA())</f>
        <v>#N/A</v>
      </c>
      <c r="Q135" s="220" t="e">
        <f>IF(ISNUMBER(Regressions!S145),ROUND(Regressions!S145, 1), NA())</f>
        <v>#N/A</v>
      </c>
      <c r="R135" s="345" t="e">
        <f>IF(ISNUMBER(Regressions!T145),ROUND(Regressions!T145, 1), NA())</f>
        <v>#N/A</v>
      </c>
      <c r="S135" s="242" t="e">
        <f>IF(ISNUMBER(Regressions!U145),ROUND(Regressions!U145, 1), NA())</f>
        <v>#N/A</v>
      </c>
    </row>
    <row xmlns:x14ac="http://schemas.microsoft.com/office/spreadsheetml/2009/9/ac" r="136" x14ac:dyDescent="0.2">
      <c r="A136" s="341" t="str">
        <f>IF(ISBLANK(Regressions!A146), " ", Regressions!A146)</f>
        <v>Yemen</v>
      </c>
      <c r="B136" s="342">
        <f>IF(ISBLANK(Regressions!B146), " ", Regressions!B146)</f>
        <v>2008</v>
      </c>
      <c r="C136" s="347" t="str">
        <f>IF(ISBLANK(Regressions!C146), " ", Regressions!C146)</f>
        <v>Primary</v>
      </c>
      <c r="D136" s="343">
        <f>IF(ISBLANK(Regressions!D146), " ", Regressions!D146)</f>
        <v>3951321</v>
      </c>
      <c r="E136" s="219" t="e">
        <f>IF(ISNUMBER(Regressions!E146),ROUND(Regressions!E146, 1), NA())</f>
        <v>#N/A</v>
      </c>
      <c r="F136" s="344" t="e">
        <f>IF(ISNUMBER(Regressions!F146),ROUND(Regressions!F146, 1), NA())</f>
        <v>#N/A</v>
      </c>
      <c r="G136" s="241" t="e">
        <f>IF(ISNUMBER(Regressions!G146),ROUND(Regressions!G146, 1), NA())</f>
        <v>#N/A</v>
      </c>
      <c r="H136" s="345" t="e">
        <f>IF(ISNUMBER(Regressions!H146),ROUND(Regressions!H146, 1), NA())</f>
        <v>#N/A</v>
      </c>
      <c r="I136" s="242" t="e">
        <f>IF(ISNUMBER(Regressions!I146),ROUND(Regressions!I146, 1), NA())</f>
        <v>#N/A</v>
      </c>
      <c r="J136" s="346" t="e">
        <f>IF(ISNUMBER(Regressions!K146),ROUND(Regressions!K146, 1), NA())</f>
        <v>#N/A</v>
      </c>
      <c r="K136" s="344" t="e">
        <f>IF(ISNUMBER(Regressions!L146),ROUND(Regressions!L146, 1), NA())</f>
        <v>#N/A</v>
      </c>
      <c r="L136" s="243" t="e">
        <f>IF(ISNUMBER(Regressions!M146),ROUND(Regressions!M146, 1), NA())</f>
        <v>#N/A</v>
      </c>
      <c r="M136" s="345" t="e">
        <f>IF(ISNUMBER(Regressions!N146),ROUND(Regressions!N146, 1), NA())</f>
        <v>#N/A</v>
      </c>
      <c r="N136" s="242" t="e">
        <f>IF(ISNUMBER(Regressions!O146),ROUND(Regressions!O146, 1), NA())</f>
        <v>#N/A</v>
      </c>
      <c r="O136" s="346" t="e">
        <f>IF(ISNUMBER(Regressions!Q146),ROUND(Regressions!Q146, 1), NA())</f>
        <v>#N/A</v>
      </c>
      <c r="P136" s="344" t="e">
        <f>IF(ISNUMBER(Regressions!R146),ROUND(Regressions!R146, 1), NA())</f>
        <v>#N/A</v>
      </c>
      <c r="Q136" s="220" t="e">
        <f>IF(ISNUMBER(Regressions!S146),ROUND(Regressions!S146, 1), NA())</f>
        <v>#N/A</v>
      </c>
      <c r="R136" s="345" t="e">
        <f>IF(ISNUMBER(Regressions!T146),ROUND(Regressions!T146, 1), NA())</f>
        <v>#N/A</v>
      </c>
      <c r="S136" s="242" t="e">
        <f>IF(ISNUMBER(Regressions!U146),ROUND(Regressions!U146, 1), NA())</f>
        <v>#N/A</v>
      </c>
    </row>
    <row xmlns:x14ac="http://schemas.microsoft.com/office/spreadsheetml/2009/9/ac" r="137" x14ac:dyDescent="0.2">
      <c r="A137" s="341" t="str">
        <f>IF(ISBLANK(Regressions!A147), " ", Regressions!A147)</f>
        <v>Yemen</v>
      </c>
      <c r="B137" s="342">
        <f>IF(ISBLANK(Regressions!B147), " ", Regressions!B147)</f>
        <v>2009</v>
      </c>
      <c r="C137" s="347" t="str">
        <f>IF(ISBLANK(Regressions!C147), " ", Regressions!C147)</f>
        <v>Primary</v>
      </c>
      <c r="D137" s="343">
        <f>IF(ISBLANK(Regressions!D147), " ", Regressions!D147)</f>
        <v>4009747</v>
      </c>
      <c r="E137" s="219" t="e">
        <f>IF(ISNUMBER(Regressions!E147),ROUND(Regressions!E147, 1), NA())</f>
        <v>#N/A</v>
      </c>
      <c r="F137" s="344" t="e">
        <f>IF(ISNUMBER(Regressions!F147),ROUND(Regressions!F147, 1), NA())</f>
        <v>#N/A</v>
      </c>
      <c r="G137" s="241" t="e">
        <f>IF(ISNUMBER(Regressions!G147),ROUND(Regressions!G147, 1), NA())</f>
        <v>#N/A</v>
      </c>
      <c r="H137" s="345" t="e">
        <f>IF(ISNUMBER(Regressions!H147),ROUND(Regressions!H147, 1), NA())</f>
        <v>#N/A</v>
      </c>
      <c r="I137" s="242" t="e">
        <f>IF(ISNUMBER(Regressions!I147),ROUND(Regressions!I147, 1), NA())</f>
        <v>#N/A</v>
      </c>
      <c r="J137" s="346" t="e">
        <f>IF(ISNUMBER(Regressions!K147),ROUND(Regressions!K147, 1), NA())</f>
        <v>#N/A</v>
      </c>
      <c r="K137" s="344" t="e">
        <f>IF(ISNUMBER(Regressions!L147),ROUND(Regressions!L147, 1), NA())</f>
        <v>#N/A</v>
      </c>
      <c r="L137" s="243" t="e">
        <f>IF(ISNUMBER(Regressions!M147),ROUND(Regressions!M147, 1), NA())</f>
        <v>#N/A</v>
      </c>
      <c r="M137" s="345" t="e">
        <f>IF(ISNUMBER(Regressions!N147),ROUND(Regressions!N147, 1), NA())</f>
        <v>#N/A</v>
      </c>
      <c r="N137" s="242" t="e">
        <f>IF(ISNUMBER(Regressions!O147),ROUND(Regressions!O147, 1), NA())</f>
        <v>#N/A</v>
      </c>
      <c r="O137" s="346" t="e">
        <f>IF(ISNUMBER(Regressions!Q147),ROUND(Regressions!Q147, 1), NA())</f>
        <v>#N/A</v>
      </c>
      <c r="P137" s="344" t="e">
        <f>IF(ISNUMBER(Regressions!R147),ROUND(Regressions!R147, 1), NA())</f>
        <v>#N/A</v>
      </c>
      <c r="Q137" s="220" t="e">
        <f>IF(ISNUMBER(Regressions!S147),ROUND(Regressions!S147, 1), NA())</f>
        <v>#N/A</v>
      </c>
      <c r="R137" s="345" t="e">
        <f>IF(ISNUMBER(Regressions!T147),ROUND(Regressions!T147, 1), NA())</f>
        <v>#N/A</v>
      </c>
      <c r="S137" s="242" t="e">
        <f>IF(ISNUMBER(Regressions!U147),ROUND(Regressions!U147, 1), NA())</f>
        <v>#N/A</v>
      </c>
    </row>
    <row xmlns:x14ac="http://schemas.microsoft.com/office/spreadsheetml/2009/9/ac" r="138" x14ac:dyDescent="0.2">
      <c r="A138" s="341" t="str">
        <f>IF(ISBLANK(Regressions!A148), " ", Regressions!A148)</f>
        <v>Yemen</v>
      </c>
      <c r="B138" s="342">
        <f>IF(ISBLANK(Regressions!B148), " ", Regressions!B148)</f>
        <v>2010</v>
      </c>
      <c r="C138" s="347" t="str">
        <f>IF(ISBLANK(Regressions!C148), " ", Regressions!C148)</f>
        <v>Primary</v>
      </c>
      <c r="D138" s="343">
        <f>IF(ISBLANK(Regressions!D148), " ", Regressions!D148)</f>
        <v>4078915</v>
      </c>
      <c r="E138" s="219" t="e">
        <f>IF(ISNUMBER(Regressions!E148),ROUND(Regressions!E148, 1), NA())</f>
        <v>#N/A</v>
      </c>
      <c r="F138" s="344" t="e">
        <f>IF(ISNUMBER(Regressions!F148),ROUND(Regressions!F148, 1), NA())</f>
        <v>#N/A</v>
      </c>
      <c r="G138" s="241" t="e">
        <f>IF(ISNUMBER(Regressions!G148),ROUND(Regressions!G148, 1), NA())</f>
        <v>#N/A</v>
      </c>
      <c r="H138" s="345" t="e">
        <f>IF(ISNUMBER(Regressions!H148),ROUND(Regressions!H148, 1), NA())</f>
        <v>#N/A</v>
      </c>
      <c r="I138" s="242" t="e">
        <f>IF(ISNUMBER(Regressions!I148),ROUND(Regressions!I148, 1), NA())</f>
        <v>#N/A</v>
      </c>
      <c r="J138" s="346" t="e">
        <f>IF(ISNUMBER(Regressions!K148),ROUND(Regressions!K148, 1), NA())</f>
        <v>#N/A</v>
      </c>
      <c r="K138" s="344" t="e">
        <f>IF(ISNUMBER(Regressions!L148),ROUND(Regressions!L148, 1), NA())</f>
        <v>#N/A</v>
      </c>
      <c r="L138" s="243" t="e">
        <f>IF(ISNUMBER(Regressions!M148),ROUND(Regressions!M148, 1), NA())</f>
        <v>#N/A</v>
      </c>
      <c r="M138" s="345" t="e">
        <f>IF(ISNUMBER(Regressions!N148),ROUND(Regressions!N148, 1), NA())</f>
        <v>#N/A</v>
      </c>
      <c r="N138" s="242" t="e">
        <f>IF(ISNUMBER(Regressions!O148),ROUND(Regressions!O148, 1), NA())</f>
        <v>#N/A</v>
      </c>
      <c r="O138" s="346" t="e">
        <f>IF(ISNUMBER(Regressions!Q148),ROUND(Regressions!Q148, 1), NA())</f>
        <v>#N/A</v>
      </c>
      <c r="P138" s="344" t="e">
        <f>IF(ISNUMBER(Regressions!R148),ROUND(Regressions!R148, 1), NA())</f>
        <v>#N/A</v>
      </c>
      <c r="Q138" s="220" t="e">
        <f>IF(ISNUMBER(Regressions!S148),ROUND(Regressions!S148, 1), NA())</f>
        <v>#N/A</v>
      </c>
      <c r="R138" s="345" t="e">
        <f>IF(ISNUMBER(Regressions!T148),ROUND(Regressions!T148, 1), NA())</f>
        <v>#N/A</v>
      </c>
      <c r="S138" s="242" t="e">
        <f>IF(ISNUMBER(Regressions!U148),ROUND(Regressions!U148, 1), NA())</f>
        <v>#N/A</v>
      </c>
    </row>
    <row xmlns:x14ac="http://schemas.microsoft.com/office/spreadsheetml/2009/9/ac" r="139" x14ac:dyDescent="0.2">
      <c r="A139" s="341" t="str">
        <f>IF(ISBLANK(Regressions!A149), " ", Regressions!A149)</f>
        <v>Yemen</v>
      </c>
      <c r="B139" s="342">
        <f>IF(ISBLANK(Regressions!B149), " ", Regressions!B149)</f>
        <v>2011</v>
      </c>
      <c r="C139" s="347" t="str">
        <f>IF(ISBLANK(Regressions!C149), " ", Regressions!C149)</f>
        <v>Primary</v>
      </c>
      <c r="D139" s="343">
        <f>IF(ISBLANK(Regressions!D149), " ", Regressions!D149)</f>
        <v>4158952</v>
      </c>
      <c r="E139" s="219" t="e">
        <f>IF(ISNUMBER(Regressions!E149),ROUND(Regressions!E149, 1), NA())</f>
        <v>#N/A</v>
      </c>
      <c r="F139" s="344" t="e">
        <f>IF(ISNUMBER(Regressions!F149),ROUND(Regressions!F149, 1), NA())</f>
        <v>#N/A</v>
      </c>
      <c r="G139" s="241" t="e">
        <f>IF(ISNUMBER(Regressions!G149),ROUND(Regressions!G149, 1), NA())</f>
        <v>#N/A</v>
      </c>
      <c r="H139" s="345" t="e">
        <f>IF(ISNUMBER(Regressions!H149),ROUND(Regressions!H149, 1), NA())</f>
        <v>#N/A</v>
      </c>
      <c r="I139" s="242" t="e">
        <f>IF(ISNUMBER(Regressions!I149),ROUND(Regressions!I149, 1), NA())</f>
        <v>#N/A</v>
      </c>
      <c r="J139" s="346" t="e">
        <f>IF(ISNUMBER(Regressions!K149),ROUND(Regressions!K149, 1), NA())</f>
        <v>#N/A</v>
      </c>
      <c r="K139" s="344" t="e">
        <f>IF(ISNUMBER(Regressions!L149),ROUND(Regressions!L149, 1), NA())</f>
        <v>#N/A</v>
      </c>
      <c r="L139" s="243" t="e">
        <f>IF(ISNUMBER(Regressions!M149),ROUND(Regressions!M149, 1), NA())</f>
        <v>#N/A</v>
      </c>
      <c r="M139" s="345" t="e">
        <f>IF(ISNUMBER(Regressions!N149),ROUND(Regressions!N149, 1), NA())</f>
        <v>#N/A</v>
      </c>
      <c r="N139" s="242" t="e">
        <f>IF(ISNUMBER(Regressions!O149),ROUND(Regressions!O149, 1), NA())</f>
        <v>#N/A</v>
      </c>
      <c r="O139" s="346" t="e">
        <f>IF(ISNUMBER(Regressions!Q149),ROUND(Regressions!Q149, 1), NA())</f>
        <v>#N/A</v>
      </c>
      <c r="P139" s="344" t="e">
        <f>IF(ISNUMBER(Regressions!R149),ROUND(Regressions!R149, 1), NA())</f>
        <v>#N/A</v>
      </c>
      <c r="Q139" s="220" t="e">
        <f>IF(ISNUMBER(Regressions!S149),ROUND(Regressions!S149, 1), NA())</f>
        <v>#N/A</v>
      </c>
      <c r="R139" s="345" t="e">
        <f>IF(ISNUMBER(Regressions!T149),ROUND(Regressions!T149, 1), NA())</f>
        <v>#N/A</v>
      </c>
      <c r="S139" s="242" t="e">
        <f>IF(ISNUMBER(Regressions!U149),ROUND(Regressions!U149, 1), NA())</f>
        <v>#N/A</v>
      </c>
    </row>
    <row xmlns:x14ac="http://schemas.microsoft.com/office/spreadsheetml/2009/9/ac" r="140" x14ac:dyDescent="0.2">
      <c r="A140" s="341" t="str">
        <f>IF(ISBLANK(Regressions!A150), " ", Regressions!A150)</f>
        <v>Yemen</v>
      </c>
      <c r="B140" s="342">
        <f>IF(ISBLANK(Regressions!B150), " ", Regressions!B150)</f>
        <v>2012</v>
      </c>
      <c r="C140" s="347" t="str">
        <f>IF(ISBLANK(Regressions!C150), " ", Regressions!C150)</f>
        <v>Primary</v>
      </c>
      <c r="D140" s="343">
        <f>IF(ISBLANK(Regressions!D150), " ", Regressions!D150)</f>
        <v>4240626</v>
      </c>
      <c r="E140" s="219" t="e">
        <f>IF(ISNUMBER(Regressions!E150),ROUND(Regressions!E150, 1), NA())</f>
        <v>#N/A</v>
      </c>
      <c r="F140" s="344" t="e">
        <f>IF(ISNUMBER(Regressions!F150),ROUND(Regressions!F150, 1), NA())</f>
        <v>#N/A</v>
      </c>
      <c r="G140" s="241" t="e">
        <f>IF(ISNUMBER(Regressions!G150),ROUND(Regressions!G150, 1), NA())</f>
        <v>#N/A</v>
      </c>
      <c r="H140" s="345" t="e">
        <f>IF(ISNUMBER(Regressions!H150),ROUND(Regressions!H150, 1), NA())</f>
        <v>#N/A</v>
      </c>
      <c r="I140" s="242" t="e">
        <f>IF(ISNUMBER(Regressions!I150),ROUND(Regressions!I150, 1), NA())</f>
        <v>#N/A</v>
      </c>
      <c r="J140" s="346" t="e">
        <f>IF(ISNUMBER(Regressions!K150),ROUND(Regressions!K150, 1), NA())</f>
        <v>#N/A</v>
      </c>
      <c r="K140" s="344" t="e">
        <f>IF(ISNUMBER(Regressions!L150),ROUND(Regressions!L150, 1), NA())</f>
        <v>#N/A</v>
      </c>
      <c r="L140" s="243" t="e">
        <f>IF(ISNUMBER(Regressions!M150),ROUND(Regressions!M150, 1), NA())</f>
        <v>#N/A</v>
      </c>
      <c r="M140" s="345" t="e">
        <f>IF(ISNUMBER(Regressions!N150),ROUND(Regressions!N150, 1), NA())</f>
        <v>#N/A</v>
      </c>
      <c r="N140" s="242" t="e">
        <f>IF(ISNUMBER(Regressions!O150),ROUND(Regressions!O150, 1), NA())</f>
        <v>#N/A</v>
      </c>
      <c r="O140" s="346" t="e">
        <f>IF(ISNUMBER(Regressions!Q150),ROUND(Regressions!Q150, 1), NA())</f>
        <v>#N/A</v>
      </c>
      <c r="P140" s="344" t="e">
        <f>IF(ISNUMBER(Regressions!R150),ROUND(Regressions!R150, 1), NA())</f>
        <v>#N/A</v>
      </c>
      <c r="Q140" s="220" t="e">
        <f>IF(ISNUMBER(Regressions!S150),ROUND(Regressions!S150, 1), NA())</f>
        <v>#N/A</v>
      </c>
      <c r="R140" s="345" t="e">
        <f>IF(ISNUMBER(Regressions!T150),ROUND(Regressions!T150, 1), NA())</f>
        <v>#N/A</v>
      </c>
      <c r="S140" s="242" t="e">
        <f>IF(ISNUMBER(Regressions!U150),ROUND(Regressions!U150, 1), NA())</f>
        <v>#N/A</v>
      </c>
    </row>
    <row xmlns:x14ac="http://schemas.microsoft.com/office/spreadsheetml/2009/9/ac" r="141" x14ac:dyDescent="0.2">
      <c r="A141" s="341" t="str">
        <f>IF(ISBLANK(Regressions!A151), " ", Regressions!A151)</f>
        <v>Yemen</v>
      </c>
      <c r="B141" s="342">
        <f>IF(ISBLANK(Regressions!B151), " ", Regressions!B151)</f>
        <v>2013</v>
      </c>
      <c r="C141" s="347" t="str">
        <f>IF(ISBLANK(Regressions!C151), " ", Regressions!C151)</f>
        <v>Primary</v>
      </c>
      <c r="D141" s="343">
        <f>IF(ISBLANK(Regressions!D151), " ", Regressions!D151)</f>
        <v>4336691</v>
      </c>
      <c r="E141" s="219" t="e">
        <f>IF(ISNUMBER(Regressions!E151),ROUND(Regressions!E151, 1), NA())</f>
        <v>#N/A</v>
      </c>
      <c r="F141" s="344" t="e">
        <f>IF(ISNUMBER(Regressions!F151),ROUND(Regressions!F151, 1), NA())</f>
        <v>#N/A</v>
      </c>
      <c r="G141" s="241" t="e">
        <f>IF(ISNUMBER(Regressions!G151),ROUND(Regressions!G151, 1), NA())</f>
        <v>#N/A</v>
      </c>
      <c r="H141" s="345" t="e">
        <f>IF(ISNUMBER(Regressions!H151),ROUND(Regressions!H151, 1), NA())</f>
        <v>#N/A</v>
      </c>
      <c r="I141" s="242" t="e">
        <f>IF(ISNUMBER(Regressions!I151),ROUND(Regressions!I151, 1), NA())</f>
        <v>#N/A</v>
      </c>
      <c r="J141" s="346" t="e">
        <f>IF(ISNUMBER(Regressions!K151),ROUND(Regressions!K151, 1), NA())</f>
        <v>#N/A</v>
      </c>
      <c r="K141" s="344" t="e">
        <f>IF(ISNUMBER(Regressions!L151),ROUND(Regressions!L151, 1), NA())</f>
        <v>#N/A</v>
      </c>
      <c r="L141" s="243" t="e">
        <f>IF(ISNUMBER(Regressions!M151),ROUND(Regressions!M151, 1), NA())</f>
        <v>#N/A</v>
      </c>
      <c r="M141" s="345" t="e">
        <f>IF(ISNUMBER(Regressions!N151),ROUND(Regressions!N151, 1), NA())</f>
        <v>#N/A</v>
      </c>
      <c r="N141" s="242" t="e">
        <f>IF(ISNUMBER(Regressions!O151),ROUND(Regressions!O151, 1), NA())</f>
        <v>#N/A</v>
      </c>
      <c r="O141" s="346" t="e">
        <f>IF(ISNUMBER(Regressions!Q151),ROUND(Regressions!Q151, 1), NA())</f>
        <v>#N/A</v>
      </c>
      <c r="P141" s="344" t="e">
        <f>IF(ISNUMBER(Regressions!R151),ROUND(Regressions!R151, 1), NA())</f>
        <v>#N/A</v>
      </c>
      <c r="Q141" s="220" t="e">
        <f>IF(ISNUMBER(Regressions!S151),ROUND(Regressions!S151, 1), NA())</f>
        <v>#N/A</v>
      </c>
      <c r="R141" s="345" t="e">
        <f>IF(ISNUMBER(Regressions!T151),ROUND(Regressions!T151, 1), NA())</f>
        <v>#N/A</v>
      </c>
      <c r="S141" s="242" t="e">
        <f>IF(ISNUMBER(Regressions!U151),ROUND(Regressions!U151, 1), NA())</f>
        <v>#N/A</v>
      </c>
    </row>
    <row xmlns:x14ac="http://schemas.microsoft.com/office/spreadsheetml/2009/9/ac" r="142" x14ac:dyDescent="0.2">
      <c r="A142" s="341" t="str">
        <f>IF(ISBLANK(Regressions!A152), " ", Regressions!A152)</f>
        <v>Yemen</v>
      </c>
      <c r="B142" s="342">
        <f>IF(ISBLANK(Regressions!B152), " ", Regressions!B152)</f>
        <v>2014</v>
      </c>
      <c r="C142" s="347" t="str">
        <f>IF(ISBLANK(Regressions!C152), " ", Regressions!C152)</f>
        <v>Primary</v>
      </c>
      <c r="D142" s="343">
        <f>IF(ISBLANK(Regressions!D152), " ", Regressions!D152)</f>
        <v>4441165</v>
      </c>
      <c r="E142" s="219" t="e">
        <f>IF(ISNUMBER(Regressions!E152),ROUND(Regressions!E152, 1), NA())</f>
        <v>#N/A</v>
      </c>
      <c r="F142" s="344" t="e">
        <f>IF(ISNUMBER(Regressions!F152),ROUND(Regressions!F152, 1), NA())</f>
        <v>#N/A</v>
      </c>
      <c r="G142" s="241" t="e">
        <f>IF(ISNUMBER(Regressions!G152),ROUND(Regressions!G152, 1), NA())</f>
        <v>#N/A</v>
      </c>
      <c r="H142" s="345" t="e">
        <f>IF(ISNUMBER(Regressions!H152),ROUND(Regressions!H152, 1), NA())</f>
        <v>#N/A</v>
      </c>
      <c r="I142" s="242" t="e">
        <f>IF(ISNUMBER(Regressions!I152),ROUND(Regressions!I152, 1), NA())</f>
        <v>#N/A</v>
      </c>
      <c r="J142" s="346" t="e">
        <f>IF(ISNUMBER(Regressions!K152),ROUND(Regressions!K152, 1), NA())</f>
        <v>#N/A</v>
      </c>
      <c r="K142" s="344" t="e">
        <f>IF(ISNUMBER(Regressions!L152),ROUND(Regressions!L152, 1), NA())</f>
        <v>#N/A</v>
      </c>
      <c r="L142" s="243" t="e">
        <f>IF(ISNUMBER(Regressions!M152),ROUND(Regressions!M152, 1), NA())</f>
        <v>#N/A</v>
      </c>
      <c r="M142" s="345" t="e">
        <f>IF(ISNUMBER(Regressions!N152),ROUND(Regressions!N152, 1), NA())</f>
        <v>#N/A</v>
      </c>
      <c r="N142" s="242" t="e">
        <f>IF(ISNUMBER(Regressions!O152),ROUND(Regressions!O152, 1), NA())</f>
        <v>#N/A</v>
      </c>
      <c r="O142" s="346" t="e">
        <f>IF(ISNUMBER(Regressions!Q152),ROUND(Regressions!Q152, 1), NA())</f>
        <v>#N/A</v>
      </c>
      <c r="P142" s="344" t="e">
        <f>IF(ISNUMBER(Regressions!R152),ROUND(Regressions!R152, 1), NA())</f>
        <v>#N/A</v>
      </c>
      <c r="Q142" s="220" t="e">
        <f>IF(ISNUMBER(Regressions!S152),ROUND(Regressions!S152, 1), NA())</f>
        <v>#N/A</v>
      </c>
      <c r="R142" s="345" t="e">
        <f>IF(ISNUMBER(Regressions!T152),ROUND(Regressions!T152, 1), NA())</f>
        <v>#N/A</v>
      </c>
      <c r="S142" s="242" t="e">
        <f>IF(ISNUMBER(Regressions!U152),ROUND(Regressions!U152, 1), NA())</f>
        <v>#N/A</v>
      </c>
    </row>
    <row xmlns:x14ac="http://schemas.microsoft.com/office/spreadsheetml/2009/9/ac" r="143" x14ac:dyDescent="0.2">
      <c r="A143" s="341" t="str">
        <f>IF(ISBLANK(Regressions!A153), " ", Regressions!A153)</f>
        <v>Yemen</v>
      </c>
      <c r="B143" s="342">
        <f>IF(ISBLANK(Regressions!B153), " ", Regressions!B153)</f>
        <v>2015</v>
      </c>
      <c r="C143" s="347" t="str">
        <f>IF(ISBLANK(Regressions!C153), " ", Regressions!C153)</f>
        <v>Primary</v>
      </c>
      <c r="D143" s="343">
        <f>IF(ISBLANK(Regressions!D153), " ", Regressions!D153)</f>
        <v>4549119</v>
      </c>
      <c r="E143" s="219" t="e">
        <f>IF(ISNUMBER(Regressions!E153),ROUND(Regressions!E153, 1), NA())</f>
        <v>#N/A</v>
      </c>
      <c r="F143" s="344" t="e">
        <f>IF(ISNUMBER(Regressions!F153),ROUND(Regressions!F153, 1), NA())</f>
        <v>#N/A</v>
      </c>
      <c r="G143" s="241" t="e">
        <f>IF(ISNUMBER(Regressions!G153),ROUND(Regressions!G153, 1), NA())</f>
        <v>#N/A</v>
      </c>
      <c r="H143" s="345" t="e">
        <f>IF(ISNUMBER(Regressions!H153),ROUND(Regressions!H153, 1), NA())</f>
        <v>#N/A</v>
      </c>
      <c r="I143" s="242" t="e">
        <f>IF(ISNUMBER(Regressions!I153),ROUND(Regressions!I153, 1), NA())</f>
        <v>#N/A</v>
      </c>
      <c r="J143" s="346" t="e">
        <f>IF(ISNUMBER(Regressions!K153),ROUND(Regressions!K153, 1), NA())</f>
        <v>#N/A</v>
      </c>
      <c r="K143" s="344" t="e">
        <f>IF(ISNUMBER(Regressions!L153),ROUND(Regressions!L153, 1), NA())</f>
        <v>#N/A</v>
      </c>
      <c r="L143" s="243" t="e">
        <f>IF(ISNUMBER(Regressions!M153),ROUND(Regressions!M153, 1), NA())</f>
        <v>#N/A</v>
      </c>
      <c r="M143" s="345" t="e">
        <f>IF(ISNUMBER(Regressions!N153),ROUND(Regressions!N153, 1), NA())</f>
        <v>#N/A</v>
      </c>
      <c r="N143" s="242" t="e">
        <f>IF(ISNUMBER(Regressions!O153),ROUND(Regressions!O153, 1), NA())</f>
        <v>#N/A</v>
      </c>
      <c r="O143" s="346" t="e">
        <f>IF(ISNUMBER(Regressions!Q153),ROUND(Regressions!Q153, 1), NA())</f>
        <v>#N/A</v>
      </c>
      <c r="P143" s="344" t="e">
        <f>IF(ISNUMBER(Regressions!R153),ROUND(Regressions!R153, 1), NA())</f>
        <v>#N/A</v>
      </c>
      <c r="Q143" s="220" t="e">
        <f>IF(ISNUMBER(Regressions!S153),ROUND(Regressions!S153, 1), NA())</f>
        <v>#N/A</v>
      </c>
      <c r="R143" s="345" t="e">
        <f>IF(ISNUMBER(Regressions!T153),ROUND(Regressions!T153, 1), NA())</f>
        <v>#N/A</v>
      </c>
      <c r="S143" s="242" t="e">
        <f>IF(ISNUMBER(Regressions!U153),ROUND(Regressions!U153, 1), NA())</f>
        <v>#N/A</v>
      </c>
    </row>
    <row xmlns:x14ac="http://schemas.microsoft.com/office/spreadsheetml/2009/9/ac" r="144" x14ac:dyDescent="0.2">
      <c r="A144" s="341" t="str">
        <f>IF(ISBLANK(Regressions!A154), " ", Regressions!A154)</f>
        <v>Yemen</v>
      </c>
      <c r="B144" s="342">
        <f>IF(ISBLANK(Regressions!B154), " ", Regressions!B154)</f>
        <v>2016</v>
      </c>
      <c r="C144" s="347" t="str">
        <f>IF(ISBLANK(Regressions!C154), " ", Regressions!C154)</f>
        <v>Primary</v>
      </c>
      <c r="D144" s="343">
        <f>IF(ISBLANK(Regressions!D154), " ", Regressions!D154)</f>
        <v>4648822</v>
      </c>
      <c r="E144" s="219" t="e">
        <f>IF(ISNUMBER(Regressions!E154),ROUND(Regressions!E154, 1), NA())</f>
        <v>#N/A</v>
      </c>
      <c r="F144" s="344" t="e">
        <f>IF(ISNUMBER(Regressions!F154),ROUND(Regressions!F154, 1), NA())</f>
        <v>#N/A</v>
      </c>
      <c r="G144" s="241" t="e">
        <f>IF(ISNUMBER(Regressions!G154),ROUND(Regressions!G154, 1), NA())</f>
        <v>#N/A</v>
      </c>
      <c r="H144" s="345" t="e">
        <f>IF(ISNUMBER(Regressions!H154),ROUND(Regressions!H154, 1), NA())</f>
        <v>#N/A</v>
      </c>
      <c r="I144" s="242" t="e">
        <f>IF(ISNUMBER(Regressions!I154),ROUND(Regressions!I154, 1), NA())</f>
        <v>#N/A</v>
      </c>
      <c r="J144" s="346" t="e">
        <f>IF(ISNUMBER(Regressions!K154),ROUND(Regressions!K154, 1), NA())</f>
        <v>#N/A</v>
      </c>
      <c r="K144" s="344" t="e">
        <f>IF(ISNUMBER(Regressions!L154),ROUND(Regressions!L154, 1), NA())</f>
        <v>#N/A</v>
      </c>
      <c r="L144" s="243" t="e">
        <f>IF(ISNUMBER(Regressions!M154),ROUND(Regressions!M154, 1), NA())</f>
        <v>#N/A</v>
      </c>
      <c r="M144" s="345" t="e">
        <f>IF(ISNUMBER(Regressions!N154),ROUND(Regressions!N154, 1), NA())</f>
        <v>#N/A</v>
      </c>
      <c r="N144" s="242" t="e">
        <f>IF(ISNUMBER(Regressions!O154),ROUND(Regressions!O154, 1), NA())</f>
        <v>#N/A</v>
      </c>
      <c r="O144" s="346" t="e">
        <f>IF(ISNUMBER(Regressions!Q154),ROUND(Regressions!Q154, 1), NA())</f>
        <v>#N/A</v>
      </c>
      <c r="P144" s="344" t="e">
        <f>IF(ISNUMBER(Regressions!R154),ROUND(Regressions!R154, 1), NA())</f>
        <v>#N/A</v>
      </c>
      <c r="Q144" s="220" t="e">
        <f>IF(ISNUMBER(Regressions!S154),ROUND(Regressions!S154, 1), NA())</f>
        <v>#N/A</v>
      </c>
      <c r="R144" s="345" t="e">
        <f>IF(ISNUMBER(Regressions!T154),ROUND(Regressions!T154, 1), NA())</f>
        <v>#N/A</v>
      </c>
      <c r="S144" s="242" t="e">
        <f>IF(ISNUMBER(Regressions!U154),ROUND(Regressions!U154, 1), NA())</f>
        <v>#N/A</v>
      </c>
    </row>
    <row xmlns:x14ac="http://schemas.microsoft.com/office/spreadsheetml/2009/9/ac" r="145" x14ac:dyDescent="0.2">
      <c r="A145" s="341" t="str">
        <f>IF(ISBLANK(Regressions!A155), " ", Regressions!A155)</f>
        <v>Yemen</v>
      </c>
      <c r="B145" s="342">
        <f>IF(ISBLANK(Regressions!B155), " ", Regressions!B155)</f>
        <v>2017</v>
      </c>
      <c r="C145" s="347" t="str">
        <f>IF(ISBLANK(Regressions!C155), " ", Regressions!C155)</f>
        <v>Primary</v>
      </c>
      <c r="D145" s="343">
        <f>IF(ISBLANK(Regressions!D155), " ", Regressions!D155)</f>
        <v>4746713</v>
      </c>
      <c r="E145" s="219" t="e">
        <f>IF(ISNUMBER(Regressions!E155),ROUND(Regressions!E155, 1), NA())</f>
        <v>#N/A</v>
      </c>
      <c r="F145" s="344" t="e">
        <f>IF(ISNUMBER(Regressions!F155),ROUND(Regressions!F155, 1), NA())</f>
        <v>#N/A</v>
      </c>
      <c r="G145" s="241" t="e">
        <f>IF(ISNUMBER(Regressions!G155),ROUND(Regressions!G155, 1), NA())</f>
        <v>#N/A</v>
      </c>
      <c r="H145" s="345" t="e">
        <f>IF(ISNUMBER(Regressions!H155),ROUND(Regressions!H155, 1), NA())</f>
        <v>#N/A</v>
      </c>
      <c r="I145" s="242" t="e">
        <f>IF(ISNUMBER(Regressions!I155),ROUND(Regressions!I155, 1), NA())</f>
        <v>#N/A</v>
      </c>
      <c r="J145" s="346" t="e">
        <f>IF(ISNUMBER(Regressions!K155),ROUND(Regressions!K155, 1), NA())</f>
        <v>#N/A</v>
      </c>
      <c r="K145" s="344" t="e">
        <f>IF(ISNUMBER(Regressions!L155),ROUND(Regressions!L155, 1), NA())</f>
        <v>#N/A</v>
      </c>
      <c r="L145" s="243" t="e">
        <f>IF(ISNUMBER(Regressions!M155),ROUND(Regressions!M155, 1), NA())</f>
        <v>#N/A</v>
      </c>
      <c r="M145" s="345" t="e">
        <f>IF(ISNUMBER(Regressions!N155),ROUND(Regressions!N155, 1), NA())</f>
        <v>#N/A</v>
      </c>
      <c r="N145" s="242" t="e">
        <f>IF(ISNUMBER(Regressions!O155),ROUND(Regressions!O155, 1), NA())</f>
        <v>#N/A</v>
      </c>
      <c r="O145" s="346" t="e">
        <f>IF(ISNUMBER(Regressions!Q155),ROUND(Regressions!Q155, 1), NA())</f>
        <v>#N/A</v>
      </c>
      <c r="P145" s="344" t="e">
        <f>IF(ISNUMBER(Regressions!R155),ROUND(Regressions!R155, 1), NA())</f>
        <v>#N/A</v>
      </c>
      <c r="Q145" s="220" t="e">
        <f>IF(ISNUMBER(Regressions!S155),ROUND(Regressions!S155, 1), NA())</f>
        <v>#N/A</v>
      </c>
      <c r="R145" s="345" t="e">
        <f>IF(ISNUMBER(Regressions!T155),ROUND(Regressions!T155, 1), NA())</f>
        <v>#N/A</v>
      </c>
      <c r="S145" s="242" t="e">
        <f>IF(ISNUMBER(Regressions!U155),ROUND(Regressions!U155, 1), NA())</f>
        <v>#N/A</v>
      </c>
    </row>
    <row xmlns:x14ac="http://schemas.microsoft.com/office/spreadsheetml/2009/9/ac" r="146" x14ac:dyDescent="0.2">
      <c r="A146" s="341" t="str">
        <f>IF(ISBLANK(Regressions!A156), " ", Regressions!A156)</f>
        <v>Yemen</v>
      </c>
      <c r="B146" s="342">
        <f>IF(ISBLANK(Regressions!B156), " ", Regressions!B156)</f>
        <v>2018</v>
      </c>
      <c r="C146" s="347" t="str">
        <f>IF(ISBLANK(Regressions!C156), " ", Regressions!C156)</f>
        <v>Primary</v>
      </c>
      <c r="D146" s="343">
        <f>IF(ISBLANK(Regressions!D156), " ", Regressions!D156)</f>
        <v>4843972</v>
      </c>
      <c r="E146" s="219" t="e">
        <f>IF(ISNUMBER(Regressions!E156),ROUND(Regressions!E156, 1), NA())</f>
        <v>#N/A</v>
      </c>
      <c r="F146" s="344" t="e">
        <f>IF(ISNUMBER(Regressions!F156),ROUND(Regressions!F156, 1), NA())</f>
        <v>#N/A</v>
      </c>
      <c r="G146" s="241" t="e">
        <f>IF(ISNUMBER(Regressions!G156),ROUND(Regressions!G156, 1), NA())</f>
        <v>#N/A</v>
      </c>
      <c r="H146" s="345" t="e">
        <f>IF(ISNUMBER(Regressions!H156),ROUND(Regressions!H156, 1), NA())</f>
        <v>#N/A</v>
      </c>
      <c r="I146" s="242" t="e">
        <f>IF(ISNUMBER(Regressions!I156),ROUND(Regressions!I156, 1), NA())</f>
        <v>#N/A</v>
      </c>
      <c r="J146" s="346" t="e">
        <f>IF(ISNUMBER(Regressions!K156),ROUND(Regressions!K156, 1), NA())</f>
        <v>#N/A</v>
      </c>
      <c r="K146" s="344" t="e">
        <f>IF(ISNUMBER(Regressions!L156),ROUND(Regressions!L156, 1), NA())</f>
        <v>#N/A</v>
      </c>
      <c r="L146" s="243" t="e">
        <f>IF(ISNUMBER(Regressions!M156),ROUND(Regressions!M156, 1), NA())</f>
        <v>#N/A</v>
      </c>
      <c r="M146" s="345" t="e">
        <f>IF(ISNUMBER(Regressions!N156),ROUND(Regressions!N156, 1), NA())</f>
        <v>#N/A</v>
      </c>
      <c r="N146" s="242" t="e">
        <f>IF(ISNUMBER(Regressions!O156),ROUND(Regressions!O156, 1), NA())</f>
        <v>#N/A</v>
      </c>
      <c r="O146" s="346" t="e">
        <f>IF(ISNUMBER(Regressions!Q156),ROUND(Regressions!Q156, 1), NA())</f>
        <v>#N/A</v>
      </c>
      <c r="P146" s="344" t="e">
        <f>IF(ISNUMBER(Regressions!R156),ROUND(Regressions!R156, 1), NA())</f>
        <v>#N/A</v>
      </c>
      <c r="Q146" s="220" t="e">
        <f>IF(ISNUMBER(Regressions!S156),ROUND(Regressions!S156, 1), NA())</f>
        <v>#N/A</v>
      </c>
      <c r="R146" s="345" t="e">
        <f>IF(ISNUMBER(Regressions!T156),ROUND(Regressions!T156, 1), NA())</f>
        <v>#N/A</v>
      </c>
      <c r="S146" s="242" t="e">
        <f>IF(ISNUMBER(Regressions!U156),ROUND(Regressions!U156, 1), NA())</f>
        <v>#N/A</v>
      </c>
    </row>
    <row xmlns:x14ac="http://schemas.microsoft.com/office/spreadsheetml/2009/9/ac" r="147" x14ac:dyDescent="0.2">
      <c r="A147" s="341" t="str">
        <f>IF(ISBLANK(Regressions!A157), " ", Regressions!A157)</f>
        <v>Yemen</v>
      </c>
      <c r="B147" s="342">
        <f>IF(ISBLANK(Regressions!B157), " ", Regressions!B157)</f>
        <v>2019</v>
      </c>
      <c r="C147" s="347" t="str">
        <f>IF(ISBLANK(Regressions!C157), " ", Regressions!C157)</f>
        <v>Primary</v>
      </c>
      <c r="D147" s="343">
        <f>IF(ISBLANK(Regressions!D157), " ", Regressions!D157)</f>
        <v>4933798</v>
      </c>
      <c r="E147" s="219" t="e">
        <f>IF(ISNUMBER(Regressions!E157),ROUND(Regressions!E157, 1), NA())</f>
        <v>#N/A</v>
      </c>
      <c r="F147" s="344" t="e">
        <f>IF(ISNUMBER(Regressions!F157),ROUND(Regressions!F157, 1), NA())</f>
        <v>#N/A</v>
      </c>
      <c r="G147" s="241" t="e">
        <f>IF(ISNUMBER(Regressions!G157),ROUND(Regressions!G157, 1), NA())</f>
        <v>#N/A</v>
      </c>
      <c r="H147" s="345" t="e">
        <f>IF(ISNUMBER(Regressions!H157),ROUND(Regressions!H157, 1), NA())</f>
        <v>#N/A</v>
      </c>
      <c r="I147" s="242" t="e">
        <f>IF(ISNUMBER(Regressions!I157),ROUND(Regressions!I157, 1), NA())</f>
        <v>#N/A</v>
      </c>
      <c r="J147" s="346" t="e">
        <f>IF(ISNUMBER(Regressions!K157),ROUND(Regressions!K157, 1), NA())</f>
        <v>#N/A</v>
      </c>
      <c r="K147" s="344" t="e">
        <f>IF(ISNUMBER(Regressions!L157),ROUND(Regressions!L157, 1), NA())</f>
        <v>#N/A</v>
      </c>
      <c r="L147" s="243" t="e">
        <f>IF(ISNUMBER(Regressions!M157),ROUND(Regressions!M157, 1), NA())</f>
        <v>#N/A</v>
      </c>
      <c r="M147" s="345" t="e">
        <f>IF(ISNUMBER(Regressions!N157),ROUND(Regressions!N157, 1), NA())</f>
        <v>#N/A</v>
      </c>
      <c r="N147" s="242" t="e">
        <f>IF(ISNUMBER(Regressions!O157),ROUND(Regressions!O157, 1), NA())</f>
        <v>#N/A</v>
      </c>
      <c r="O147" s="346" t="e">
        <f>IF(ISNUMBER(Regressions!Q157),ROUND(Regressions!Q157, 1), NA())</f>
        <v>#N/A</v>
      </c>
      <c r="P147" s="344" t="e">
        <f>IF(ISNUMBER(Regressions!R157),ROUND(Regressions!R157, 1), NA())</f>
        <v>#N/A</v>
      </c>
      <c r="Q147" s="220" t="e">
        <f>IF(ISNUMBER(Regressions!S157),ROUND(Regressions!S157, 1), NA())</f>
        <v>#N/A</v>
      </c>
      <c r="R147" s="345" t="e">
        <f>IF(ISNUMBER(Regressions!T157),ROUND(Regressions!T157, 1), NA())</f>
        <v>#N/A</v>
      </c>
      <c r="S147" s="242" t="e">
        <f>IF(ISNUMBER(Regressions!U157),ROUND(Regressions!U157, 1), NA())</f>
        <v>#N/A</v>
      </c>
    </row>
    <row xmlns:x14ac="http://schemas.microsoft.com/office/spreadsheetml/2009/9/ac" r="148" x14ac:dyDescent="0.2">
      <c r="A148" s="341" t="str">
        <f>IF(ISBLANK(Regressions!A158), " ", Regressions!A158)</f>
        <v>Yemen</v>
      </c>
      <c r="B148" s="342">
        <f>IF(ISBLANK(Regressions!B158), " ", Regressions!B158)</f>
        <v>2020</v>
      </c>
      <c r="C148" s="347" t="str">
        <f>IF(ISBLANK(Regressions!C158), " ", Regressions!C158)</f>
        <v>Primary</v>
      </c>
      <c r="D148" s="343">
        <f>IF(ISBLANK(Regressions!D158), " ", Regressions!D158)</f>
        <v>5026251</v>
      </c>
      <c r="E148" s="219" t="e">
        <f>IF(ISNUMBER(Regressions!E158),ROUND(Regressions!E158, 1), NA())</f>
        <v>#N/A</v>
      </c>
      <c r="F148" s="344" t="e">
        <f>IF(ISNUMBER(Regressions!F158),ROUND(Regressions!F158, 1), NA())</f>
        <v>#N/A</v>
      </c>
      <c r="G148" s="241" t="e">
        <f>IF(ISNUMBER(Regressions!G158),ROUND(Regressions!G158, 1), NA())</f>
        <v>#N/A</v>
      </c>
      <c r="H148" s="345" t="e">
        <f>IF(ISNUMBER(Regressions!H158),ROUND(Regressions!H158, 1), NA())</f>
        <v>#N/A</v>
      </c>
      <c r="I148" s="242" t="e">
        <f>IF(ISNUMBER(Regressions!I158),ROUND(Regressions!I158, 1), NA())</f>
        <v>#N/A</v>
      </c>
      <c r="J148" s="346" t="e">
        <f>IF(ISNUMBER(Regressions!K158),ROUND(Regressions!K158, 1), NA())</f>
        <v>#N/A</v>
      </c>
      <c r="K148" s="344" t="e">
        <f>IF(ISNUMBER(Regressions!L158),ROUND(Regressions!L158, 1), NA())</f>
        <v>#N/A</v>
      </c>
      <c r="L148" s="243" t="e">
        <f>IF(ISNUMBER(Regressions!M158),ROUND(Regressions!M158, 1), NA())</f>
        <v>#N/A</v>
      </c>
      <c r="M148" s="345" t="e">
        <f>IF(ISNUMBER(Regressions!N158),ROUND(Regressions!N158, 1), NA())</f>
        <v>#N/A</v>
      </c>
      <c r="N148" s="242" t="e">
        <f>IF(ISNUMBER(Regressions!O158),ROUND(Regressions!O158, 1), NA())</f>
        <v>#N/A</v>
      </c>
      <c r="O148" s="346" t="e">
        <f>IF(ISNUMBER(Regressions!Q158),ROUND(Regressions!Q158, 1), NA())</f>
        <v>#N/A</v>
      </c>
      <c r="P148" s="344" t="e">
        <f>IF(ISNUMBER(Regressions!R158),ROUND(Regressions!R158, 1), NA())</f>
        <v>#N/A</v>
      </c>
      <c r="Q148" s="220" t="e">
        <f>IF(ISNUMBER(Regressions!S158),ROUND(Regressions!S158, 1), NA())</f>
        <v>#N/A</v>
      </c>
      <c r="R148" s="345" t="e">
        <f>IF(ISNUMBER(Regressions!T158),ROUND(Regressions!T158, 1), NA())</f>
        <v>#N/A</v>
      </c>
      <c r="S148" s="242" t="e">
        <f>IF(ISNUMBER(Regressions!U158),ROUND(Regressions!U158, 1), NA())</f>
        <v>#N/A</v>
      </c>
    </row>
    <row xmlns:x14ac="http://schemas.microsoft.com/office/spreadsheetml/2009/9/ac" r="149" x14ac:dyDescent="0.2">
      <c r="A149" s="392" t="str">
        <f>IF(ISBLANK(Regressions!A159), " ", Regressions!A159)</f>
        <v>Yemen</v>
      </c>
      <c r="B149" s="393">
        <f>IF(ISBLANK(Regressions!B159), " ", Regressions!B159)</f>
        <v>2021</v>
      </c>
      <c r="C149" s="394" t="str">
        <f>IF(ISBLANK(Regressions!C159), " ", Regressions!C159)</f>
        <v>Primary</v>
      </c>
      <c r="D149" s="395">
        <f>IF(ISBLANK(Regressions!D159), " ", Regressions!D159)</f>
        <v>5117144</v>
      </c>
      <c r="E149" s="398" t="e">
        <f>IF(ISNUMBER(Regressions!E159),ROUND(Regressions!E159, 1), NA())</f>
        <v>#N/A</v>
      </c>
      <c r="F149" s="396" t="e">
        <f>IF(ISNUMBER(Regressions!F159),ROUND(Regressions!F159, 1), NA())</f>
        <v>#N/A</v>
      </c>
      <c r="G149" s="399" t="e">
        <f>IF(ISNUMBER(Regressions!G159),ROUND(Regressions!G159, 1), NA())</f>
        <v>#N/A</v>
      </c>
      <c r="H149" s="397" t="e">
        <f>IF(ISNUMBER(Regressions!H159),ROUND(Regressions!H159, 1), NA())</f>
        <v>#N/A</v>
      </c>
      <c r="I149" s="400" t="e">
        <f>IF(ISNUMBER(Regressions!I159),ROUND(Regressions!I159, 1), NA())</f>
        <v>#N/A</v>
      </c>
      <c r="J149" s="398" t="e">
        <f>IF(ISNUMBER(Regressions!K159),ROUND(Regressions!K159, 1), NA())</f>
        <v>#N/A</v>
      </c>
      <c r="K149" s="396" t="e">
        <f>IF(ISNUMBER(Regressions!L159),ROUND(Regressions!L159, 1), NA())</f>
        <v>#N/A</v>
      </c>
      <c r="L149" s="401" t="e">
        <f>IF(ISNUMBER(Regressions!M159),ROUND(Regressions!M159, 1), NA())</f>
        <v>#N/A</v>
      </c>
      <c r="M149" s="397" t="e">
        <f>IF(ISNUMBER(Regressions!N159),ROUND(Regressions!N159, 1), NA())</f>
        <v>#N/A</v>
      </c>
      <c r="N149" s="400" t="e">
        <f>IF(ISNUMBER(Regressions!O159),ROUND(Regressions!O159, 1), NA())</f>
        <v>#N/A</v>
      </c>
      <c r="O149" s="398" t="e">
        <f>IF(ISNUMBER(Regressions!Q159),ROUND(Regressions!Q159, 1), NA())</f>
        <v>#N/A</v>
      </c>
      <c r="P149" s="396" t="e">
        <f>IF(ISNUMBER(Regressions!R159),ROUND(Regressions!R159, 1), NA())</f>
        <v>#N/A</v>
      </c>
      <c r="Q149" s="402" t="e">
        <f>IF(ISNUMBER(Regressions!S159),ROUND(Regressions!S159, 1), NA())</f>
        <v>#N/A</v>
      </c>
      <c r="R149" s="397" t="e">
        <f>IF(ISNUMBER(Regressions!T159),ROUND(Regressions!T159, 1), NA())</f>
        <v>#N/A</v>
      </c>
      <c r="S149" s="400" t="e">
        <f>IF(ISNUMBER(Regressions!U159),ROUND(Regressions!U159, 1), NA())</f>
        <v>#N/A</v>
      </c>
      <c r="T149" s="391"/>
      <c r="U149" s="391"/>
      <c r="V149" s="391"/>
      <c r="W149" s="391"/>
      <c r="X149" s="391"/>
      <c r="Y149" s="391"/>
      <c r="Z149" s="391"/>
      <c r="AA149" s="391"/>
      <c r="AB149" s="391"/>
      <c r="AC149" s="391"/>
    </row>
    <row xmlns:x14ac="http://schemas.microsoft.com/office/spreadsheetml/2009/9/ac" r="150" x14ac:dyDescent="0.2">
      <c r="A150" s="341" t="str">
        <f>IF(ISBLANK(Regressions!A160), " ", Regressions!A160)</f>
        <v>Yemen</v>
      </c>
      <c r="B150" s="342">
        <f>IF(ISBLANK(Regressions!B160), " ", Regressions!B160)</f>
        <v>2022</v>
      </c>
      <c r="C150" s="347" t="str">
        <f>IF(ISBLANK(Regressions!C160), " ", Regressions!C160)</f>
        <v>Primary</v>
      </c>
      <c r="D150" s="343">
        <f>IF(ISBLANK(Regressions!D160), " ", Regressions!D160)</f>
        <v>5204280</v>
      </c>
      <c r="E150" s="219" t="e">
        <f>IF(ISNUMBER(Regressions!E160),ROUND(Regressions!E160, 1), NA())</f>
        <v>#N/A</v>
      </c>
      <c r="F150" s="344" t="e">
        <f>IF(ISNUMBER(Regressions!F160),ROUND(Regressions!F160, 1), NA())</f>
        <v>#N/A</v>
      </c>
      <c r="G150" s="241" t="e">
        <f>IF(ISNUMBER(Regressions!G160),ROUND(Regressions!G160, 1), NA())</f>
        <v>#N/A</v>
      </c>
      <c r="H150" s="345" t="e">
        <f>IF(ISNUMBER(Regressions!H160),ROUND(Regressions!H160, 1), NA())</f>
        <v>#N/A</v>
      </c>
      <c r="I150" s="242" t="e">
        <f>IF(ISNUMBER(Regressions!I160),ROUND(Regressions!I160, 1), NA())</f>
        <v>#N/A</v>
      </c>
      <c r="J150" s="346" t="e">
        <f>IF(ISNUMBER(Regressions!K160),ROUND(Regressions!K160, 1), NA())</f>
        <v>#N/A</v>
      </c>
      <c r="K150" s="344" t="e">
        <f>IF(ISNUMBER(Regressions!L160),ROUND(Regressions!L160, 1), NA())</f>
        <v>#N/A</v>
      </c>
      <c r="L150" s="243" t="e">
        <f>IF(ISNUMBER(Regressions!M160),ROUND(Regressions!M160, 1), NA())</f>
        <v>#N/A</v>
      </c>
      <c r="M150" s="345" t="e">
        <f>IF(ISNUMBER(Regressions!N160),ROUND(Regressions!N160, 1), NA())</f>
        <v>#N/A</v>
      </c>
      <c r="N150" s="242" t="e">
        <f>IF(ISNUMBER(Regressions!O160),ROUND(Regressions!O160, 1), NA())</f>
        <v>#N/A</v>
      </c>
      <c r="O150" s="346" t="e">
        <f>IF(ISNUMBER(Regressions!Q160),ROUND(Regressions!Q160, 1), NA())</f>
        <v>#N/A</v>
      </c>
      <c r="P150" s="344" t="e">
        <f>IF(ISNUMBER(Regressions!R160),ROUND(Regressions!R160, 1), NA())</f>
        <v>#N/A</v>
      </c>
      <c r="Q150" s="220" t="e">
        <f>IF(ISNUMBER(Regressions!S160),ROUND(Regressions!S160, 1), NA())</f>
        <v>#N/A</v>
      </c>
      <c r="R150" s="345" t="e">
        <f>IF(ISNUMBER(Regressions!T160),ROUND(Regressions!T160, 1), NA())</f>
        <v>#N/A</v>
      </c>
      <c r="S150" s="242" t="e">
        <f>IF(ISNUMBER(Regressions!U160),ROUND(Regressions!U160, 1), NA())</f>
        <v>#N/A</v>
      </c>
    </row>
    <row xmlns:x14ac="http://schemas.microsoft.com/office/spreadsheetml/2009/9/ac" r="151" x14ac:dyDescent="0.2">
      <c r="A151" s="348" t="str">
        <f>IF(ISBLANK(Regressions!A161), " ", Regressions!A161)</f>
        <v>Yemen</v>
      </c>
      <c r="B151" s="349">
        <f>IF(ISBLANK(Regressions!B161), " ", Regressions!B161)</f>
        <v>2023</v>
      </c>
      <c r="C151" s="350" t="str">
        <f>IF(ISBLANK(Regressions!C161), " ", Regressions!C161)</f>
        <v>Primary</v>
      </c>
      <c r="D151" s="351">
        <f>IF(ISBLANK(Regressions!D161), " ", Regressions!D161)</f>
        <v>5161295</v>
      </c>
      <c r="E151" s="352" t="e">
        <f>IF(ISNUMBER(Regressions!E161),ROUND(Regressions!E161, 1), NA())</f>
        <v>#N/A</v>
      </c>
      <c r="F151" s="353" t="e">
        <f>IF(ISNUMBER(Regressions!F161),ROUND(Regressions!F161, 1), NA())</f>
        <v>#N/A</v>
      </c>
      <c r="G151" s="354" t="e">
        <f>IF(ISNUMBER(Regressions!G161),ROUND(Regressions!G161, 1), NA())</f>
        <v>#N/A</v>
      </c>
      <c r="H151" s="355" t="e">
        <f>IF(ISNUMBER(Regressions!H161),ROUND(Regressions!H161, 1), NA())</f>
        <v>#N/A</v>
      </c>
      <c r="I151" s="356" t="e">
        <f>IF(ISNUMBER(Regressions!I161),ROUND(Regressions!I161, 1), NA())</f>
        <v>#N/A</v>
      </c>
      <c r="J151" s="357" t="e">
        <f>IF(ISNUMBER(Regressions!K161),ROUND(Regressions!K161, 1), NA())</f>
        <v>#N/A</v>
      </c>
      <c r="K151" s="353" t="e">
        <f>IF(ISNUMBER(Regressions!L161),ROUND(Regressions!L161, 1), NA())</f>
        <v>#N/A</v>
      </c>
      <c r="L151" s="358" t="e">
        <f>IF(ISNUMBER(Regressions!M161),ROUND(Regressions!M161, 1), NA())</f>
        <v>#N/A</v>
      </c>
      <c r="M151" s="355" t="e">
        <f>IF(ISNUMBER(Regressions!N161),ROUND(Regressions!N161, 1), NA())</f>
        <v>#N/A</v>
      </c>
      <c r="N151" s="356" t="e">
        <f>IF(ISNUMBER(Regressions!O161),ROUND(Regressions!O161, 1), NA())</f>
        <v>#N/A</v>
      </c>
      <c r="O151" s="357" t="e">
        <f>IF(ISNUMBER(Regressions!Q161),ROUND(Regressions!Q161, 1), NA())</f>
        <v>#N/A</v>
      </c>
      <c r="P151" s="353" t="e">
        <f>IF(ISNUMBER(Regressions!R161),ROUND(Regressions!R161, 1), NA())</f>
        <v>#N/A</v>
      </c>
      <c r="Q151" s="359" t="e">
        <f>IF(ISNUMBER(Regressions!S161),ROUND(Regressions!S161, 1), NA())</f>
        <v>#N/A</v>
      </c>
      <c r="R151" s="355" t="e">
        <f>IF(ISNUMBER(Regressions!T161),ROUND(Regressions!T161, 1), NA())</f>
        <v>#N/A</v>
      </c>
      <c r="S151" s="356" t="e">
        <f>IF(ISNUMBER(Regressions!U161),ROUND(Regressions!U161, 1), NA())</f>
        <v>#N/A</v>
      </c>
    </row>
    <row xmlns:x14ac="http://schemas.microsoft.com/office/spreadsheetml/2009/9/ac" r="152" hidden="true" x14ac:dyDescent="0.2">
      <c r="A152" s="341" t="str">
        <f>IF(ISBLANK(Regressions!A162), " ", Regressions!A162)</f>
        <v>Yemen</v>
      </c>
      <c r="B152" s="342">
        <f>IF(ISBLANK(Regressions!B162), " ", Regressions!B162)</f>
        <v>2024</v>
      </c>
      <c r="C152" s="347" t="str">
        <f>IF(ISBLANK(Regressions!C162), " ", Regressions!C162)</f>
        <v>Primary</v>
      </c>
      <c r="D152" s="343" t="str">
        <f>IF(ISBLANK(Regressions!D162), " ", Regressions!D162)</f>
        <v> </v>
      </c>
      <c r="E152" s="219" t="e">
        <f>IF(ISNUMBER(Regressions!E162),ROUND(Regressions!E162, 1), NA())</f>
        <v>#N/A</v>
      </c>
      <c r="F152" s="344" t="e">
        <f>IF(ISNUMBER(Regressions!F162),ROUND(Regressions!F162, 1), NA())</f>
        <v>#N/A</v>
      </c>
      <c r="G152" s="241" t="e">
        <f>IF(ISNUMBER(Regressions!G162),ROUND(Regressions!G162, 1), NA())</f>
        <v>#N/A</v>
      </c>
      <c r="H152" s="345" t="e">
        <f>IF(ISNUMBER(Regressions!H162),ROUND(Regressions!H162, 1), NA())</f>
        <v>#N/A</v>
      </c>
      <c r="I152" s="242" t="e">
        <f>IF(ISNUMBER(Regressions!I162),ROUND(Regressions!I162, 1), NA())</f>
        <v>#N/A</v>
      </c>
      <c r="J152" s="346" t="e">
        <f>IF(ISNUMBER(Regressions!K162),ROUND(Regressions!K162, 1), NA())</f>
        <v>#N/A</v>
      </c>
      <c r="K152" s="344" t="e">
        <f>IF(ISNUMBER(Regressions!L162),ROUND(Regressions!L162, 1), NA())</f>
        <v>#N/A</v>
      </c>
      <c r="L152" s="243" t="e">
        <f>IF(ISNUMBER(Regressions!M162),ROUND(Regressions!M162, 1), NA())</f>
        <v>#N/A</v>
      </c>
      <c r="M152" s="345" t="e">
        <f>IF(ISNUMBER(Regressions!N162),ROUND(Regressions!N162, 1), NA())</f>
        <v>#N/A</v>
      </c>
      <c r="N152" s="242" t="e">
        <f>IF(ISNUMBER(Regressions!O162),ROUND(Regressions!O162, 1), NA())</f>
        <v>#N/A</v>
      </c>
      <c r="O152" s="346" t="e">
        <f>IF(ISNUMBER(Regressions!Q162),ROUND(Regressions!Q162, 1), NA())</f>
        <v>#N/A</v>
      </c>
      <c r="P152" s="344" t="e">
        <f>IF(ISNUMBER(Regressions!R162),ROUND(Regressions!R162, 1), NA())</f>
        <v>#N/A</v>
      </c>
      <c r="Q152" s="220" t="e">
        <f>IF(ISNUMBER(Regressions!S162),ROUND(Regressions!S162, 1), NA())</f>
        <v>#N/A</v>
      </c>
      <c r="R152" s="345" t="e">
        <f>IF(ISNUMBER(Regressions!T162),ROUND(Regressions!T162, 1), NA())</f>
        <v>#N/A</v>
      </c>
      <c r="S152" s="242" t="e">
        <f>IF(ISNUMBER(Regressions!U162),ROUND(Regressions!U162, 1), NA())</f>
        <v>#N/A</v>
      </c>
    </row>
    <row xmlns:x14ac="http://schemas.microsoft.com/office/spreadsheetml/2009/9/ac" r="153" hidden="true" x14ac:dyDescent="0.2">
      <c r="A153" s="341" t="str">
        <f>IF(ISBLANK(Regressions!A163), " ", Regressions!A163)</f>
        <v>Yemen</v>
      </c>
      <c r="B153" s="342">
        <f>IF(ISBLANK(Regressions!B163), " ", Regressions!B163)</f>
        <v>2025</v>
      </c>
      <c r="C153" s="347" t="str">
        <f>IF(ISBLANK(Regressions!C163), " ", Regressions!C163)</f>
        <v>Primary</v>
      </c>
      <c r="D153" s="343" t="str">
        <f>IF(ISBLANK(Regressions!D163), " ", Regressions!D163)</f>
        <v> </v>
      </c>
      <c r="E153" s="219" t="e">
        <f>IF(ISNUMBER(Regressions!E163),ROUND(Regressions!E163, 1), NA())</f>
        <v>#N/A</v>
      </c>
      <c r="F153" s="344" t="e">
        <f>IF(ISNUMBER(Regressions!F163),ROUND(Regressions!F163, 1), NA())</f>
        <v>#N/A</v>
      </c>
      <c r="G153" s="241" t="e">
        <f>IF(ISNUMBER(Regressions!G163),ROUND(Regressions!G163, 1), NA())</f>
        <v>#N/A</v>
      </c>
      <c r="H153" s="345" t="e">
        <f>IF(ISNUMBER(Regressions!H163),ROUND(Regressions!H163, 1), NA())</f>
        <v>#N/A</v>
      </c>
      <c r="I153" s="242" t="e">
        <f>IF(ISNUMBER(Regressions!I163),ROUND(Regressions!I163, 1), NA())</f>
        <v>#N/A</v>
      </c>
      <c r="J153" s="346" t="e">
        <f>IF(ISNUMBER(Regressions!K163),ROUND(Regressions!K163, 1), NA())</f>
        <v>#N/A</v>
      </c>
      <c r="K153" s="344" t="e">
        <f>IF(ISNUMBER(Regressions!L163),ROUND(Regressions!L163, 1), NA())</f>
        <v>#N/A</v>
      </c>
      <c r="L153" s="243" t="e">
        <f>IF(ISNUMBER(Regressions!M163),ROUND(Regressions!M163, 1), NA())</f>
        <v>#N/A</v>
      </c>
      <c r="M153" s="345" t="e">
        <f>IF(ISNUMBER(Regressions!N163),ROUND(Regressions!N163, 1), NA())</f>
        <v>#N/A</v>
      </c>
      <c r="N153" s="242" t="e">
        <f>IF(ISNUMBER(Regressions!O163),ROUND(Regressions!O163, 1), NA())</f>
        <v>#N/A</v>
      </c>
      <c r="O153" s="346" t="e">
        <f>IF(ISNUMBER(Regressions!Q163),ROUND(Regressions!Q163, 1), NA())</f>
        <v>#N/A</v>
      </c>
      <c r="P153" s="344" t="e">
        <f>IF(ISNUMBER(Regressions!R163),ROUND(Regressions!R163, 1), NA())</f>
        <v>#N/A</v>
      </c>
      <c r="Q153" s="220" t="e">
        <f>IF(ISNUMBER(Regressions!S163),ROUND(Regressions!S163, 1), NA())</f>
        <v>#N/A</v>
      </c>
      <c r="R153" s="345" t="e">
        <f>IF(ISNUMBER(Regressions!T163),ROUND(Regressions!T163, 1), NA())</f>
        <v>#N/A</v>
      </c>
      <c r="S153" s="242" t="e">
        <f>IF(ISNUMBER(Regressions!U163),ROUND(Regressions!U163, 1), NA())</f>
        <v>#N/A</v>
      </c>
    </row>
    <row xmlns:x14ac="http://schemas.microsoft.com/office/spreadsheetml/2009/9/ac" r="154" hidden="true" x14ac:dyDescent="0.2">
      <c r="A154" s="341" t="str">
        <f>IF(ISBLANK(Regressions!A164), " ", Regressions!A164)</f>
        <v>Yemen</v>
      </c>
      <c r="B154" s="342">
        <f>IF(ISBLANK(Regressions!B164), " ", Regressions!B164)</f>
        <v>2026</v>
      </c>
      <c r="C154" s="347" t="str">
        <f>IF(ISBLANK(Regressions!C164), " ", Regressions!C164)</f>
        <v>Primary</v>
      </c>
      <c r="D154" s="343" t="str">
        <f>IF(ISBLANK(Regressions!D164), " ", Regressions!D164)</f>
        <v> </v>
      </c>
      <c r="E154" s="219" t="e">
        <f>IF(ISNUMBER(Regressions!E164),ROUND(Regressions!E164, 1), NA())</f>
        <v>#N/A</v>
      </c>
      <c r="F154" s="344" t="e">
        <f>IF(ISNUMBER(Regressions!F164),ROUND(Regressions!F164, 1), NA())</f>
        <v>#N/A</v>
      </c>
      <c r="G154" s="241" t="e">
        <f>IF(ISNUMBER(Regressions!G164),ROUND(Regressions!G164, 1), NA())</f>
        <v>#N/A</v>
      </c>
      <c r="H154" s="345" t="e">
        <f>IF(ISNUMBER(Regressions!H164),ROUND(Regressions!H164, 1), NA())</f>
        <v>#N/A</v>
      </c>
      <c r="I154" s="242" t="e">
        <f>IF(ISNUMBER(Regressions!I164),ROUND(Regressions!I164, 1), NA())</f>
        <v>#N/A</v>
      </c>
      <c r="J154" s="346" t="e">
        <f>IF(ISNUMBER(Regressions!K164),ROUND(Regressions!K164, 1), NA())</f>
        <v>#N/A</v>
      </c>
      <c r="K154" s="344" t="e">
        <f>IF(ISNUMBER(Regressions!L164),ROUND(Regressions!L164, 1), NA())</f>
        <v>#N/A</v>
      </c>
      <c r="L154" s="243" t="e">
        <f>IF(ISNUMBER(Regressions!M164),ROUND(Regressions!M164, 1), NA())</f>
        <v>#N/A</v>
      </c>
      <c r="M154" s="345" t="e">
        <f>IF(ISNUMBER(Regressions!N164),ROUND(Regressions!N164, 1), NA())</f>
        <v>#N/A</v>
      </c>
      <c r="N154" s="242" t="e">
        <f>IF(ISNUMBER(Regressions!O164),ROUND(Regressions!O164, 1), NA())</f>
        <v>#N/A</v>
      </c>
      <c r="O154" s="346" t="e">
        <f>IF(ISNUMBER(Regressions!Q164),ROUND(Regressions!Q164, 1), NA())</f>
        <v>#N/A</v>
      </c>
      <c r="P154" s="344" t="e">
        <f>IF(ISNUMBER(Regressions!R164),ROUND(Regressions!R164, 1), NA())</f>
        <v>#N/A</v>
      </c>
      <c r="Q154" s="220" t="e">
        <f>IF(ISNUMBER(Regressions!S164),ROUND(Regressions!S164, 1), NA())</f>
        <v>#N/A</v>
      </c>
      <c r="R154" s="345" t="e">
        <f>IF(ISNUMBER(Regressions!T164),ROUND(Regressions!T164, 1), NA())</f>
        <v>#N/A</v>
      </c>
      <c r="S154" s="242" t="e">
        <f>IF(ISNUMBER(Regressions!U164),ROUND(Regressions!U164, 1), NA())</f>
        <v>#N/A</v>
      </c>
    </row>
    <row xmlns:x14ac="http://schemas.microsoft.com/office/spreadsheetml/2009/9/ac" r="155" hidden="true" x14ac:dyDescent="0.2">
      <c r="A155" s="341" t="str">
        <f>IF(ISBLANK(Regressions!A165), " ", Regressions!A165)</f>
        <v>Yemen</v>
      </c>
      <c r="B155" s="342">
        <f>IF(ISBLANK(Regressions!B165), " ", Regressions!B165)</f>
        <v>2027</v>
      </c>
      <c r="C155" s="347" t="str">
        <f>IF(ISBLANK(Regressions!C165), " ", Regressions!C165)</f>
        <v>Primary</v>
      </c>
      <c r="D155" s="343" t="str">
        <f>IF(ISBLANK(Regressions!D165), " ", Regressions!D165)</f>
        <v> </v>
      </c>
      <c r="E155" s="219" t="e">
        <f>IF(ISNUMBER(Regressions!E165),ROUND(Regressions!E165, 1), NA())</f>
        <v>#N/A</v>
      </c>
      <c r="F155" s="344" t="e">
        <f>IF(ISNUMBER(Regressions!F165),ROUND(Regressions!F165, 1), NA())</f>
        <v>#N/A</v>
      </c>
      <c r="G155" s="241" t="e">
        <f>IF(ISNUMBER(Regressions!G165),ROUND(Regressions!G165, 1), NA())</f>
        <v>#N/A</v>
      </c>
      <c r="H155" s="345" t="e">
        <f>IF(ISNUMBER(Regressions!H165),ROUND(Regressions!H165, 1), NA())</f>
        <v>#N/A</v>
      </c>
      <c r="I155" s="242" t="e">
        <f>IF(ISNUMBER(Regressions!I165),ROUND(Regressions!I165, 1), NA())</f>
        <v>#N/A</v>
      </c>
      <c r="J155" s="346" t="e">
        <f>IF(ISNUMBER(Regressions!K165),ROUND(Regressions!K165, 1), NA())</f>
        <v>#N/A</v>
      </c>
      <c r="K155" s="344" t="e">
        <f>IF(ISNUMBER(Regressions!L165),ROUND(Regressions!L165, 1), NA())</f>
        <v>#N/A</v>
      </c>
      <c r="L155" s="243" t="e">
        <f>IF(ISNUMBER(Regressions!M165),ROUND(Regressions!M165, 1), NA())</f>
        <v>#N/A</v>
      </c>
      <c r="M155" s="345" t="e">
        <f>IF(ISNUMBER(Regressions!N165),ROUND(Regressions!N165, 1), NA())</f>
        <v>#N/A</v>
      </c>
      <c r="N155" s="242" t="e">
        <f>IF(ISNUMBER(Regressions!O165),ROUND(Regressions!O165, 1), NA())</f>
        <v>#N/A</v>
      </c>
      <c r="O155" s="346" t="e">
        <f>IF(ISNUMBER(Regressions!Q165),ROUND(Regressions!Q165, 1), NA())</f>
        <v>#N/A</v>
      </c>
      <c r="P155" s="344" t="e">
        <f>IF(ISNUMBER(Regressions!R165),ROUND(Regressions!R165, 1), NA())</f>
        <v>#N/A</v>
      </c>
      <c r="Q155" s="220" t="e">
        <f>IF(ISNUMBER(Regressions!S165),ROUND(Regressions!S165, 1), NA())</f>
        <v>#N/A</v>
      </c>
      <c r="R155" s="345" t="e">
        <f>IF(ISNUMBER(Regressions!T165),ROUND(Regressions!T165, 1), NA())</f>
        <v>#N/A</v>
      </c>
      <c r="S155" s="242" t="e">
        <f>IF(ISNUMBER(Regressions!U165),ROUND(Regressions!U165, 1), NA())</f>
        <v>#N/A</v>
      </c>
    </row>
    <row xmlns:x14ac="http://schemas.microsoft.com/office/spreadsheetml/2009/9/ac" r="156" hidden="true" x14ac:dyDescent="0.2">
      <c r="A156" s="341" t="str">
        <f>IF(ISBLANK(Regressions!A166), " ", Regressions!A166)</f>
        <v>Yemen</v>
      </c>
      <c r="B156" s="342">
        <f>IF(ISBLANK(Regressions!B166), " ", Regressions!B166)</f>
        <v>2028</v>
      </c>
      <c r="C156" s="347" t="str">
        <f>IF(ISBLANK(Regressions!C166), " ", Regressions!C166)</f>
        <v>Primary</v>
      </c>
      <c r="D156" s="343" t="str">
        <f>IF(ISBLANK(Regressions!D166), " ", Regressions!D166)</f>
        <v> </v>
      </c>
      <c r="E156" s="219" t="e">
        <f>IF(ISNUMBER(Regressions!E166),ROUND(Regressions!E166, 1), NA())</f>
        <v>#N/A</v>
      </c>
      <c r="F156" s="344" t="e">
        <f>IF(ISNUMBER(Regressions!F166),ROUND(Regressions!F166, 1), NA())</f>
        <v>#N/A</v>
      </c>
      <c r="G156" s="241" t="e">
        <f>IF(ISNUMBER(Regressions!G166),ROUND(Regressions!G166, 1), NA())</f>
        <v>#N/A</v>
      </c>
      <c r="H156" s="345" t="e">
        <f>IF(ISNUMBER(Regressions!H166),ROUND(Regressions!H166, 1), NA())</f>
        <v>#N/A</v>
      </c>
      <c r="I156" s="242" t="e">
        <f>IF(ISNUMBER(Regressions!I166),ROUND(Regressions!I166, 1), NA())</f>
        <v>#N/A</v>
      </c>
      <c r="J156" s="346" t="e">
        <f>IF(ISNUMBER(Regressions!K166),ROUND(Regressions!K166, 1), NA())</f>
        <v>#N/A</v>
      </c>
      <c r="K156" s="344" t="e">
        <f>IF(ISNUMBER(Regressions!L166),ROUND(Regressions!L166, 1), NA())</f>
        <v>#N/A</v>
      </c>
      <c r="L156" s="243" t="e">
        <f>IF(ISNUMBER(Regressions!M166),ROUND(Regressions!M166, 1), NA())</f>
        <v>#N/A</v>
      </c>
      <c r="M156" s="345" t="e">
        <f>IF(ISNUMBER(Regressions!N166),ROUND(Regressions!N166, 1), NA())</f>
        <v>#N/A</v>
      </c>
      <c r="N156" s="242" t="e">
        <f>IF(ISNUMBER(Regressions!O166),ROUND(Regressions!O166, 1), NA())</f>
        <v>#N/A</v>
      </c>
      <c r="O156" s="346" t="e">
        <f>IF(ISNUMBER(Regressions!Q166),ROUND(Regressions!Q166, 1), NA())</f>
        <v>#N/A</v>
      </c>
      <c r="P156" s="344" t="e">
        <f>IF(ISNUMBER(Regressions!R166),ROUND(Regressions!R166, 1), NA())</f>
        <v>#N/A</v>
      </c>
      <c r="Q156" s="220" t="e">
        <f>IF(ISNUMBER(Regressions!S166),ROUND(Regressions!S166, 1), NA())</f>
        <v>#N/A</v>
      </c>
      <c r="R156" s="345" t="e">
        <f>IF(ISNUMBER(Regressions!T166),ROUND(Regressions!T166, 1), NA())</f>
        <v>#N/A</v>
      </c>
      <c r="S156" s="242" t="e">
        <f>IF(ISNUMBER(Regressions!U166),ROUND(Regressions!U166, 1), NA())</f>
        <v>#N/A</v>
      </c>
    </row>
    <row xmlns:x14ac="http://schemas.microsoft.com/office/spreadsheetml/2009/9/ac" r="157" hidden="true" x14ac:dyDescent="0.2">
      <c r="A157" s="341" t="str">
        <f>IF(ISBLANK(Regressions!A167), " ", Regressions!A167)</f>
        <v>Yemen</v>
      </c>
      <c r="B157" s="342">
        <f>IF(ISBLANK(Regressions!B167), " ", Regressions!B167)</f>
        <v>2029</v>
      </c>
      <c r="C157" s="347" t="str">
        <f>IF(ISBLANK(Regressions!C167), " ", Regressions!C167)</f>
        <v>Primary</v>
      </c>
      <c r="D157" s="343" t="str">
        <f>IF(ISBLANK(Regressions!D167), " ", Regressions!D167)</f>
        <v> </v>
      </c>
      <c r="E157" s="219" t="e">
        <f>IF(ISNUMBER(Regressions!E167),ROUND(Regressions!E167, 1), NA())</f>
        <v>#N/A</v>
      </c>
      <c r="F157" s="344" t="e">
        <f>IF(ISNUMBER(Regressions!F167),ROUND(Regressions!F167, 1), NA())</f>
        <v>#N/A</v>
      </c>
      <c r="G157" s="241" t="e">
        <f>IF(ISNUMBER(Regressions!G167),ROUND(Regressions!G167, 1), NA())</f>
        <v>#N/A</v>
      </c>
      <c r="H157" s="345" t="e">
        <f>IF(ISNUMBER(Regressions!H167),ROUND(Regressions!H167, 1), NA())</f>
        <v>#N/A</v>
      </c>
      <c r="I157" s="242" t="e">
        <f>IF(ISNUMBER(Regressions!I167),ROUND(Regressions!I167, 1), NA())</f>
        <v>#N/A</v>
      </c>
      <c r="J157" s="346" t="e">
        <f>IF(ISNUMBER(Regressions!K167),ROUND(Regressions!K167, 1), NA())</f>
        <v>#N/A</v>
      </c>
      <c r="K157" s="344" t="e">
        <f>IF(ISNUMBER(Regressions!L167),ROUND(Regressions!L167, 1), NA())</f>
        <v>#N/A</v>
      </c>
      <c r="L157" s="243" t="e">
        <f>IF(ISNUMBER(Regressions!M167),ROUND(Regressions!M167, 1), NA())</f>
        <v>#N/A</v>
      </c>
      <c r="M157" s="345" t="e">
        <f>IF(ISNUMBER(Regressions!N167),ROUND(Regressions!N167, 1), NA())</f>
        <v>#N/A</v>
      </c>
      <c r="N157" s="242" t="e">
        <f>IF(ISNUMBER(Regressions!O167),ROUND(Regressions!O167, 1), NA())</f>
        <v>#N/A</v>
      </c>
      <c r="O157" s="346" t="e">
        <f>IF(ISNUMBER(Regressions!Q167),ROUND(Regressions!Q167, 1), NA())</f>
        <v>#N/A</v>
      </c>
      <c r="P157" s="344" t="e">
        <f>IF(ISNUMBER(Regressions!R167),ROUND(Regressions!R167, 1), NA())</f>
        <v>#N/A</v>
      </c>
      <c r="Q157" s="220" t="e">
        <f>IF(ISNUMBER(Regressions!S167),ROUND(Regressions!S167, 1), NA())</f>
        <v>#N/A</v>
      </c>
      <c r="R157" s="345" t="e">
        <f>IF(ISNUMBER(Regressions!T167),ROUND(Regressions!T167, 1), NA())</f>
        <v>#N/A</v>
      </c>
      <c r="S157" s="242" t="e">
        <f>IF(ISNUMBER(Regressions!U167),ROUND(Regressions!U167, 1), NA())</f>
        <v>#N/A</v>
      </c>
    </row>
    <row xmlns:x14ac="http://schemas.microsoft.com/office/spreadsheetml/2009/9/ac" r="158" hidden="true" x14ac:dyDescent="0.2">
      <c r="A158" s="341" t="str">
        <f>IF(ISBLANK(Regressions!A168), " ", Regressions!A168)</f>
        <v>Yemen</v>
      </c>
      <c r="B158" s="342">
        <f>IF(ISBLANK(Regressions!B168), " ", Regressions!B168)</f>
        <v>2030</v>
      </c>
      <c r="C158" s="347" t="str">
        <f>IF(ISBLANK(Regressions!C168), " ", Regressions!C168)</f>
        <v>Primary</v>
      </c>
      <c r="D158" s="343" t="str">
        <f>IF(ISBLANK(Regressions!D168), " ", Regressions!D168)</f>
        <v> </v>
      </c>
      <c r="E158" s="219" t="e">
        <f>IF(ISNUMBER(Regressions!E168),ROUND(Regressions!E168, 1), NA())</f>
        <v>#N/A</v>
      </c>
      <c r="F158" s="344" t="e">
        <f>IF(ISNUMBER(Regressions!F168),ROUND(Regressions!F168, 1), NA())</f>
        <v>#N/A</v>
      </c>
      <c r="G158" s="241" t="e">
        <f>IF(ISNUMBER(Regressions!G168),ROUND(Regressions!G168, 1), NA())</f>
        <v>#N/A</v>
      </c>
      <c r="H158" s="345" t="e">
        <f>IF(ISNUMBER(Regressions!H168),ROUND(Regressions!H168, 1), NA())</f>
        <v>#N/A</v>
      </c>
      <c r="I158" s="242" t="e">
        <f>IF(ISNUMBER(Regressions!I168),ROUND(Regressions!I168, 1), NA())</f>
        <v>#N/A</v>
      </c>
      <c r="J158" s="346" t="e">
        <f>IF(ISNUMBER(Regressions!K168),ROUND(Regressions!K168, 1), NA())</f>
        <v>#N/A</v>
      </c>
      <c r="K158" s="344" t="e">
        <f>IF(ISNUMBER(Regressions!L168),ROUND(Regressions!L168, 1), NA())</f>
        <v>#N/A</v>
      </c>
      <c r="L158" s="243" t="e">
        <f>IF(ISNUMBER(Regressions!M168),ROUND(Regressions!M168, 1), NA())</f>
        <v>#N/A</v>
      </c>
      <c r="M158" s="345" t="e">
        <f>IF(ISNUMBER(Regressions!N168),ROUND(Regressions!N168, 1), NA())</f>
        <v>#N/A</v>
      </c>
      <c r="N158" s="242" t="e">
        <f>IF(ISNUMBER(Regressions!O168),ROUND(Regressions!O168, 1), NA())</f>
        <v>#N/A</v>
      </c>
      <c r="O158" s="346" t="e">
        <f>IF(ISNUMBER(Regressions!Q168),ROUND(Regressions!Q168, 1), NA())</f>
        <v>#N/A</v>
      </c>
      <c r="P158" s="344" t="e">
        <f>IF(ISNUMBER(Regressions!R168),ROUND(Regressions!R168, 1), NA())</f>
        <v>#N/A</v>
      </c>
      <c r="Q158" s="220" t="e">
        <f>IF(ISNUMBER(Regressions!S168),ROUND(Regressions!S168, 1), NA())</f>
        <v>#N/A</v>
      </c>
      <c r="R158" s="345" t="e">
        <f>IF(ISNUMBER(Regressions!T168),ROUND(Regressions!T168, 1), NA())</f>
        <v>#N/A</v>
      </c>
      <c r="S158" s="242" t="e">
        <f>IF(ISNUMBER(Regressions!U168),ROUND(Regressions!U168, 1), NA())</f>
        <v>#N/A</v>
      </c>
    </row>
    <row xmlns:x14ac="http://schemas.microsoft.com/office/spreadsheetml/2009/9/ac" r="159" x14ac:dyDescent="0.2">
      <c r="A159" s="341" t="str">
        <f>IF(ISBLANK(Regressions!A169), " ", Regressions!A169)</f>
        <v>Yemen</v>
      </c>
      <c r="B159" s="342">
        <f>IF(ISBLANK(Regressions!B169), " ", Regressions!B169)</f>
        <v>2000</v>
      </c>
      <c r="C159" s="347" t="str">
        <f>IF(ISBLANK(Regressions!C169), " ", Regressions!C169)</f>
        <v>Secondary</v>
      </c>
      <c r="D159" s="343">
        <f>IF(ISBLANK(Regressions!D169), " ", Regressions!D169)</f>
        <v>2883743</v>
      </c>
      <c r="E159" s="219" t="e">
        <f>IF(ISNUMBER(Regressions!E169),ROUND(Regressions!E169, 1), NA())</f>
        <v>#N/A</v>
      </c>
      <c r="F159" s="344" t="e">
        <f>IF(ISNUMBER(Regressions!F169),ROUND(Regressions!F169, 1), NA())</f>
        <v>#N/A</v>
      </c>
      <c r="G159" s="241" t="e">
        <f>IF(ISNUMBER(Regressions!G169),ROUND(Regressions!G169, 1), NA())</f>
        <v>#N/A</v>
      </c>
      <c r="H159" s="345" t="e">
        <f>IF(ISNUMBER(Regressions!H169),ROUND(Regressions!H169, 1), NA())</f>
        <v>#N/A</v>
      </c>
      <c r="I159" s="242" t="e">
        <f>IF(ISNUMBER(Regressions!I169),ROUND(Regressions!I169, 1), NA())</f>
        <v>#N/A</v>
      </c>
      <c r="J159" s="346" t="e">
        <f>IF(ISNUMBER(Regressions!K169),ROUND(Regressions!K169, 1), NA())</f>
        <v>#N/A</v>
      </c>
      <c r="K159" s="344" t="e">
        <f>IF(ISNUMBER(Regressions!L169),ROUND(Regressions!L169, 1), NA())</f>
        <v>#N/A</v>
      </c>
      <c r="L159" s="243" t="e">
        <f>IF(ISNUMBER(Regressions!M169),ROUND(Regressions!M169, 1), NA())</f>
        <v>#N/A</v>
      </c>
      <c r="M159" s="345" t="e">
        <f>IF(ISNUMBER(Regressions!N169),ROUND(Regressions!N169, 1), NA())</f>
        <v>#N/A</v>
      </c>
      <c r="N159" s="242" t="e">
        <f>IF(ISNUMBER(Regressions!O169),ROUND(Regressions!O169, 1), NA())</f>
        <v>#N/A</v>
      </c>
      <c r="O159" s="346" t="e">
        <f>IF(ISNUMBER(Regressions!Q169),ROUND(Regressions!Q169, 1), NA())</f>
        <v>#N/A</v>
      </c>
      <c r="P159" s="344" t="e">
        <f>IF(ISNUMBER(Regressions!R169),ROUND(Regressions!R169, 1), NA())</f>
        <v>#N/A</v>
      </c>
      <c r="Q159" s="220" t="e">
        <f>IF(ISNUMBER(Regressions!S169),ROUND(Regressions!S169, 1), NA())</f>
        <v>#N/A</v>
      </c>
      <c r="R159" s="345" t="e">
        <f>IF(ISNUMBER(Regressions!T169),ROUND(Regressions!T169, 1), NA())</f>
        <v>#N/A</v>
      </c>
      <c r="S159" s="242" t="e">
        <f>IF(ISNUMBER(Regressions!U169),ROUND(Regressions!U169, 1), NA())</f>
        <v>#N/A</v>
      </c>
    </row>
    <row xmlns:x14ac="http://schemas.microsoft.com/office/spreadsheetml/2009/9/ac" r="160" x14ac:dyDescent="0.2">
      <c r="A160" s="341" t="str">
        <f>IF(ISBLANK(Regressions!A170), " ", Regressions!A170)</f>
        <v>Yemen</v>
      </c>
      <c r="B160" s="342">
        <f>IF(ISBLANK(Regressions!B170), " ", Regressions!B170)</f>
        <v>2001</v>
      </c>
      <c r="C160" s="347" t="str">
        <f>IF(ISBLANK(Regressions!C170), " ", Regressions!C170)</f>
        <v>Secondary</v>
      </c>
      <c r="D160" s="343">
        <f>IF(ISBLANK(Regressions!D170), " ", Regressions!D170)</f>
        <v>2998057</v>
      </c>
      <c r="E160" s="219" t="e">
        <f>IF(ISNUMBER(Regressions!E170),ROUND(Regressions!E170, 1), NA())</f>
        <v>#N/A</v>
      </c>
      <c r="F160" s="344" t="e">
        <f>IF(ISNUMBER(Regressions!F170),ROUND(Regressions!F170, 1), NA())</f>
        <v>#N/A</v>
      </c>
      <c r="G160" s="241" t="e">
        <f>IF(ISNUMBER(Regressions!G170),ROUND(Regressions!G170, 1), NA())</f>
        <v>#N/A</v>
      </c>
      <c r="H160" s="345" t="e">
        <f>IF(ISNUMBER(Regressions!H170),ROUND(Regressions!H170, 1), NA())</f>
        <v>#N/A</v>
      </c>
      <c r="I160" s="242" t="e">
        <f>IF(ISNUMBER(Regressions!I170),ROUND(Regressions!I170, 1), NA())</f>
        <v>#N/A</v>
      </c>
      <c r="J160" s="346" t="e">
        <f>IF(ISNUMBER(Regressions!K170),ROUND(Regressions!K170, 1), NA())</f>
        <v>#N/A</v>
      </c>
      <c r="K160" s="344" t="e">
        <f>IF(ISNUMBER(Regressions!L170),ROUND(Regressions!L170, 1), NA())</f>
        <v>#N/A</v>
      </c>
      <c r="L160" s="243" t="e">
        <f>IF(ISNUMBER(Regressions!M170),ROUND(Regressions!M170, 1), NA())</f>
        <v>#N/A</v>
      </c>
      <c r="M160" s="345" t="e">
        <f>IF(ISNUMBER(Regressions!N170),ROUND(Regressions!N170, 1), NA())</f>
        <v>#N/A</v>
      </c>
      <c r="N160" s="242" t="e">
        <f>IF(ISNUMBER(Regressions!O170),ROUND(Regressions!O170, 1), NA())</f>
        <v>#N/A</v>
      </c>
      <c r="O160" s="346" t="e">
        <f>IF(ISNUMBER(Regressions!Q170),ROUND(Regressions!Q170, 1), NA())</f>
        <v>#N/A</v>
      </c>
      <c r="P160" s="344" t="e">
        <f>IF(ISNUMBER(Regressions!R170),ROUND(Regressions!R170, 1), NA())</f>
        <v>#N/A</v>
      </c>
      <c r="Q160" s="220" t="e">
        <f>IF(ISNUMBER(Regressions!S170),ROUND(Regressions!S170, 1), NA())</f>
        <v>#N/A</v>
      </c>
      <c r="R160" s="345" t="e">
        <f>IF(ISNUMBER(Regressions!T170),ROUND(Regressions!T170, 1), NA())</f>
        <v>#N/A</v>
      </c>
      <c r="S160" s="242" t="e">
        <f>IF(ISNUMBER(Regressions!U170),ROUND(Regressions!U170, 1), NA())</f>
        <v>#N/A</v>
      </c>
    </row>
    <row xmlns:x14ac="http://schemas.microsoft.com/office/spreadsheetml/2009/9/ac" r="161" x14ac:dyDescent="0.2">
      <c r="A161" s="341" t="str">
        <f>IF(ISBLANK(Regressions!A171), " ", Regressions!A171)</f>
        <v>Yemen</v>
      </c>
      <c r="B161" s="342">
        <f>IF(ISBLANK(Regressions!B171), " ", Regressions!B171)</f>
        <v>2002</v>
      </c>
      <c r="C161" s="347" t="str">
        <f>IF(ISBLANK(Regressions!C171), " ", Regressions!C171)</f>
        <v>Secondary</v>
      </c>
      <c r="D161" s="343">
        <f>IF(ISBLANK(Regressions!D171), " ", Regressions!D171)</f>
        <v>3108949</v>
      </c>
      <c r="E161" s="219" t="e">
        <f>IF(ISNUMBER(Regressions!E171),ROUND(Regressions!E171, 1), NA())</f>
        <v>#N/A</v>
      </c>
      <c r="F161" s="344" t="e">
        <f>IF(ISNUMBER(Regressions!F171),ROUND(Regressions!F171, 1), NA())</f>
        <v>#N/A</v>
      </c>
      <c r="G161" s="241" t="e">
        <f>IF(ISNUMBER(Regressions!G171),ROUND(Regressions!G171, 1), NA())</f>
        <v>#N/A</v>
      </c>
      <c r="H161" s="345" t="e">
        <f>IF(ISNUMBER(Regressions!H171),ROUND(Regressions!H171, 1), NA())</f>
        <v>#N/A</v>
      </c>
      <c r="I161" s="242" t="e">
        <f>IF(ISNUMBER(Regressions!I171),ROUND(Regressions!I171, 1), NA())</f>
        <v>#N/A</v>
      </c>
      <c r="J161" s="346" t="e">
        <f>IF(ISNUMBER(Regressions!K171),ROUND(Regressions!K171, 1), NA())</f>
        <v>#N/A</v>
      </c>
      <c r="K161" s="344" t="e">
        <f>IF(ISNUMBER(Regressions!L171),ROUND(Regressions!L171, 1), NA())</f>
        <v>#N/A</v>
      </c>
      <c r="L161" s="243" t="e">
        <f>IF(ISNUMBER(Regressions!M171),ROUND(Regressions!M171, 1), NA())</f>
        <v>#N/A</v>
      </c>
      <c r="M161" s="345" t="e">
        <f>IF(ISNUMBER(Regressions!N171),ROUND(Regressions!N171, 1), NA())</f>
        <v>#N/A</v>
      </c>
      <c r="N161" s="242" t="e">
        <f>IF(ISNUMBER(Regressions!O171),ROUND(Regressions!O171, 1), NA())</f>
        <v>#N/A</v>
      </c>
      <c r="O161" s="346" t="e">
        <f>IF(ISNUMBER(Regressions!Q171),ROUND(Regressions!Q171, 1), NA())</f>
        <v>#N/A</v>
      </c>
      <c r="P161" s="344" t="e">
        <f>IF(ISNUMBER(Regressions!R171),ROUND(Regressions!R171, 1), NA())</f>
        <v>#N/A</v>
      </c>
      <c r="Q161" s="220" t="e">
        <f>IF(ISNUMBER(Regressions!S171),ROUND(Regressions!S171, 1), NA())</f>
        <v>#N/A</v>
      </c>
      <c r="R161" s="345" t="e">
        <f>IF(ISNUMBER(Regressions!T171),ROUND(Regressions!T171, 1), NA())</f>
        <v>#N/A</v>
      </c>
      <c r="S161" s="242" t="e">
        <f>IF(ISNUMBER(Regressions!U171),ROUND(Regressions!U171, 1), NA())</f>
        <v>#N/A</v>
      </c>
    </row>
    <row xmlns:x14ac="http://schemas.microsoft.com/office/spreadsheetml/2009/9/ac" r="162" x14ac:dyDescent="0.2">
      <c r="A162" s="341" t="str">
        <f>IF(ISBLANK(Regressions!A172), " ", Regressions!A172)</f>
        <v>Yemen</v>
      </c>
      <c r="B162" s="342">
        <f>IF(ISBLANK(Regressions!B172), " ", Regressions!B172)</f>
        <v>2003</v>
      </c>
      <c r="C162" s="347" t="str">
        <f>IF(ISBLANK(Regressions!C172), " ", Regressions!C172)</f>
        <v>Secondary</v>
      </c>
      <c r="D162" s="343">
        <f>IF(ISBLANK(Regressions!D172), " ", Regressions!D172)</f>
        <v>3219492</v>
      </c>
      <c r="E162" s="219" t="e">
        <f>IF(ISNUMBER(Regressions!E172),ROUND(Regressions!E172, 1), NA())</f>
        <v>#N/A</v>
      </c>
      <c r="F162" s="344" t="e">
        <f>IF(ISNUMBER(Regressions!F172),ROUND(Regressions!F172, 1), NA())</f>
        <v>#N/A</v>
      </c>
      <c r="G162" s="241" t="e">
        <f>IF(ISNUMBER(Regressions!G172),ROUND(Regressions!G172, 1), NA())</f>
        <v>#N/A</v>
      </c>
      <c r="H162" s="345" t="e">
        <f>IF(ISNUMBER(Regressions!H172),ROUND(Regressions!H172, 1), NA())</f>
        <v>#N/A</v>
      </c>
      <c r="I162" s="242" t="e">
        <f>IF(ISNUMBER(Regressions!I172),ROUND(Regressions!I172, 1), NA())</f>
        <v>#N/A</v>
      </c>
      <c r="J162" s="346" t="e">
        <f>IF(ISNUMBER(Regressions!K172),ROUND(Regressions!K172, 1), NA())</f>
        <v>#N/A</v>
      </c>
      <c r="K162" s="344" t="e">
        <f>IF(ISNUMBER(Regressions!L172),ROUND(Regressions!L172, 1), NA())</f>
        <v>#N/A</v>
      </c>
      <c r="L162" s="243" t="e">
        <f>IF(ISNUMBER(Regressions!M172),ROUND(Regressions!M172, 1), NA())</f>
        <v>#N/A</v>
      </c>
      <c r="M162" s="345" t="e">
        <f>IF(ISNUMBER(Regressions!N172),ROUND(Regressions!N172, 1), NA())</f>
        <v>#N/A</v>
      </c>
      <c r="N162" s="242" t="e">
        <f>IF(ISNUMBER(Regressions!O172),ROUND(Regressions!O172, 1), NA())</f>
        <v>#N/A</v>
      </c>
      <c r="O162" s="346" t="e">
        <f>IF(ISNUMBER(Regressions!Q172),ROUND(Regressions!Q172, 1), NA())</f>
        <v>#N/A</v>
      </c>
      <c r="P162" s="344" t="e">
        <f>IF(ISNUMBER(Regressions!R172),ROUND(Regressions!R172, 1), NA())</f>
        <v>#N/A</v>
      </c>
      <c r="Q162" s="220" t="e">
        <f>IF(ISNUMBER(Regressions!S172),ROUND(Regressions!S172, 1), NA())</f>
        <v>#N/A</v>
      </c>
      <c r="R162" s="345" t="e">
        <f>IF(ISNUMBER(Regressions!T172),ROUND(Regressions!T172, 1), NA())</f>
        <v>#N/A</v>
      </c>
      <c r="S162" s="242" t="e">
        <f>IF(ISNUMBER(Regressions!U172),ROUND(Regressions!U172, 1), NA())</f>
        <v>#N/A</v>
      </c>
    </row>
    <row xmlns:x14ac="http://schemas.microsoft.com/office/spreadsheetml/2009/9/ac" r="163" x14ac:dyDescent="0.2">
      <c r="A163" s="341" t="str">
        <f>IF(ISBLANK(Regressions!A173), " ", Regressions!A173)</f>
        <v>Yemen</v>
      </c>
      <c r="B163" s="342">
        <f>IF(ISBLANK(Regressions!B173), " ", Regressions!B173)</f>
        <v>2004</v>
      </c>
      <c r="C163" s="347" t="str">
        <f>IF(ISBLANK(Regressions!C173), " ", Regressions!C173)</f>
        <v>Secondary</v>
      </c>
      <c r="D163" s="343">
        <f>IF(ISBLANK(Regressions!D173), " ", Regressions!D173)</f>
        <v>3327267</v>
      </c>
      <c r="E163" s="219" t="e">
        <f>IF(ISNUMBER(Regressions!E173),ROUND(Regressions!E173, 1), NA())</f>
        <v>#N/A</v>
      </c>
      <c r="F163" s="344" t="e">
        <f>IF(ISNUMBER(Regressions!F173),ROUND(Regressions!F173, 1), NA())</f>
        <v>#N/A</v>
      </c>
      <c r="G163" s="241" t="e">
        <f>IF(ISNUMBER(Regressions!G173),ROUND(Regressions!G173, 1), NA())</f>
        <v>#N/A</v>
      </c>
      <c r="H163" s="345" t="e">
        <f>IF(ISNUMBER(Regressions!H173),ROUND(Regressions!H173, 1), NA())</f>
        <v>#N/A</v>
      </c>
      <c r="I163" s="242" t="e">
        <f>IF(ISNUMBER(Regressions!I173),ROUND(Regressions!I173, 1), NA())</f>
        <v>#N/A</v>
      </c>
      <c r="J163" s="346" t="e">
        <f>IF(ISNUMBER(Regressions!K173),ROUND(Regressions!K173, 1), NA())</f>
        <v>#N/A</v>
      </c>
      <c r="K163" s="344" t="e">
        <f>IF(ISNUMBER(Regressions!L173),ROUND(Regressions!L173, 1), NA())</f>
        <v>#N/A</v>
      </c>
      <c r="L163" s="243" t="e">
        <f>IF(ISNUMBER(Regressions!M173),ROUND(Regressions!M173, 1), NA())</f>
        <v>#N/A</v>
      </c>
      <c r="M163" s="345" t="e">
        <f>IF(ISNUMBER(Regressions!N173),ROUND(Regressions!N173, 1), NA())</f>
        <v>#N/A</v>
      </c>
      <c r="N163" s="242" t="e">
        <f>IF(ISNUMBER(Regressions!O173),ROUND(Regressions!O173, 1), NA())</f>
        <v>#N/A</v>
      </c>
      <c r="O163" s="346" t="e">
        <f>IF(ISNUMBER(Regressions!Q173),ROUND(Regressions!Q173, 1), NA())</f>
        <v>#N/A</v>
      </c>
      <c r="P163" s="344" t="e">
        <f>IF(ISNUMBER(Regressions!R173),ROUND(Regressions!R173, 1), NA())</f>
        <v>#N/A</v>
      </c>
      <c r="Q163" s="220" t="e">
        <f>IF(ISNUMBER(Regressions!S173),ROUND(Regressions!S173, 1), NA())</f>
        <v>#N/A</v>
      </c>
      <c r="R163" s="345" t="e">
        <f>IF(ISNUMBER(Regressions!T173),ROUND(Regressions!T173, 1), NA())</f>
        <v>#N/A</v>
      </c>
      <c r="S163" s="242" t="e">
        <f>IF(ISNUMBER(Regressions!U173),ROUND(Regressions!U173, 1), NA())</f>
        <v>#N/A</v>
      </c>
    </row>
    <row xmlns:x14ac="http://schemas.microsoft.com/office/spreadsheetml/2009/9/ac" r="164" x14ac:dyDescent="0.2">
      <c r="A164" s="341" t="str">
        <f>IF(ISBLANK(Regressions!A174), " ", Regressions!A174)</f>
        <v>Yemen</v>
      </c>
      <c r="B164" s="342">
        <f>IF(ISBLANK(Regressions!B174), " ", Regressions!B174)</f>
        <v>2005</v>
      </c>
      <c r="C164" s="347" t="str">
        <f>IF(ISBLANK(Regressions!C174), " ", Regressions!C174)</f>
        <v>Secondary</v>
      </c>
      <c r="D164" s="343">
        <f>IF(ISBLANK(Regressions!D174), " ", Regressions!D174)</f>
        <v>3433752</v>
      </c>
      <c r="E164" s="219" t="e">
        <f>IF(ISNUMBER(Regressions!E174),ROUND(Regressions!E174, 1), NA())</f>
        <v>#N/A</v>
      </c>
      <c r="F164" s="344" t="e">
        <f>IF(ISNUMBER(Regressions!F174),ROUND(Regressions!F174, 1), NA())</f>
        <v>#N/A</v>
      </c>
      <c r="G164" s="241" t="e">
        <f>IF(ISNUMBER(Regressions!G174),ROUND(Regressions!G174, 1), NA())</f>
        <v>#N/A</v>
      </c>
      <c r="H164" s="345" t="e">
        <f>IF(ISNUMBER(Regressions!H174),ROUND(Regressions!H174, 1), NA())</f>
        <v>#N/A</v>
      </c>
      <c r="I164" s="242" t="e">
        <f>IF(ISNUMBER(Regressions!I174),ROUND(Regressions!I174, 1), NA())</f>
        <v>#N/A</v>
      </c>
      <c r="J164" s="346" t="e">
        <f>IF(ISNUMBER(Regressions!K174),ROUND(Regressions!K174, 1), NA())</f>
        <v>#N/A</v>
      </c>
      <c r="K164" s="344" t="e">
        <f>IF(ISNUMBER(Regressions!L174),ROUND(Regressions!L174, 1), NA())</f>
        <v>#N/A</v>
      </c>
      <c r="L164" s="243" t="e">
        <f>IF(ISNUMBER(Regressions!M174),ROUND(Regressions!M174, 1), NA())</f>
        <v>#N/A</v>
      </c>
      <c r="M164" s="345" t="e">
        <f>IF(ISNUMBER(Regressions!N174),ROUND(Regressions!N174, 1), NA())</f>
        <v>#N/A</v>
      </c>
      <c r="N164" s="242" t="e">
        <f>IF(ISNUMBER(Regressions!O174),ROUND(Regressions!O174, 1), NA())</f>
        <v>#N/A</v>
      </c>
      <c r="O164" s="346" t="e">
        <f>IF(ISNUMBER(Regressions!Q174),ROUND(Regressions!Q174, 1), NA())</f>
        <v>#N/A</v>
      </c>
      <c r="P164" s="344" t="e">
        <f>IF(ISNUMBER(Regressions!R174),ROUND(Regressions!R174, 1), NA())</f>
        <v>#N/A</v>
      </c>
      <c r="Q164" s="220" t="e">
        <f>IF(ISNUMBER(Regressions!S174),ROUND(Regressions!S174, 1), NA())</f>
        <v>#N/A</v>
      </c>
      <c r="R164" s="345" t="e">
        <f>IF(ISNUMBER(Regressions!T174),ROUND(Regressions!T174, 1), NA())</f>
        <v>#N/A</v>
      </c>
      <c r="S164" s="242" t="e">
        <f>IF(ISNUMBER(Regressions!U174),ROUND(Regressions!U174, 1), NA())</f>
        <v>#N/A</v>
      </c>
    </row>
    <row xmlns:x14ac="http://schemas.microsoft.com/office/spreadsheetml/2009/9/ac" r="165" x14ac:dyDescent="0.2">
      <c r="A165" s="341" t="str">
        <f>IF(ISBLANK(Regressions!A175), " ", Regressions!A175)</f>
        <v>Yemen</v>
      </c>
      <c r="B165" s="342">
        <f>IF(ISBLANK(Regressions!B175), " ", Regressions!B175)</f>
        <v>2006</v>
      </c>
      <c r="C165" s="347" t="str">
        <f>IF(ISBLANK(Regressions!C175), " ", Regressions!C175)</f>
        <v>Secondary</v>
      </c>
      <c r="D165" s="343">
        <f>IF(ISBLANK(Regressions!D175), " ", Regressions!D175)</f>
        <v>3541188</v>
      </c>
      <c r="E165" s="219" t="e">
        <f>IF(ISNUMBER(Regressions!E175),ROUND(Regressions!E175, 1), NA())</f>
        <v>#N/A</v>
      </c>
      <c r="F165" s="344" t="e">
        <f>IF(ISNUMBER(Regressions!F175),ROUND(Regressions!F175, 1), NA())</f>
        <v>#N/A</v>
      </c>
      <c r="G165" s="241" t="e">
        <f>IF(ISNUMBER(Regressions!G175),ROUND(Regressions!G175, 1), NA())</f>
        <v>#N/A</v>
      </c>
      <c r="H165" s="345" t="e">
        <f>IF(ISNUMBER(Regressions!H175),ROUND(Regressions!H175, 1), NA())</f>
        <v>#N/A</v>
      </c>
      <c r="I165" s="242" t="e">
        <f>IF(ISNUMBER(Regressions!I175),ROUND(Regressions!I175, 1), NA())</f>
        <v>#N/A</v>
      </c>
      <c r="J165" s="346" t="e">
        <f>IF(ISNUMBER(Regressions!K175),ROUND(Regressions!K175, 1), NA())</f>
        <v>#N/A</v>
      </c>
      <c r="K165" s="344" t="e">
        <f>IF(ISNUMBER(Regressions!L175),ROUND(Regressions!L175, 1), NA())</f>
        <v>#N/A</v>
      </c>
      <c r="L165" s="243" t="e">
        <f>IF(ISNUMBER(Regressions!M175),ROUND(Regressions!M175, 1), NA())</f>
        <v>#N/A</v>
      </c>
      <c r="M165" s="345" t="e">
        <f>IF(ISNUMBER(Regressions!N175),ROUND(Regressions!N175, 1), NA())</f>
        <v>#N/A</v>
      </c>
      <c r="N165" s="242" t="e">
        <f>IF(ISNUMBER(Regressions!O175),ROUND(Regressions!O175, 1), NA())</f>
        <v>#N/A</v>
      </c>
      <c r="O165" s="346" t="e">
        <f>IF(ISNUMBER(Regressions!Q175),ROUND(Regressions!Q175, 1), NA())</f>
        <v>#N/A</v>
      </c>
      <c r="P165" s="344" t="e">
        <f>IF(ISNUMBER(Regressions!R175),ROUND(Regressions!R175, 1), NA())</f>
        <v>#N/A</v>
      </c>
      <c r="Q165" s="220" t="e">
        <f>IF(ISNUMBER(Regressions!S175),ROUND(Regressions!S175, 1), NA())</f>
        <v>#N/A</v>
      </c>
      <c r="R165" s="345" t="e">
        <f>IF(ISNUMBER(Regressions!T175),ROUND(Regressions!T175, 1), NA())</f>
        <v>#N/A</v>
      </c>
      <c r="S165" s="242" t="e">
        <f>IF(ISNUMBER(Regressions!U175),ROUND(Regressions!U175, 1), NA())</f>
        <v>#N/A</v>
      </c>
    </row>
    <row xmlns:x14ac="http://schemas.microsoft.com/office/spreadsheetml/2009/9/ac" r="166" x14ac:dyDescent="0.2">
      <c r="A166" s="341" t="str">
        <f>IF(ISBLANK(Regressions!A176), " ", Regressions!A176)</f>
        <v>Yemen</v>
      </c>
      <c r="B166" s="342">
        <f>IF(ISBLANK(Regressions!B176), " ", Regressions!B176)</f>
        <v>2007</v>
      </c>
      <c r="C166" s="347" t="str">
        <f>IF(ISBLANK(Regressions!C176), " ", Regressions!C176)</f>
        <v>Secondary</v>
      </c>
      <c r="D166" s="343">
        <f>IF(ISBLANK(Regressions!D176), " ", Regressions!D176)</f>
        <v>3639287</v>
      </c>
      <c r="E166" s="219" t="e">
        <f>IF(ISNUMBER(Regressions!E176),ROUND(Regressions!E176, 1), NA())</f>
        <v>#N/A</v>
      </c>
      <c r="F166" s="344" t="e">
        <f>IF(ISNUMBER(Regressions!F176),ROUND(Regressions!F176, 1), NA())</f>
        <v>#N/A</v>
      </c>
      <c r="G166" s="241" t="e">
        <f>IF(ISNUMBER(Regressions!G176),ROUND(Regressions!G176, 1), NA())</f>
        <v>#N/A</v>
      </c>
      <c r="H166" s="345" t="e">
        <f>IF(ISNUMBER(Regressions!H176),ROUND(Regressions!H176, 1), NA())</f>
        <v>#N/A</v>
      </c>
      <c r="I166" s="242" t="e">
        <f>IF(ISNUMBER(Regressions!I176),ROUND(Regressions!I176, 1), NA())</f>
        <v>#N/A</v>
      </c>
      <c r="J166" s="346" t="e">
        <f>IF(ISNUMBER(Regressions!K176),ROUND(Regressions!K176, 1), NA())</f>
        <v>#N/A</v>
      </c>
      <c r="K166" s="344" t="e">
        <f>IF(ISNUMBER(Regressions!L176),ROUND(Regressions!L176, 1), NA())</f>
        <v>#N/A</v>
      </c>
      <c r="L166" s="243" t="e">
        <f>IF(ISNUMBER(Regressions!M176),ROUND(Regressions!M176, 1), NA())</f>
        <v>#N/A</v>
      </c>
      <c r="M166" s="345" t="e">
        <f>IF(ISNUMBER(Regressions!N176),ROUND(Regressions!N176, 1), NA())</f>
        <v>#N/A</v>
      </c>
      <c r="N166" s="242" t="e">
        <f>IF(ISNUMBER(Regressions!O176),ROUND(Regressions!O176, 1), NA())</f>
        <v>#N/A</v>
      </c>
      <c r="O166" s="346" t="e">
        <f>IF(ISNUMBER(Regressions!Q176),ROUND(Regressions!Q176, 1), NA())</f>
        <v>#N/A</v>
      </c>
      <c r="P166" s="344" t="e">
        <f>IF(ISNUMBER(Regressions!R176),ROUND(Regressions!R176, 1), NA())</f>
        <v>#N/A</v>
      </c>
      <c r="Q166" s="220" t="e">
        <f>IF(ISNUMBER(Regressions!S176),ROUND(Regressions!S176, 1), NA())</f>
        <v>#N/A</v>
      </c>
      <c r="R166" s="345" t="e">
        <f>IF(ISNUMBER(Regressions!T176),ROUND(Regressions!T176, 1), NA())</f>
        <v>#N/A</v>
      </c>
      <c r="S166" s="242" t="e">
        <f>IF(ISNUMBER(Regressions!U176),ROUND(Regressions!U176, 1), NA())</f>
        <v>#N/A</v>
      </c>
    </row>
    <row xmlns:x14ac="http://schemas.microsoft.com/office/spreadsheetml/2009/9/ac" r="167" x14ac:dyDescent="0.2">
      <c r="A167" s="341" t="str">
        <f>IF(ISBLANK(Regressions!A177), " ", Regressions!A177)</f>
        <v>Yemen</v>
      </c>
      <c r="B167" s="342">
        <f>IF(ISBLANK(Regressions!B177), " ", Regressions!B177)</f>
        <v>2008</v>
      </c>
      <c r="C167" s="347" t="str">
        <f>IF(ISBLANK(Regressions!C177), " ", Regressions!C177)</f>
        <v>Secondary</v>
      </c>
      <c r="D167" s="343">
        <f>IF(ISBLANK(Regressions!D177), " ", Regressions!D177)</f>
        <v>3724804</v>
      </c>
      <c r="E167" s="219" t="e">
        <f>IF(ISNUMBER(Regressions!E177),ROUND(Regressions!E177, 1), NA())</f>
        <v>#N/A</v>
      </c>
      <c r="F167" s="344" t="e">
        <f>IF(ISNUMBER(Regressions!F177),ROUND(Regressions!F177, 1), NA())</f>
        <v>#N/A</v>
      </c>
      <c r="G167" s="241" t="e">
        <f>IF(ISNUMBER(Regressions!G177),ROUND(Regressions!G177, 1), NA())</f>
        <v>#N/A</v>
      </c>
      <c r="H167" s="345" t="e">
        <f>IF(ISNUMBER(Regressions!H177),ROUND(Regressions!H177, 1), NA())</f>
        <v>#N/A</v>
      </c>
      <c r="I167" s="242" t="e">
        <f>IF(ISNUMBER(Regressions!I177),ROUND(Regressions!I177, 1), NA())</f>
        <v>#N/A</v>
      </c>
      <c r="J167" s="346" t="e">
        <f>IF(ISNUMBER(Regressions!K177),ROUND(Regressions!K177, 1), NA())</f>
        <v>#N/A</v>
      </c>
      <c r="K167" s="344" t="e">
        <f>IF(ISNUMBER(Regressions!L177),ROUND(Regressions!L177, 1), NA())</f>
        <v>#N/A</v>
      </c>
      <c r="L167" s="243" t="e">
        <f>IF(ISNUMBER(Regressions!M177),ROUND(Regressions!M177, 1), NA())</f>
        <v>#N/A</v>
      </c>
      <c r="M167" s="345" t="e">
        <f>IF(ISNUMBER(Regressions!N177),ROUND(Regressions!N177, 1), NA())</f>
        <v>#N/A</v>
      </c>
      <c r="N167" s="242" t="e">
        <f>IF(ISNUMBER(Regressions!O177),ROUND(Regressions!O177, 1), NA())</f>
        <v>#N/A</v>
      </c>
      <c r="O167" s="346" t="e">
        <f>IF(ISNUMBER(Regressions!Q177),ROUND(Regressions!Q177, 1), NA())</f>
        <v>#N/A</v>
      </c>
      <c r="P167" s="344" t="e">
        <f>IF(ISNUMBER(Regressions!R177),ROUND(Regressions!R177, 1), NA())</f>
        <v>#N/A</v>
      </c>
      <c r="Q167" s="220" t="e">
        <f>IF(ISNUMBER(Regressions!S177),ROUND(Regressions!S177, 1), NA())</f>
        <v>#N/A</v>
      </c>
      <c r="R167" s="345" t="e">
        <f>IF(ISNUMBER(Regressions!T177),ROUND(Regressions!T177, 1), NA())</f>
        <v>#N/A</v>
      </c>
      <c r="S167" s="242" t="e">
        <f>IF(ISNUMBER(Regressions!U177),ROUND(Regressions!U177, 1), NA())</f>
        <v>#N/A</v>
      </c>
    </row>
    <row xmlns:x14ac="http://schemas.microsoft.com/office/spreadsheetml/2009/9/ac" r="168" x14ac:dyDescent="0.2">
      <c r="A168" s="341" t="str">
        <f>IF(ISBLANK(Regressions!A178), " ", Regressions!A178)</f>
        <v>Yemen</v>
      </c>
      <c r="B168" s="342">
        <f>IF(ISBLANK(Regressions!B178), " ", Regressions!B178)</f>
        <v>2009</v>
      </c>
      <c r="C168" s="347" t="str">
        <f>IF(ISBLANK(Regressions!C178), " ", Regressions!C178)</f>
        <v>Secondary</v>
      </c>
      <c r="D168" s="343">
        <f>IF(ISBLANK(Regressions!D178), " ", Regressions!D178)</f>
        <v>3773221</v>
      </c>
      <c r="E168" s="219" t="e">
        <f>IF(ISNUMBER(Regressions!E178),ROUND(Regressions!E178, 1), NA())</f>
        <v>#N/A</v>
      </c>
      <c r="F168" s="344" t="e">
        <f>IF(ISNUMBER(Regressions!F178),ROUND(Regressions!F178, 1), NA())</f>
        <v>#N/A</v>
      </c>
      <c r="G168" s="241" t="e">
        <f>IF(ISNUMBER(Regressions!G178),ROUND(Regressions!G178, 1), NA())</f>
        <v>#N/A</v>
      </c>
      <c r="H168" s="345" t="e">
        <f>IF(ISNUMBER(Regressions!H178),ROUND(Regressions!H178, 1), NA())</f>
        <v>#N/A</v>
      </c>
      <c r="I168" s="242" t="e">
        <f>IF(ISNUMBER(Regressions!I178),ROUND(Regressions!I178, 1), NA())</f>
        <v>#N/A</v>
      </c>
      <c r="J168" s="346" t="e">
        <f>IF(ISNUMBER(Regressions!K178),ROUND(Regressions!K178, 1), NA())</f>
        <v>#N/A</v>
      </c>
      <c r="K168" s="344" t="e">
        <f>IF(ISNUMBER(Regressions!L178),ROUND(Regressions!L178, 1), NA())</f>
        <v>#N/A</v>
      </c>
      <c r="L168" s="243" t="e">
        <f>IF(ISNUMBER(Regressions!M178),ROUND(Regressions!M178, 1), NA())</f>
        <v>#N/A</v>
      </c>
      <c r="M168" s="345" t="e">
        <f>IF(ISNUMBER(Regressions!N178),ROUND(Regressions!N178, 1), NA())</f>
        <v>#N/A</v>
      </c>
      <c r="N168" s="242" t="e">
        <f>IF(ISNUMBER(Regressions!O178),ROUND(Regressions!O178, 1), NA())</f>
        <v>#N/A</v>
      </c>
      <c r="O168" s="346" t="e">
        <f>IF(ISNUMBER(Regressions!Q178),ROUND(Regressions!Q178, 1), NA())</f>
        <v>#N/A</v>
      </c>
      <c r="P168" s="344" t="e">
        <f>IF(ISNUMBER(Regressions!R178),ROUND(Regressions!R178, 1), NA())</f>
        <v>#N/A</v>
      </c>
      <c r="Q168" s="220" t="e">
        <f>IF(ISNUMBER(Regressions!S178),ROUND(Regressions!S178, 1), NA())</f>
        <v>#N/A</v>
      </c>
      <c r="R168" s="345" t="e">
        <f>IF(ISNUMBER(Regressions!T178),ROUND(Regressions!T178, 1), NA())</f>
        <v>#N/A</v>
      </c>
      <c r="S168" s="242" t="e">
        <f>IF(ISNUMBER(Regressions!U178),ROUND(Regressions!U178, 1), NA())</f>
        <v>#N/A</v>
      </c>
    </row>
    <row xmlns:x14ac="http://schemas.microsoft.com/office/spreadsheetml/2009/9/ac" r="169" x14ac:dyDescent="0.2">
      <c r="A169" s="341" t="str">
        <f>IF(ISBLANK(Regressions!A179), " ", Regressions!A179)</f>
        <v>Yemen</v>
      </c>
      <c r="B169" s="342">
        <f>IF(ISBLANK(Regressions!B179), " ", Regressions!B179)</f>
        <v>2010</v>
      </c>
      <c r="C169" s="347" t="str">
        <f>IF(ISBLANK(Regressions!C179), " ", Regressions!C179)</f>
        <v>Secondary</v>
      </c>
      <c r="D169" s="343">
        <f>IF(ISBLANK(Regressions!D179), " ", Regressions!D179)</f>
        <v>3813909</v>
      </c>
      <c r="E169" s="219" t="e">
        <f>IF(ISNUMBER(Regressions!E179),ROUND(Regressions!E179, 1), NA())</f>
        <v>#N/A</v>
      </c>
      <c r="F169" s="344" t="e">
        <f>IF(ISNUMBER(Regressions!F179),ROUND(Regressions!F179, 1), NA())</f>
        <v>#N/A</v>
      </c>
      <c r="G169" s="241" t="e">
        <f>IF(ISNUMBER(Regressions!G179),ROUND(Regressions!G179, 1), NA())</f>
        <v>#N/A</v>
      </c>
      <c r="H169" s="345" t="e">
        <f>IF(ISNUMBER(Regressions!H179),ROUND(Regressions!H179, 1), NA())</f>
        <v>#N/A</v>
      </c>
      <c r="I169" s="242" t="e">
        <f>IF(ISNUMBER(Regressions!I179),ROUND(Regressions!I179, 1), NA())</f>
        <v>#N/A</v>
      </c>
      <c r="J169" s="346" t="e">
        <f>IF(ISNUMBER(Regressions!K179),ROUND(Regressions!K179, 1), NA())</f>
        <v>#N/A</v>
      </c>
      <c r="K169" s="344" t="e">
        <f>IF(ISNUMBER(Regressions!L179),ROUND(Regressions!L179, 1), NA())</f>
        <v>#N/A</v>
      </c>
      <c r="L169" s="243" t="e">
        <f>IF(ISNUMBER(Regressions!M179),ROUND(Regressions!M179, 1), NA())</f>
        <v>#N/A</v>
      </c>
      <c r="M169" s="345" t="e">
        <f>IF(ISNUMBER(Regressions!N179),ROUND(Regressions!N179, 1), NA())</f>
        <v>#N/A</v>
      </c>
      <c r="N169" s="242" t="e">
        <f>IF(ISNUMBER(Regressions!O179),ROUND(Regressions!O179, 1), NA())</f>
        <v>#N/A</v>
      </c>
      <c r="O169" s="346" t="e">
        <f>IF(ISNUMBER(Regressions!Q179),ROUND(Regressions!Q179, 1), NA())</f>
        <v>#N/A</v>
      </c>
      <c r="P169" s="344" t="e">
        <f>IF(ISNUMBER(Regressions!R179),ROUND(Regressions!R179, 1), NA())</f>
        <v>#N/A</v>
      </c>
      <c r="Q169" s="220" t="e">
        <f>IF(ISNUMBER(Regressions!S179),ROUND(Regressions!S179, 1), NA())</f>
        <v>#N/A</v>
      </c>
      <c r="R169" s="345" t="e">
        <f>IF(ISNUMBER(Regressions!T179),ROUND(Regressions!T179, 1), NA())</f>
        <v>#N/A</v>
      </c>
      <c r="S169" s="242" t="e">
        <f>IF(ISNUMBER(Regressions!U179),ROUND(Regressions!U179, 1), NA())</f>
        <v>#N/A</v>
      </c>
    </row>
    <row xmlns:x14ac="http://schemas.microsoft.com/office/spreadsheetml/2009/9/ac" r="170" x14ac:dyDescent="0.2">
      <c r="A170" s="341" t="str">
        <f>IF(ISBLANK(Regressions!A180), " ", Regressions!A180)</f>
        <v>Yemen</v>
      </c>
      <c r="B170" s="342">
        <f>IF(ISBLANK(Regressions!B180), " ", Regressions!B180)</f>
        <v>2011</v>
      </c>
      <c r="C170" s="347" t="str">
        <f>IF(ISBLANK(Regressions!C180), " ", Regressions!C180)</f>
        <v>Secondary</v>
      </c>
      <c r="D170" s="343">
        <f>IF(ISBLANK(Regressions!D180), " ", Regressions!D180)</f>
        <v>3843162</v>
      </c>
      <c r="E170" s="219" t="e">
        <f>IF(ISNUMBER(Regressions!E180),ROUND(Regressions!E180, 1), NA())</f>
        <v>#N/A</v>
      </c>
      <c r="F170" s="344" t="e">
        <f>IF(ISNUMBER(Regressions!F180),ROUND(Regressions!F180, 1), NA())</f>
        <v>#N/A</v>
      </c>
      <c r="G170" s="241" t="e">
        <f>IF(ISNUMBER(Regressions!G180),ROUND(Regressions!G180, 1), NA())</f>
        <v>#N/A</v>
      </c>
      <c r="H170" s="345" t="e">
        <f>IF(ISNUMBER(Regressions!H180),ROUND(Regressions!H180, 1), NA())</f>
        <v>#N/A</v>
      </c>
      <c r="I170" s="242" t="e">
        <f>IF(ISNUMBER(Regressions!I180),ROUND(Regressions!I180, 1), NA())</f>
        <v>#N/A</v>
      </c>
      <c r="J170" s="346" t="e">
        <f>IF(ISNUMBER(Regressions!K180),ROUND(Regressions!K180, 1), NA())</f>
        <v>#N/A</v>
      </c>
      <c r="K170" s="344" t="e">
        <f>IF(ISNUMBER(Regressions!L180),ROUND(Regressions!L180, 1), NA())</f>
        <v>#N/A</v>
      </c>
      <c r="L170" s="243" t="e">
        <f>IF(ISNUMBER(Regressions!M180),ROUND(Regressions!M180, 1), NA())</f>
        <v>#N/A</v>
      </c>
      <c r="M170" s="345" t="e">
        <f>IF(ISNUMBER(Regressions!N180),ROUND(Regressions!N180, 1), NA())</f>
        <v>#N/A</v>
      </c>
      <c r="N170" s="242" t="e">
        <f>IF(ISNUMBER(Regressions!O180),ROUND(Regressions!O180, 1), NA())</f>
        <v>#N/A</v>
      </c>
      <c r="O170" s="346" t="e">
        <f>IF(ISNUMBER(Regressions!Q180),ROUND(Regressions!Q180, 1), NA())</f>
        <v>#N/A</v>
      </c>
      <c r="P170" s="344" t="e">
        <f>IF(ISNUMBER(Regressions!R180),ROUND(Regressions!R180, 1), NA())</f>
        <v>#N/A</v>
      </c>
      <c r="Q170" s="220" t="e">
        <f>IF(ISNUMBER(Regressions!S180),ROUND(Regressions!S180, 1), NA())</f>
        <v>#N/A</v>
      </c>
      <c r="R170" s="345" t="e">
        <f>IF(ISNUMBER(Regressions!T180),ROUND(Regressions!T180, 1), NA())</f>
        <v>#N/A</v>
      </c>
      <c r="S170" s="242" t="e">
        <f>IF(ISNUMBER(Regressions!U180),ROUND(Regressions!U180, 1), NA())</f>
        <v>#N/A</v>
      </c>
    </row>
    <row xmlns:x14ac="http://schemas.microsoft.com/office/spreadsheetml/2009/9/ac" r="171" x14ac:dyDescent="0.2">
      <c r="A171" s="341" t="str">
        <f>IF(ISBLANK(Regressions!A181), " ", Regressions!A181)</f>
        <v>Yemen</v>
      </c>
      <c r="B171" s="342">
        <f>IF(ISBLANK(Regressions!B181), " ", Regressions!B181)</f>
        <v>2012</v>
      </c>
      <c r="C171" s="347" t="str">
        <f>IF(ISBLANK(Regressions!C181), " ", Regressions!C181)</f>
        <v>Secondary</v>
      </c>
      <c r="D171" s="343">
        <f>IF(ISBLANK(Regressions!D181), " ", Regressions!D181)</f>
        <v>3872901</v>
      </c>
      <c r="E171" s="219" t="e">
        <f>IF(ISNUMBER(Regressions!E181),ROUND(Regressions!E181, 1), NA())</f>
        <v>#N/A</v>
      </c>
      <c r="F171" s="344" t="e">
        <f>IF(ISNUMBER(Regressions!F181),ROUND(Regressions!F181, 1), NA())</f>
        <v>#N/A</v>
      </c>
      <c r="G171" s="241">
        <f>IF(ISNUMBER(Regressions!G181),ROUND(Regressions!G181, 1), NA())</f>
        <v>46</v>
      </c>
      <c r="H171" s="345" t="e">
        <f>IF(ISNUMBER(Regressions!H181),ROUND(Regressions!H181, 1), NA())</f>
        <v>#N/A</v>
      </c>
      <c r="I171" s="242" t="e">
        <f>IF(ISNUMBER(Regressions!I181),ROUND(Regressions!I181, 1), NA())</f>
        <v>#N/A</v>
      </c>
      <c r="J171" s="346" t="e">
        <f>IF(ISNUMBER(Regressions!K181),ROUND(Regressions!K181, 1), NA())</f>
        <v>#N/A</v>
      </c>
      <c r="K171" s="344" t="e">
        <f>IF(ISNUMBER(Regressions!L181),ROUND(Regressions!L181, 1), NA())</f>
        <v>#N/A</v>
      </c>
      <c r="L171" s="243" t="e">
        <f>IF(ISNUMBER(Regressions!M181),ROUND(Regressions!M181, 1), NA())</f>
        <v>#N/A</v>
      </c>
      <c r="M171" s="345" t="e">
        <f>IF(ISNUMBER(Regressions!N181),ROUND(Regressions!N181, 1), NA())</f>
        <v>#N/A</v>
      </c>
      <c r="N171" s="242" t="e">
        <f>IF(ISNUMBER(Regressions!O181),ROUND(Regressions!O181, 1), NA())</f>
        <v>#N/A</v>
      </c>
      <c r="O171" s="346" t="e">
        <f>IF(ISNUMBER(Regressions!Q181),ROUND(Regressions!Q181, 1), NA())</f>
        <v>#N/A</v>
      </c>
      <c r="P171" s="344" t="e">
        <f>IF(ISNUMBER(Regressions!R181),ROUND(Regressions!R181, 1), NA())</f>
        <v>#N/A</v>
      </c>
      <c r="Q171" s="220" t="e">
        <f>IF(ISNUMBER(Regressions!S181),ROUND(Regressions!S181, 1), NA())</f>
        <v>#N/A</v>
      </c>
      <c r="R171" s="345" t="e">
        <f>IF(ISNUMBER(Regressions!T181),ROUND(Regressions!T181, 1), NA())</f>
        <v>#N/A</v>
      </c>
      <c r="S171" s="242" t="e">
        <f>IF(ISNUMBER(Regressions!U181),ROUND(Regressions!U181, 1), NA())</f>
        <v>#N/A</v>
      </c>
    </row>
    <row xmlns:x14ac="http://schemas.microsoft.com/office/spreadsheetml/2009/9/ac" r="172" x14ac:dyDescent="0.2">
      <c r="A172" s="341" t="str">
        <f>IF(ISBLANK(Regressions!A182), " ", Regressions!A182)</f>
        <v>Yemen</v>
      </c>
      <c r="B172" s="342">
        <f>IF(ISBLANK(Regressions!B182), " ", Regressions!B182)</f>
        <v>2013</v>
      </c>
      <c r="C172" s="347" t="str">
        <f>IF(ISBLANK(Regressions!C182), " ", Regressions!C182)</f>
        <v>Secondary</v>
      </c>
      <c r="D172" s="343">
        <f>IF(ISBLANK(Regressions!D182), " ", Regressions!D182)</f>
        <v>3901777</v>
      </c>
      <c r="E172" s="219" t="e">
        <f>IF(ISNUMBER(Regressions!E182),ROUND(Regressions!E182, 1), NA())</f>
        <v>#N/A</v>
      </c>
      <c r="F172" s="344" t="e">
        <f>IF(ISNUMBER(Regressions!F182),ROUND(Regressions!F182, 1), NA())</f>
        <v>#N/A</v>
      </c>
      <c r="G172" s="241">
        <f>IF(ISNUMBER(Regressions!G182),ROUND(Regressions!G182, 1), NA())</f>
        <v>46</v>
      </c>
      <c r="H172" s="345" t="e">
        <f>IF(ISNUMBER(Regressions!H182),ROUND(Regressions!H182, 1), NA())</f>
        <v>#N/A</v>
      </c>
      <c r="I172" s="242" t="e">
        <f>IF(ISNUMBER(Regressions!I182),ROUND(Regressions!I182, 1), NA())</f>
        <v>#N/A</v>
      </c>
      <c r="J172" s="346" t="e">
        <f>IF(ISNUMBER(Regressions!K182),ROUND(Regressions!K182, 1), NA())</f>
        <v>#N/A</v>
      </c>
      <c r="K172" s="344" t="e">
        <f>IF(ISNUMBER(Regressions!L182),ROUND(Regressions!L182, 1), NA())</f>
        <v>#N/A</v>
      </c>
      <c r="L172" s="243" t="e">
        <f>IF(ISNUMBER(Regressions!M182),ROUND(Regressions!M182, 1), NA())</f>
        <v>#N/A</v>
      </c>
      <c r="M172" s="345" t="e">
        <f>IF(ISNUMBER(Regressions!N182),ROUND(Regressions!N182, 1), NA())</f>
        <v>#N/A</v>
      </c>
      <c r="N172" s="242" t="e">
        <f>IF(ISNUMBER(Regressions!O182),ROUND(Regressions!O182, 1), NA())</f>
        <v>#N/A</v>
      </c>
      <c r="O172" s="346" t="e">
        <f>IF(ISNUMBER(Regressions!Q182),ROUND(Regressions!Q182, 1), NA())</f>
        <v>#N/A</v>
      </c>
      <c r="P172" s="344" t="e">
        <f>IF(ISNUMBER(Regressions!R182),ROUND(Regressions!R182, 1), NA())</f>
        <v>#N/A</v>
      </c>
      <c r="Q172" s="220" t="e">
        <f>IF(ISNUMBER(Regressions!S182),ROUND(Regressions!S182, 1), NA())</f>
        <v>#N/A</v>
      </c>
      <c r="R172" s="345" t="e">
        <f>IF(ISNUMBER(Regressions!T182),ROUND(Regressions!T182, 1), NA())</f>
        <v>#N/A</v>
      </c>
      <c r="S172" s="242" t="e">
        <f>IF(ISNUMBER(Regressions!U182),ROUND(Regressions!U182, 1), NA())</f>
        <v>#N/A</v>
      </c>
    </row>
    <row xmlns:x14ac="http://schemas.microsoft.com/office/spreadsheetml/2009/9/ac" r="173" x14ac:dyDescent="0.2">
      <c r="A173" s="341" t="str">
        <f>IF(ISBLANK(Regressions!A183), " ", Regressions!A183)</f>
        <v>Yemen</v>
      </c>
      <c r="B173" s="342">
        <f>IF(ISBLANK(Regressions!B183), " ", Regressions!B183)</f>
        <v>2014</v>
      </c>
      <c r="C173" s="347" t="str">
        <f>IF(ISBLANK(Regressions!C183), " ", Regressions!C183)</f>
        <v>Secondary</v>
      </c>
      <c r="D173" s="343">
        <f>IF(ISBLANK(Regressions!D183), " ", Regressions!D183)</f>
        <v>3930049</v>
      </c>
      <c r="E173" s="219" t="e">
        <f>IF(ISNUMBER(Regressions!E183),ROUND(Regressions!E183, 1), NA())</f>
        <v>#N/A</v>
      </c>
      <c r="F173" s="344" t="e">
        <f>IF(ISNUMBER(Regressions!F183),ROUND(Regressions!F183, 1), NA())</f>
        <v>#N/A</v>
      </c>
      <c r="G173" s="241">
        <f>IF(ISNUMBER(Regressions!G183),ROUND(Regressions!G183, 1), NA())</f>
        <v>46</v>
      </c>
      <c r="H173" s="345" t="e">
        <f>IF(ISNUMBER(Regressions!H183),ROUND(Regressions!H183, 1), NA())</f>
        <v>#N/A</v>
      </c>
      <c r="I173" s="242" t="e">
        <f>IF(ISNUMBER(Regressions!I183),ROUND(Regressions!I183, 1), NA())</f>
        <v>#N/A</v>
      </c>
      <c r="J173" s="346" t="e">
        <f>IF(ISNUMBER(Regressions!K183),ROUND(Regressions!K183, 1), NA())</f>
        <v>#N/A</v>
      </c>
      <c r="K173" s="344" t="e">
        <f>IF(ISNUMBER(Regressions!L183),ROUND(Regressions!L183, 1), NA())</f>
        <v>#N/A</v>
      </c>
      <c r="L173" s="243" t="e">
        <f>IF(ISNUMBER(Regressions!M183),ROUND(Regressions!M183, 1), NA())</f>
        <v>#N/A</v>
      </c>
      <c r="M173" s="345" t="e">
        <f>IF(ISNUMBER(Regressions!N183),ROUND(Regressions!N183, 1), NA())</f>
        <v>#N/A</v>
      </c>
      <c r="N173" s="242" t="e">
        <f>IF(ISNUMBER(Regressions!O183),ROUND(Regressions!O183, 1), NA())</f>
        <v>#N/A</v>
      </c>
      <c r="O173" s="346" t="e">
        <f>IF(ISNUMBER(Regressions!Q183),ROUND(Regressions!Q183, 1), NA())</f>
        <v>#N/A</v>
      </c>
      <c r="P173" s="344" t="e">
        <f>IF(ISNUMBER(Regressions!R183),ROUND(Regressions!R183, 1), NA())</f>
        <v>#N/A</v>
      </c>
      <c r="Q173" s="220" t="e">
        <f>IF(ISNUMBER(Regressions!S183),ROUND(Regressions!S183, 1), NA())</f>
        <v>#N/A</v>
      </c>
      <c r="R173" s="345" t="e">
        <f>IF(ISNUMBER(Regressions!T183),ROUND(Regressions!T183, 1), NA())</f>
        <v>#N/A</v>
      </c>
      <c r="S173" s="242" t="e">
        <f>IF(ISNUMBER(Regressions!U183),ROUND(Regressions!U183, 1), NA())</f>
        <v>#N/A</v>
      </c>
    </row>
    <row xmlns:x14ac="http://schemas.microsoft.com/office/spreadsheetml/2009/9/ac" r="174" x14ac:dyDescent="0.2">
      <c r="A174" s="341" t="str">
        <f>IF(ISBLANK(Regressions!A184), " ", Regressions!A184)</f>
        <v>Yemen</v>
      </c>
      <c r="B174" s="342">
        <f>IF(ISBLANK(Regressions!B184), " ", Regressions!B184)</f>
        <v>2015</v>
      </c>
      <c r="C174" s="347" t="str">
        <f>IF(ISBLANK(Regressions!C184), " ", Regressions!C184)</f>
        <v>Secondary</v>
      </c>
      <c r="D174" s="343">
        <f>IF(ISBLANK(Regressions!D184), " ", Regressions!D184)</f>
        <v>3987991</v>
      </c>
      <c r="E174" s="219" t="e">
        <f>IF(ISNUMBER(Regressions!E184),ROUND(Regressions!E184, 1), NA())</f>
        <v>#N/A</v>
      </c>
      <c r="F174" s="344" t="e">
        <f>IF(ISNUMBER(Regressions!F184),ROUND(Regressions!F184, 1), NA())</f>
        <v>#N/A</v>
      </c>
      <c r="G174" s="241">
        <f>IF(ISNUMBER(Regressions!G184),ROUND(Regressions!G184, 1), NA())</f>
        <v>46</v>
      </c>
      <c r="H174" s="345" t="e">
        <f>IF(ISNUMBER(Regressions!H184),ROUND(Regressions!H184, 1), NA())</f>
        <v>#N/A</v>
      </c>
      <c r="I174" s="242" t="e">
        <f>IF(ISNUMBER(Regressions!I184),ROUND(Regressions!I184, 1), NA())</f>
        <v>#N/A</v>
      </c>
      <c r="J174" s="346" t="e">
        <f>IF(ISNUMBER(Regressions!K184),ROUND(Regressions!K184, 1), NA())</f>
        <v>#N/A</v>
      </c>
      <c r="K174" s="344" t="e">
        <f>IF(ISNUMBER(Regressions!L184),ROUND(Regressions!L184, 1), NA())</f>
        <v>#N/A</v>
      </c>
      <c r="L174" s="243" t="e">
        <f>IF(ISNUMBER(Regressions!M184),ROUND(Regressions!M184, 1), NA())</f>
        <v>#N/A</v>
      </c>
      <c r="M174" s="345" t="e">
        <f>IF(ISNUMBER(Regressions!N184),ROUND(Regressions!N184, 1), NA())</f>
        <v>#N/A</v>
      </c>
      <c r="N174" s="242" t="e">
        <f>IF(ISNUMBER(Regressions!O184),ROUND(Regressions!O184, 1), NA())</f>
        <v>#N/A</v>
      </c>
      <c r="O174" s="346" t="e">
        <f>IF(ISNUMBER(Regressions!Q184),ROUND(Regressions!Q184, 1), NA())</f>
        <v>#N/A</v>
      </c>
      <c r="P174" s="344" t="e">
        <f>IF(ISNUMBER(Regressions!R184),ROUND(Regressions!R184, 1), NA())</f>
        <v>#N/A</v>
      </c>
      <c r="Q174" s="220" t="e">
        <f>IF(ISNUMBER(Regressions!S184),ROUND(Regressions!S184, 1), NA())</f>
        <v>#N/A</v>
      </c>
      <c r="R174" s="345" t="e">
        <f>IF(ISNUMBER(Regressions!T184),ROUND(Regressions!T184, 1), NA())</f>
        <v>#N/A</v>
      </c>
      <c r="S174" s="242" t="e">
        <f>IF(ISNUMBER(Regressions!U184),ROUND(Regressions!U184, 1), NA())</f>
        <v>#N/A</v>
      </c>
    </row>
    <row xmlns:x14ac="http://schemas.microsoft.com/office/spreadsheetml/2009/9/ac" r="175" x14ac:dyDescent="0.2">
      <c r="A175" s="341" t="str">
        <f>IF(ISBLANK(Regressions!A185), " ", Regressions!A185)</f>
        <v>Yemen</v>
      </c>
      <c r="B175" s="342">
        <f>IF(ISBLANK(Regressions!B185), " ", Regressions!B185)</f>
        <v>2016</v>
      </c>
      <c r="C175" s="347" t="str">
        <f>IF(ISBLANK(Regressions!C185), " ", Regressions!C185)</f>
        <v>Secondary</v>
      </c>
      <c r="D175" s="343">
        <f>IF(ISBLANK(Regressions!D185), " ", Regressions!D185)</f>
        <v>4055449</v>
      </c>
      <c r="E175" s="219" t="e">
        <f>IF(ISNUMBER(Regressions!E185),ROUND(Regressions!E185, 1), NA())</f>
        <v>#N/A</v>
      </c>
      <c r="F175" s="344" t="e">
        <f>IF(ISNUMBER(Regressions!F185),ROUND(Regressions!F185, 1), NA())</f>
        <v>#N/A</v>
      </c>
      <c r="G175" s="241">
        <f>IF(ISNUMBER(Regressions!G185),ROUND(Regressions!G185, 1), NA())</f>
        <v>46</v>
      </c>
      <c r="H175" s="345" t="e">
        <f>IF(ISNUMBER(Regressions!H185),ROUND(Regressions!H185, 1), NA())</f>
        <v>#N/A</v>
      </c>
      <c r="I175" s="242" t="e">
        <f>IF(ISNUMBER(Regressions!I185),ROUND(Regressions!I185, 1), NA())</f>
        <v>#N/A</v>
      </c>
      <c r="J175" s="346" t="e">
        <f>IF(ISNUMBER(Regressions!K185),ROUND(Regressions!K185, 1), NA())</f>
        <v>#N/A</v>
      </c>
      <c r="K175" s="344" t="e">
        <f>IF(ISNUMBER(Regressions!L185),ROUND(Regressions!L185, 1), NA())</f>
        <v>#N/A</v>
      </c>
      <c r="L175" s="243" t="e">
        <f>IF(ISNUMBER(Regressions!M185),ROUND(Regressions!M185, 1), NA())</f>
        <v>#N/A</v>
      </c>
      <c r="M175" s="345" t="e">
        <f>IF(ISNUMBER(Regressions!N185),ROUND(Regressions!N185, 1), NA())</f>
        <v>#N/A</v>
      </c>
      <c r="N175" s="242" t="e">
        <f>IF(ISNUMBER(Regressions!O185),ROUND(Regressions!O185, 1), NA())</f>
        <v>#N/A</v>
      </c>
      <c r="O175" s="346" t="e">
        <f>IF(ISNUMBER(Regressions!Q185),ROUND(Regressions!Q185, 1), NA())</f>
        <v>#N/A</v>
      </c>
      <c r="P175" s="344" t="e">
        <f>IF(ISNUMBER(Regressions!R185),ROUND(Regressions!R185, 1), NA())</f>
        <v>#N/A</v>
      </c>
      <c r="Q175" s="220" t="e">
        <f>IF(ISNUMBER(Regressions!S185),ROUND(Regressions!S185, 1), NA())</f>
        <v>#N/A</v>
      </c>
      <c r="R175" s="345" t="e">
        <f>IF(ISNUMBER(Regressions!T185),ROUND(Regressions!T185, 1), NA())</f>
        <v>#N/A</v>
      </c>
      <c r="S175" s="242" t="e">
        <f>IF(ISNUMBER(Regressions!U185),ROUND(Regressions!U185, 1), NA())</f>
        <v>#N/A</v>
      </c>
    </row>
    <row xmlns:x14ac="http://schemas.microsoft.com/office/spreadsheetml/2009/9/ac" r="176" x14ac:dyDescent="0.2">
      <c r="A176" s="341" t="str">
        <f>IF(ISBLANK(Regressions!A186), " ", Regressions!A186)</f>
        <v>Yemen</v>
      </c>
      <c r="B176" s="342">
        <f>IF(ISBLANK(Regressions!B186), " ", Regressions!B186)</f>
        <v>2017</v>
      </c>
      <c r="C176" s="347" t="str">
        <f>IF(ISBLANK(Regressions!C186), " ", Regressions!C186)</f>
        <v>Secondary</v>
      </c>
      <c r="D176" s="343">
        <f>IF(ISBLANK(Regressions!D186), " ", Regressions!D186)</f>
        <v>4134102</v>
      </c>
      <c r="E176" s="219" t="e">
        <f>IF(ISNUMBER(Regressions!E186),ROUND(Regressions!E186, 1), NA())</f>
        <v>#N/A</v>
      </c>
      <c r="F176" s="344" t="e">
        <f>IF(ISNUMBER(Regressions!F186),ROUND(Regressions!F186, 1), NA())</f>
        <v>#N/A</v>
      </c>
      <c r="G176" s="241">
        <f>IF(ISNUMBER(Regressions!G186),ROUND(Regressions!G186, 1), NA())</f>
        <v>46</v>
      </c>
      <c r="H176" s="345" t="e">
        <f>IF(ISNUMBER(Regressions!H186),ROUND(Regressions!H186, 1), NA())</f>
        <v>#N/A</v>
      </c>
      <c r="I176" s="242" t="e">
        <f>IF(ISNUMBER(Regressions!I186),ROUND(Regressions!I186, 1), NA())</f>
        <v>#N/A</v>
      </c>
      <c r="J176" s="346" t="e">
        <f>IF(ISNUMBER(Regressions!K186),ROUND(Regressions!K186, 1), NA())</f>
        <v>#N/A</v>
      </c>
      <c r="K176" s="344" t="e">
        <f>IF(ISNUMBER(Regressions!L186),ROUND(Regressions!L186, 1), NA())</f>
        <v>#N/A</v>
      </c>
      <c r="L176" s="243" t="e">
        <f>IF(ISNUMBER(Regressions!M186),ROUND(Regressions!M186, 1), NA())</f>
        <v>#N/A</v>
      </c>
      <c r="M176" s="345" t="e">
        <f>IF(ISNUMBER(Regressions!N186),ROUND(Regressions!N186, 1), NA())</f>
        <v>#N/A</v>
      </c>
      <c r="N176" s="242" t="e">
        <f>IF(ISNUMBER(Regressions!O186),ROUND(Regressions!O186, 1), NA())</f>
        <v>#N/A</v>
      </c>
      <c r="O176" s="346" t="e">
        <f>IF(ISNUMBER(Regressions!Q186),ROUND(Regressions!Q186, 1), NA())</f>
        <v>#N/A</v>
      </c>
      <c r="P176" s="344" t="e">
        <f>IF(ISNUMBER(Regressions!R186),ROUND(Regressions!R186, 1), NA())</f>
        <v>#N/A</v>
      </c>
      <c r="Q176" s="220" t="e">
        <f>IF(ISNUMBER(Regressions!S186),ROUND(Regressions!S186, 1), NA())</f>
        <v>#N/A</v>
      </c>
      <c r="R176" s="345" t="e">
        <f>IF(ISNUMBER(Regressions!T186),ROUND(Regressions!T186, 1), NA())</f>
        <v>#N/A</v>
      </c>
      <c r="S176" s="242" t="e">
        <f>IF(ISNUMBER(Regressions!U186),ROUND(Regressions!U186, 1), NA())</f>
        <v>#N/A</v>
      </c>
    </row>
    <row xmlns:x14ac="http://schemas.microsoft.com/office/spreadsheetml/2009/9/ac" r="177" x14ac:dyDescent="0.2">
      <c r="A177" s="341" t="str">
        <f>IF(ISBLANK(Regressions!A187), " ", Regressions!A187)</f>
        <v>Yemen</v>
      </c>
      <c r="B177" s="342">
        <f>IF(ISBLANK(Regressions!B187), " ", Regressions!B187)</f>
        <v>2018</v>
      </c>
      <c r="C177" s="347" t="str">
        <f>IF(ISBLANK(Regressions!C187), " ", Regressions!C187)</f>
        <v>Secondary</v>
      </c>
      <c r="D177" s="343">
        <f>IF(ISBLANK(Regressions!D187), " ", Regressions!D187)</f>
        <v>4214474</v>
      </c>
      <c r="E177" s="219" t="e">
        <f>IF(ISNUMBER(Regressions!E187),ROUND(Regressions!E187, 1), NA())</f>
        <v>#N/A</v>
      </c>
      <c r="F177" s="344" t="e">
        <f>IF(ISNUMBER(Regressions!F187),ROUND(Regressions!F187, 1), NA())</f>
        <v>#N/A</v>
      </c>
      <c r="G177" s="241">
        <f>IF(ISNUMBER(Regressions!G187),ROUND(Regressions!G187, 1), NA())</f>
        <v>46</v>
      </c>
      <c r="H177" s="345" t="e">
        <f>IF(ISNUMBER(Regressions!H187),ROUND(Regressions!H187, 1), NA())</f>
        <v>#N/A</v>
      </c>
      <c r="I177" s="242" t="e">
        <f>IF(ISNUMBER(Regressions!I187),ROUND(Regressions!I187, 1), NA())</f>
        <v>#N/A</v>
      </c>
      <c r="J177" s="346" t="e">
        <f>IF(ISNUMBER(Regressions!K187),ROUND(Regressions!K187, 1), NA())</f>
        <v>#N/A</v>
      </c>
      <c r="K177" s="344" t="e">
        <f>IF(ISNUMBER(Regressions!L187),ROUND(Regressions!L187, 1), NA())</f>
        <v>#N/A</v>
      </c>
      <c r="L177" s="243" t="e">
        <f>IF(ISNUMBER(Regressions!M187),ROUND(Regressions!M187, 1), NA())</f>
        <v>#N/A</v>
      </c>
      <c r="M177" s="345" t="e">
        <f>IF(ISNUMBER(Regressions!N187),ROUND(Regressions!N187, 1), NA())</f>
        <v>#N/A</v>
      </c>
      <c r="N177" s="242" t="e">
        <f>IF(ISNUMBER(Regressions!O187),ROUND(Regressions!O187, 1), NA())</f>
        <v>#N/A</v>
      </c>
      <c r="O177" s="346" t="e">
        <f>IF(ISNUMBER(Regressions!Q187),ROUND(Regressions!Q187, 1), NA())</f>
        <v>#N/A</v>
      </c>
      <c r="P177" s="344" t="e">
        <f>IF(ISNUMBER(Regressions!R187),ROUND(Regressions!R187, 1), NA())</f>
        <v>#N/A</v>
      </c>
      <c r="Q177" s="220" t="e">
        <f>IF(ISNUMBER(Regressions!S187),ROUND(Regressions!S187, 1), NA())</f>
        <v>#N/A</v>
      </c>
      <c r="R177" s="345" t="e">
        <f>IF(ISNUMBER(Regressions!T187),ROUND(Regressions!T187, 1), NA())</f>
        <v>#N/A</v>
      </c>
      <c r="S177" s="242" t="e">
        <f>IF(ISNUMBER(Regressions!U187),ROUND(Regressions!U187, 1), NA())</f>
        <v>#N/A</v>
      </c>
    </row>
    <row xmlns:x14ac="http://schemas.microsoft.com/office/spreadsheetml/2009/9/ac" r="178" x14ac:dyDescent="0.2">
      <c r="A178" s="341" t="str">
        <f>IF(ISBLANK(Regressions!A188), " ", Regressions!A188)</f>
        <v>Yemen</v>
      </c>
      <c r="B178" s="342">
        <f>IF(ISBLANK(Regressions!B188), " ", Regressions!B188)</f>
        <v>2019</v>
      </c>
      <c r="C178" s="347" t="str">
        <f>IF(ISBLANK(Regressions!C188), " ", Regressions!C188)</f>
        <v>Secondary</v>
      </c>
      <c r="D178" s="343">
        <f>IF(ISBLANK(Regressions!D188), " ", Regressions!D188)</f>
        <v>4308711</v>
      </c>
      <c r="E178" s="219" t="e">
        <f>IF(ISNUMBER(Regressions!E188),ROUND(Regressions!E188, 1), NA())</f>
        <v>#N/A</v>
      </c>
      <c r="F178" s="344" t="e">
        <f>IF(ISNUMBER(Regressions!F188),ROUND(Regressions!F188, 1), NA())</f>
        <v>#N/A</v>
      </c>
      <c r="G178" s="241">
        <f>IF(ISNUMBER(Regressions!G188),ROUND(Regressions!G188, 1), NA())</f>
        <v>46</v>
      </c>
      <c r="H178" s="345" t="e">
        <f>IF(ISNUMBER(Regressions!H188),ROUND(Regressions!H188, 1), NA())</f>
        <v>#N/A</v>
      </c>
      <c r="I178" s="242" t="e">
        <f>IF(ISNUMBER(Regressions!I188),ROUND(Regressions!I188, 1), NA())</f>
        <v>#N/A</v>
      </c>
      <c r="J178" s="346" t="e">
        <f>IF(ISNUMBER(Regressions!K188),ROUND(Regressions!K188, 1), NA())</f>
        <v>#N/A</v>
      </c>
      <c r="K178" s="344" t="e">
        <f>IF(ISNUMBER(Regressions!L188),ROUND(Regressions!L188, 1), NA())</f>
        <v>#N/A</v>
      </c>
      <c r="L178" s="243" t="e">
        <f>IF(ISNUMBER(Regressions!M188),ROUND(Regressions!M188, 1), NA())</f>
        <v>#N/A</v>
      </c>
      <c r="M178" s="345" t="e">
        <f>IF(ISNUMBER(Regressions!N188),ROUND(Regressions!N188, 1), NA())</f>
        <v>#N/A</v>
      </c>
      <c r="N178" s="242" t="e">
        <f>IF(ISNUMBER(Regressions!O188),ROUND(Regressions!O188, 1), NA())</f>
        <v>#N/A</v>
      </c>
      <c r="O178" s="346" t="e">
        <f>IF(ISNUMBER(Regressions!Q188),ROUND(Regressions!Q188, 1), NA())</f>
        <v>#N/A</v>
      </c>
      <c r="P178" s="344" t="e">
        <f>IF(ISNUMBER(Regressions!R188),ROUND(Regressions!R188, 1), NA())</f>
        <v>#N/A</v>
      </c>
      <c r="Q178" s="220" t="e">
        <f>IF(ISNUMBER(Regressions!S188),ROUND(Regressions!S188, 1), NA())</f>
        <v>#N/A</v>
      </c>
      <c r="R178" s="345" t="e">
        <f>IF(ISNUMBER(Regressions!T188),ROUND(Regressions!T188, 1), NA())</f>
        <v>#N/A</v>
      </c>
      <c r="S178" s="242" t="e">
        <f>IF(ISNUMBER(Regressions!U188),ROUND(Regressions!U188, 1), NA())</f>
        <v>#N/A</v>
      </c>
    </row>
    <row xmlns:x14ac="http://schemas.microsoft.com/office/spreadsheetml/2009/9/ac" r="179" x14ac:dyDescent="0.2">
      <c r="A179" s="341" t="str">
        <f>IF(ISBLANK(Regressions!A189), " ", Regressions!A189)</f>
        <v>Yemen</v>
      </c>
      <c r="B179" s="342">
        <f>IF(ISBLANK(Regressions!B189), " ", Regressions!B189)</f>
        <v>2020</v>
      </c>
      <c r="C179" s="347" t="str">
        <f>IF(ISBLANK(Regressions!C189), " ", Regressions!C189)</f>
        <v>Secondary</v>
      </c>
      <c r="D179" s="343">
        <f>IF(ISBLANK(Regressions!D189), " ", Regressions!D189)</f>
        <v>4411699</v>
      </c>
      <c r="E179" s="219" t="e">
        <f>IF(ISNUMBER(Regressions!E189),ROUND(Regressions!E189, 1), NA())</f>
        <v>#N/A</v>
      </c>
      <c r="F179" s="344" t="e">
        <f>IF(ISNUMBER(Regressions!F189),ROUND(Regressions!F189, 1), NA())</f>
        <v>#N/A</v>
      </c>
      <c r="G179" s="241">
        <f>IF(ISNUMBER(Regressions!G189),ROUND(Regressions!G189, 1), NA())</f>
        <v>46</v>
      </c>
      <c r="H179" s="345" t="e">
        <f>IF(ISNUMBER(Regressions!H189),ROUND(Regressions!H189, 1), NA())</f>
        <v>#N/A</v>
      </c>
      <c r="I179" s="242" t="e">
        <f>IF(ISNUMBER(Regressions!I189),ROUND(Regressions!I189, 1), NA())</f>
        <v>#N/A</v>
      </c>
      <c r="J179" s="346" t="e">
        <f>IF(ISNUMBER(Regressions!K189),ROUND(Regressions!K189, 1), NA())</f>
        <v>#N/A</v>
      </c>
      <c r="K179" s="344" t="e">
        <f>IF(ISNUMBER(Regressions!L189),ROUND(Regressions!L189, 1), NA())</f>
        <v>#N/A</v>
      </c>
      <c r="L179" s="243" t="e">
        <f>IF(ISNUMBER(Regressions!M189),ROUND(Regressions!M189, 1), NA())</f>
        <v>#N/A</v>
      </c>
      <c r="M179" s="345" t="e">
        <f>IF(ISNUMBER(Regressions!N189),ROUND(Regressions!N189, 1), NA())</f>
        <v>#N/A</v>
      </c>
      <c r="N179" s="242" t="e">
        <f>IF(ISNUMBER(Regressions!O189),ROUND(Regressions!O189, 1), NA())</f>
        <v>#N/A</v>
      </c>
      <c r="O179" s="346" t="e">
        <f>IF(ISNUMBER(Regressions!Q189),ROUND(Regressions!Q189, 1), NA())</f>
        <v>#N/A</v>
      </c>
      <c r="P179" s="344" t="e">
        <f>IF(ISNUMBER(Regressions!R189),ROUND(Regressions!R189, 1), NA())</f>
        <v>#N/A</v>
      </c>
      <c r="Q179" s="220" t="e">
        <f>IF(ISNUMBER(Regressions!S189),ROUND(Regressions!S189, 1), NA())</f>
        <v>#N/A</v>
      </c>
      <c r="R179" s="345" t="e">
        <f>IF(ISNUMBER(Regressions!T189),ROUND(Regressions!T189, 1), NA())</f>
        <v>#N/A</v>
      </c>
      <c r="S179" s="242" t="e">
        <f>IF(ISNUMBER(Regressions!U189),ROUND(Regressions!U189, 1), NA())</f>
        <v>#N/A</v>
      </c>
    </row>
    <row xmlns:x14ac="http://schemas.microsoft.com/office/spreadsheetml/2009/9/ac" r="180" x14ac:dyDescent="0.2">
      <c r="A180" s="392" t="str">
        <f>IF(ISBLANK(Regressions!A190), " ", Regressions!A190)</f>
        <v>Yemen</v>
      </c>
      <c r="B180" s="393">
        <f>IF(ISBLANK(Regressions!B190), " ", Regressions!B190)</f>
        <v>2021</v>
      </c>
      <c r="C180" s="394" t="str">
        <f>IF(ISBLANK(Regressions!C190), " ", Regressions!C190)</f>
        <v>Secondary</v>
      </c>
      <c r="D180" s="395">
        <f>IF(ISBLANK(Regressions!D190), " ", Regressions!D190)</f>
        <v>4515713</v>
      </c>
      <c r="E180" s="398" t="e">
        <f>IF(ISNUMBER(Regressions!E190),ROUND(Regressions!E190, 1), NA())</f>
        <v>#N/A</v>
      </c>
      <c r="F180" s="396" t="e">
        <f>IF(ISNUMBER(Regressions!F190),ROUND(Regressions!F190, 1), NA())</f>
        <v>#N/A</v>
      </c>
      <c r="G180" s="399" t="e">
        <f>IF(ISNUMBER(Regressions!G190),ROUND(Regressions!G190, 1), NA())</f>
        <v>#N/A</v>
      </c>
      <c r="H180" s="397" t="e">
        <f>IF(ISNUMBER(Regressions!H190),ROUND(Regressions!H190, 1), NA())</f>
        <v>#N/A</v>
      </c>
      <c r="I180" s="400" t="e">
        <f>IF(ISNUMBER(Regressions!I190),ROUND(Regressions!I190, 1), NA())</f>
        <v>#N/A</v>
      </c>
      <c r="J180" s="398" t="e">
        <f>IF(ISNUMBER(Regressions!K190),ROUND(Regressions!K190, 1), NA())</f>
        <v>#N/A</v>
      </c>
      <c r="K180" s="396" t="e">
        <f>IF(ISNUMBER(Regressions!L190),ROUND(Regressions!L190, 1), NA())</f>
        <v>#N/A</v>
      </c>
      <c r="L180" s="401" t="e">
        <f>IF(ISNUMBER(Regressions!M190),ROUND(Regressions!M190, 1), NA())</f>
        <v>#N/A</v>
      </c>
      <c r="M180" s="397" t="e">
        <f>IF(ISNUMBER(Regressions!N190),ROUND(Regressions!N190, 1), NA())</f>
        <v>#N/A</v>
      </c>
      <c r="N180" s="400" t="e">
        <f>IF(ISNUMBER(Regressions!O190),ROUND(Regressions!O190, 1), NA())</f>
        <v>#N/A</v>
      </c>
      <c r="O180" s="398" t="e">
        <f>IF(ISNUMBER(Regressions!Q190),ROUND(Regressions!Q190, 1), NA())</f>
        <v>#N/A</v>
      </c>
      <c r="P180" s="396" t="e">
        <f>IF(ISNUMBER(Regressions!R190),ROUND(Regressions!R190, 1), NA())</f>
        <v>#N/A</v>
      </c>
      <c r="Q180" s="402" t="e">
        <f>IF(ISNUMBER(Regressions!S190),ROUND(Regressions!S190, 1), NA())</f>
        <v>#N/A</v>
      </c>
      <c r="R180" s="397" t="e">
        <f>IF(ISNUMBER(Regressions!T190),ROUND(Regressions!T190, 1), NA())</f>
        <v>#N/A</v>
      </c>
      <c r="S180" s="400" t="e">
        <f>IF(ISNUMBER(Regressions!U190),ROUND(Regressions!U190, 1), NA())</f>
        <v>#N/A</v>
      </c>
      <c r="T180" s="391"/>
      <c r="U180" s="391"/>
      <c r="V180" s="391"/>
      <c r="W180" s="391"/>
      <c r="X180" s="391"/>
      <c r="Y180" s="391"/>
      <c r="Z180" s="391"/>
      <c r="AA180" s="391"/>
      <c r="AB180" s="391"/>
      <c r="AC180" s="391"/>
    </row>
    <row xmlns:x14ac="http://schemas.microsoft.com/office/spreadsheetml/2009/9/ac" r="181" x14ac:dyDescent="0.2">
      <c r="A181" s="341" t="str">
        <f>IF(ISBLANK(Regressions!A191), " ", Regressions!A191)</f>
        <v>Yemen</v>
      </c>
      <c r="B181" s="342">
        <f>IF(ISBLANK(Regressions!B191), " ", Regressions!B191)</f>
        <v>2022</v>
      </c>
      <c r="C181" s="347" t="str">
        <f>IF(ISBLANK(Regressions!C191), " ", Regressions!C191)</f>
        <v>Secondary</v>
      </c>
      <c r="D181" s="343">
        <f>IF(ISBLANK(Regressions!D191), " ", Regressions!D191)</f>
        <v>4611346</v>
      </c>
      <c r="E181" s="219" t="e">
        <f>IF(ISNUMBER(Regressions!E191),ROUND(Regressions!E191, 1), NA())</f>
        <v>#N/A</v>
      </c>
      <c r="F181" s="344" t="e">
        <f>IF(ISNUMBER(Regressions!F191),ROUND(Regressions!F191, 1), NA())</f>
        <v>#N/A</v>
      </c>
      <c r="G181" s="241" t="e">
        <f>IF(ISNUMBER(Regressions!G191),ROUND(Regressions!G191, 1), NA())</f>
        <v>#N/A</v>
      </c>
      <c r="H181" s="345" t="e">
        <f>IF(ISNUMBER(Regressions!H191),ROUND(Regressions!H191, 1), NA())</f>
        <v>#N/A</v>
      </c>
      <c r="I181" s="242" t="e">
        <f>IF(ISNUMBER(Regressions!I191),ROUND(Regressions!I191, 1), NA())</f>
        <v>#N/A</v>
      </c>
      <c r="J181" s="346" t="e">
        <f>IF(ISNUMBER(Regressions!K191),ROUND(Regressions!K191, 1), NA())</f>
        <v>#N/A</v>
      </c>
      <c r="K181" s="344" t="e">
        <f>IF(ISNUMBER(Regressions!L191),ROUND(Regressions!L191, 1), NA())</f>
        <v>#N/A</v>
      </c>
      <c r="L181" s="243" t="e">
        <f>IF(ISNUMBER(Regressions!M191),ROUND(Regressions!M191, 1), NA())</f>
        <v>#N/A</v>
      </c>
      <c r="M181" s="345" t="e">
        <f>IF(ISNUMBER(Regressions!N191),ROUND(Regressions!N191, 1), NA())</f>
        <v>#N/A</v>
      </c>
      <c r="N181" s="242" t="e">
        <f>IF(ISNUMBER(Regressions!O191),ROUND(Regressions!O191, 1), NA())</f>
        <v>#N/A</v>
      </c>
      <c r="O181" s="346" t="e">
        <f>IF(ISNUMBER(Regressions!Q191),ROUND(Regressions!Q191, 1), NA())</f>
        <v>#N/A</v>
      </c>
      <c r="P181" s="344" t="e">
        <f>IF(ISNUMBER(Regressions!R191),ROUND(Regressions!R191, 1), NA())</f>
        <v>#N/A</v>
      </c>
      <c r="Q181" s="220" t="e">
        <f>IF(ISNUMBER(Regressions!S191),ROUND(Regressions!S191, 1), NA())</f>
        <v>#N/A</v>
      </c>
      <c r="R181" s="345" t="e">
        <f>IF(ISNUMBER(Regressions!T191),ROUND(Regressions!T191, 1), NA())</f>
        <v>#N/A</v>
      </c>
      <c r="S181" s="242" t="e">
        <f>IF(ISNUMBER(Regressions!U191),ROUND(Regressions!U191, 1), NA())</f>
        <v>#N/A</v>
      </c>
    </row>
    <row xmlns:x14ac="http://schemas.microsoft.com/office/spreadsheetml/2009/9/ac" r="182" x14ac:dyDescent="0.2">
      <c r="A182" s="348" t="str">
        <f>IF(ISBLANK(Regressions!A192), " ", Regressions!A192)</f>
        <v>Yemen</v>
      </c>
      <c r="B182" s="349">
        <f>IF(ISBLANK(Regressions!B192), " ", Regressions!B192)</f>
        <v>2023</v>
      </c>
      <c r="C182" s="350" t="str">
        <f>IF(ISBLANK(Regressions!C192), " ", Regressions!C192)</f>
        <v>Secondary</v>
      </c>
      <c r="D182" s="351">
        <f>IF(ISBLANK(Regressions!D192), " ", Regressions!D192)</f>
        <v>4622724</v>
      </c>
      <c r="E182" s="352" t="e">
        <f>IF(ISNUMBER(Regressions!E192),ROUND(Regressions!E192, 1), NA())</f>
        <v>#N/A</v>
      </c>
      <c r="F182" s="353" t="e">
        <f>IF(ISNUMBER(Regressions!F192),ROUND(Regressions!F192, 1), NA())</f>
        <v>#N/A</v>
      </c>
      <c r="G182" s="354" t="e">
        <f>IF(ISNUMBER(Regressions!G192),ROUND(Regressions!G192, 1), NA())</f>
        <v>#N/A</v>
      </c>
      <c r="H182" s="355" t="e">
        <f>IF(ISNUMBER(Regressions!H192),ROUND(Regressions!H192, 1), NA())</f>
        <v>#N/A</v>
      </c>
      <c r="I182" s="356" t="e">
        <f>IF(ISNUMBER(Regressions!I192),ROUND(Regressions!I192, 1), NA())</f>
        <v>#N/A</v>
      </c>
      <c r="J182" s="357" t="e">
        <f>IF(ISNUMBER(Regressions!K192),ROUND(Regressions!K192, 1), NA())</f>
        <v>#N/A</v>
      </c>
      <c r="K182" s="353" t="e">
        <f>IF(ISNUMBER(Regressions!L192),ROUND(Regressions!L192, 1), NA())</f>
        <v>#N/A</v>
      </c>
      <c r="L182" s="358" t="e">
        <f>IF(ISNUMBER(Regressions!M192),ROUND(Regressions!M192, 1), NA())</f>
        <v>#N/A</v>
      </c>
      <c r="M182" s="355" t="e">
        <f>IF(ISNUMBER(Regressions!N192),ROUND(Regressions!N192, 1), NA())</f>
        <v>#N/A</v>
      </c>
      <c r="N182" s="356" t="e">
        <f>IF(ISNUMBER(Regressions!O192),ROUND(Regressions!O192, 1), NA())</f>
        <v>#N/A</v>
      </c>
      <c r="O182" s="357" t="e">
        <f>IF(ISNUMBER(Regressions!Q192),ROUND(Regressions!Q192, 1), NA())</f>
        <v>#N/A</v>
      </c>
      <c r="P182" s="353" t="e">
        <f>IF(ISNUMBER(Regressions!R192),ROUND(Regressions!R192, 1), NA())</f>
        <v>#N/A</v>
      </c>
      <c r="Q182" s="359" t="e">
        <f>IF(ISNUMBER(Regressions!S192),ROUND(Regressions!S192, 1), NA())</f>
        <v>#N/A</v>
      </c>
      <c r="R182" s="355" t="e">
        <f>IF(ISNUMBER(Regressions!T192),ROUND(Regressions!T192, 1), NA())</f>
        <v>#N/A</v>
      </c>
      <c r="S182" s="356" t="e">
        <f>IF(ISNUMBER(Regressions!U192),ROUND(Regressions!U192, 1), NA())</f>
        <v>#N/A</v>
      </c>
    </row>
    <row xmlns:x14ac="http://schemas.microsoft.com/office/spreadsheetml/2009/9/ac" r="183" hidden="true" x14ac:dyDescent="0.2">
      <c r="A183" s="341" t="str">
        <f>IF(ISBLANK(Regressions!A193), " ", Regressions!A193)</f>
        <v>Yemen</v>
      </c>
      <c r="B183" s="342">
        <f>IF(ISBLANK(Regressions!B193), " ", Regressions!B193)</f>
        <v>2024</v>
      </c>
      <c r="C183" s="347" t="str">
        <f>IF(ISBLANK(Regressions!C193), " ", Regressions!C193)</f>
        <v>Secondary</v>
      </c>
      <c r="D183" s="343" t="str">
        <f>IF(ISBLANK(Regressions!D193), " ", Regressions!D193)</f>
        <v> </v>
      </c>
      <c r="E183" s="219" t="e">
        <f>IF(ISNUMBER(Regressions!E193),ROUND(Regressions!E193, 1), NA())</f>
        <v>#N/A</v>
      </c>
      <c r="F183" s="344" t="e">
        <f>IF(ISNUMBER(Regressions!F193),ROUND(Regressions!F193, 1), NA())</f>
        <v>#N/A</v>
      </c>
      <c r="G183" s="241" t="e">
        <f>IF(ISNUMBER(Regressions!G193),ROUND(Regressions!G193, 1), NA())</f>
        <v>#N/A</v>
      </c>
      <c r="H183" s="345" t="e">
        <f>IF(ISNUMBER(Regressions!H193),ROUND(Regressions!H193, 1), NA())</f>
        <v>#N/A</v>
      </c>
      <c r="I183" s="242" t="e">
        <f>IF(ISNUMBER(Regressions!I193),ROUND(Regressions!I193, 1), NA())</f>
        <v>#N/A</v>
      </c>
      <c r="J183" s="346" t="e">
        <f>IF(ISNUMBER(Regressions!K193),ROUND(Regressions!K193, 1), NA())</f>
        <v>#N/A</v>
      </c>
      <c r="K183" s="344" t="e">
        <f>IF(ISNUMBER(Regressions!L193),ROUND(Regressions!L193, 1), NA())</f>
        <v>#N/A</v>
      </c>
      <c r="L183" s="243" t="e">
        <f>IF(ISNUMBER(Regressions!M193),ROUND(Regressions!M193, 1), NA())</f>
        <v>#N/A</v>
      </c>
      <c r="M183" s="345" t="e">
        <f>IF(ISNUMBER(Regressions!N193),ROUND(Regressions!N193, 1), NA())</f>
        <v>#N/A</v>
      </c>
      <c r="N183" s="242" t="e">
        <f>IF(ISNUMBER(Regressions!O193),ROUND(Regressions!O193, 1), NA())</f>
        <v>#N/A</v>
      </c>
      <c r="O183" s="346" t="e">
        <f>IF(ISNUMBER(Regressions!Q193),ROUND(Regressions!Q193, 1), NA())</f>
        <v>#N/A</v>
      </c>
      <c r="P183" s="344" t="e">
        <f>IF(ISNUMBER(Regressions!R193),ROUND(Regressions!R193, 1), NA())</f>
        <v>#N/A</v>
      </c>
      <c r="Q183" s="220" t="e">
        <f>IF(ISNUMBER(Regressions!S193),ROUND(Regressions!S193, 1), NA())</f>
        <v>#N/A</v>
      </c>
      <c r="R183" s="345" t="e">
        <f>IF(ISNUMBER(Regressions!T193),ROUND(Regressions!T193, 1), NA())</f>
        <v>#N/A</v>
      </c>
      <c r="S183" s="242" t="e">
        <f>IF(ISNUMBER(Regressions!U193),ROUND(Regressions!U193, 1), NA())</f>
        <v>#N/A</v>
      </c>
    </row>
    <row xmlns:x14ac="http://schemas.microsoft.com/office/spreadsheetml/2009/9/ac" r="184" hidden="true" x14ac:dyDescent="0.2">
      <c r="A184" s="341" t="str">
        <f>IF(ISBLANK(Regressions!A194), " ", Regressions!A194)</f>
        <v>Yemen</v>
      </c>
      <c r="B184" s="342">
        <f>IF(ISBLANK(Regressions!B194), " ", Regressions!B194)</f>
        <v>2025</v>
      </c>
      <c r="C184" s="347" t="str">
        <f>IF(ISBLANK(Regressions!C194), " ", Regressions!C194)</f>
        <v>Secondary</v>
      </c>
      <c r="D184" s="343" t="str">
        <f>IF(ISBLANK(Regressions!D194), " ", Regressions!D194)</f>
        <v> </v>
      </c>
      <c r="E184" s="219" t="e">
        <f>IF(ISNUMBER(Regressions!E194),ROUND(Regressions!E194, 1), NA())</f>
        <v>#N/A</v>
      </c>
      <c r="F184" s="344" t="e">
        <f>IF(ISNUMBER(Regressions!F194),ROUND(Regressions!F194, 1), NA())</f>
        <v>#N/A</v>
      </c>
      <c r="G184" s="241" t="e">
        <f>IF(ISNUMBER(Regressions!G194),ROUND(Regressions!G194, 1), NA())</f>
        <v>#N/A</v>
      </c>
      <c r="H184" s="345" t="e">
        <f>IF(ISNUMBER(Regressions!H194),ROUND(Regressions!H194, 1), NA())</f>
        <v>#N/A</v>
      </c>
      <c r="I184" s="242" t="e">
        <f>IF(ISNUMBER(Regressions!I194),ROUND(Regressions!I194, 1), NA())</f>
        <v>#N/A</v>
      </c>
      <c r="J184" s="346" t="e">
        <f>IF(ISNUMBER(Regressions!K194),ROUND(Regressions!K194, 1), NA())</f>
        <v>#N/A</v>
      </c>
      <c r="K184" s="344" t="e">
        <f>IF(ISNUMBER(Regressions!L194),ROUND(Regressions!L194, 1), NA())</f>
        <v>#N/A</v>
      </c>
      <c r="L184" s="243" t="e">
        <f>IF(ISNUMBER(Regressions!M194),ROUND(Regressions!M194, 1), NA())</f>
        <v>#N/A</v>
      </c>
      <c r="M184" s="345" t="e">
        <f>IF(ISNUMBER(Regressions!N194),ROUND(Regressions!N194, 1), NA())</f>
        <v>#N/A</v>
      </c>
      <c r="N184" s="242" t="e">
        <f>IF(ISNUMBER(Regressions!O194),ROUND(Regressions!O194, 1), NA())</f>
        <v>#N/A</v>
      </c>
      <c r="O184" s="346" t="e">
        <f>IF(ISNUMBER(Regressions!Q194),ROUND(Regressions!Q194, 1), NA())</f>
        <v>#N/A</v>
      </c>
      <c r="P184" s="344" t="e">
        <f>IF(ISNUMBER(Regressions!R194),ROUND(Regressions!R194, 1), NA())</f>
        <v>#N/A</v>
      </c>
      <c r="Q184" s="220" t="e">
        <f>IF(ISNUMBER(Regressions!S194),ROUND(Regressions!S194, 1), NA())</f>
        <v>#N/A</v>
      </c>
      <c r="R184" s="345" t="e">
        <f>IF(ISNUMBER(Regressions!T194),ROUND(Regressions!T194, 1), NA())</f>
        <v>#N/A</v>
      </c>
      <c r="S184" s="242" t="e">
        <f>IF(ISNUMBER(Regressions!U194),ROUND(Regressions!U194, 1), NA())</f>
        <v>#N/A</v>
      </c>
    </row>
    <row xmlns:x14ac="http://schemas.microsoft.com/office/spreadsheetml/2009/9/ac" r="185" hidden="true" x14ac:dyDescent="0.2">
      <c r="A185" s="341" t="str">
        <f>IF(ISBLANK(Regressions!A195), " ", Regressions!A195)</f>
        <v>Yemen</v>
      </c>
      <c r="B185" s="342">
        <f>IF(ISBLANK(Regressions!B195), " ", Regressions!B195)</f>
        <v>2026</v>
      </c>
      <c r="C185" s="347" t="str">
        <f>IF(ISBLANK(Regressions!C195), " ", Regressions!C195)</f>
        <v>Secondary</v>
      </c>
      <c r="D185" s="343" t="str">
        <f>IF(ISBLANK(Regressions!D195), " ", Regressions!D195)</f>
        <v> </v>
      </c>
      <c r="E185" s="219" t="e">
        <f>IF(ISNUMBER(Regressions!E195),ROUND(Regressions!E195, 1), NA())</f>
        <v>#N/A</v>
      </c>
      <c r="F185" s="344" t="e">
        <f>IF(ISNUMBER(Regressions!F195),ROUND(Regressions!F195, 1), NA())</f>
        <v>#N/A</v>
      </c>
      <c r="G185" s="241" t="e">
        <f>IF(ISNUMBER(Regressions!G195),ROUND(Regressions!G195, 1), NA())</f>
        <v>#N/A</v>
      </c>
      <c r="H185" s="345" t="e">
        <f>IF(ISNUMBER(Regressions!H195),ROUND(Regressions!H195, 1), NA())</f>
        <v>#N/A</v>
      </c>
      <c r="I185" s="242" t="e">
        <f>IF(ISNUMBER(Regressions!I195),ROUND(Regressions!I195, 1), NA())</f>
        <v>#N/A</v>
      </c>
      <c r="J185" s="346" t="e">
        <f>IF(ISNUMBER(Regressions!K195),ROUND(Regressions!K195, 1), NA())</f>
        <v>#N/A</v>
      </c>
      <c r="K185" s="344" t="e">
        <f>IF(ISNUMBER(Regressions!L195),ROUND(Regressions!L195, 1), NA())</f>
        <v>#N/A</v>
      </c>
      <c r="L185" s="243" t="e">
        <f>IF(ISNUMBER(Regressions!M195),ROUND(Regressions!M195, 1), NA())</f>
        <v>#N/A</v>
      </c>
      <c r="M185" s="345" t="e">
        <f>IF(ISNUMBER(Regressions!N195),ROUND(Regressions!N195, 1), NA())</f>
        <v>#N/A</v>
      </c>
      <c r="N185" s="242" t="e">
        <f>IF(ISNUMBER(Regressions!O195),ROUND(Regressions!O195, 1), NA())</f>
        <v>#N/A</v>
      </c>
      <c r="O185" s="346" t="e">
        <f>IF(ISNUMBER(Regressions!Q195),ROUND(Regressions!Q195, 1), NA())</f>
        <v>#N/A</v>
      </c>
      <c r="P185" s="344" t="e">
        <f>IF(ISNUMBER(Regressions!R195),ROUND(Regressions!R195, 1), NA())</f>
        <v>#N/A</v>
      </c>
      <c r="Q185" s="220" t="e">
        <f>IF(ISNUMBER(Regressions!S195),ROUND(Regressions!S195, 1), NA())</f>
        <v>#N/A</v>
      </c>
      <c r="R185" s="345" t="e">
        <f>IF(ISNUMBER(Regressions!T195),ROUND(Regressions!T195, 1), NA())</f>
        <v>#N/A</v>
      </c>
      <c r="S185" s="242" t="e">
        <f>IF(ISNUMBER(Regressions!U195),ROUND(Regressions!U195, 1), NA())</f>
        <v>#N/A</v>
      </c>
    </row>
    <row xmlns:x14ac="http://schemas.microsoft.com/office/spreadsheetml/2009/9/ac" r="186" hidden="true" x14ac:dyDescent="0.2">
      <c r="A186" s="341" t="str">
        <f>IF(ISBLANK(Regressions!A196), " ", Regressions!A196)</f>
        <v>Yemen</v>
      </c>
      <c r="B186" s="342">
        <f>IF(ISBLANK(Regressions!B196), " ", Regressions!B196)</f>
        <v>2027</v>
      </c>
      <c r="C186" s="347" t="str">
        <f>IF(ISBLANK(Regressions!C196), " ", Regressions!C196)</f>
        <v>Secondary</v>
      </c>
      <c r="D186" s="343" t="str">
        <f>IF(ISBLANK(Regressions!D196), " ", Regressions!D196)</f>
        <v> </v>
      </c>
      <c r="E186" s="219" t="e">
        <f>IF(ISNUMBER(Regressions!E196),ROUND(Regressions!E196, 1), NA())</f>
        <v>#N/A</v>
      </c>
      <c r="F186" s="344" t="e">
        <f>IF(ISNUMBER(Regressions!F196),ROUND(Regressions!F196, 1), NA())</f>
        <v>#N/A</v>
      </c>
      <c r="G186" s="241" t="e">
        <f>IF(ISNUMBER(Regressions!G196),ROUND(Regressions!G196, 1), NA())</f>
        <v>#N/A</v>
      </c>
      <c r="H186" s="345" t="e">
        <f>IF(ISNUMBER(Regressions!H196),ROUND(Regressions!H196, 1), NA())</f>
        <v>#N/A</v>
      </c>
      <c r="I186" s="242" t="e">
        <f>IF(ISNUMBER(Regressions!I196),ROUND(Regressions!I196, 1), NA())</f>
        <v>#N/A</v>
      </c>
      <c r="J186" s="346" t="e">
        <f>IF(ISNUMBER(Regressions!K196),ROUND(Regressions!K196, 1), NA())</f>
        <v>#N/A</v>
      </c>
      <c r="K186" s="344" t="e">
        <f>IF(ISNUMBER(Regressions!L196),ROUND(Regressions!L196, 1), NA())</f>
        <v>#N/A</v>
      </c>
      <c r="L186" s="243" t="e">
        <f>IF(ISNUMBER(Regressions!M196),ROUND(Regressions!M196, 1), NA())</f>
        <v>#N/A</v>
      </c>
      <c r="M186" s="345" t="e">
        <f>IF(ISNUMBER(Regressions!N196),ROUND(Regressions!N196, 1), NA())</f>
        <v>#N/A</v>
      </c>
      <c r="N186" s="242" t="e">
        <f>IF(ISNUMBER(Regressions!O196),ROUND(Regressions!O196, 1), NA())</f>
        <v>#N/A</v>
      </c>
      <c r="O186" s="346" t="e">
        <f>IF(ISNUMBER(Regressions!Q196),ROUND(Regressions!Q196, 1), NA())</f>
        <v>#N/A</v>
      </c>
      <c r="P186" s="344" t="e">
        <f>IF(ISNUMBER(Regressions!R196),ROUND(Regressions!R196, 1), NA())</f>
        <v>#N/A</v>
      </c>
      <c r="Q186" s="220" t="e">
        <f>IF(ISNUMBER(Regressions!S196),ROUND(Regressions!S196, 1), NA())</f>
        <v>#N/A</v>
      </c>
      <c r="R186" s="345" t="e">
        <f>IF(ISNUMBER(Regressions!T196),ROUND(Regressions!T196, 1), NA())</f>
        <v>#N/A</v>
      </c>
      <c r="S186" s="242" t="e">
        <f>IF(ISNUMBER(Regressions!U196),ROUND(Regressions!U196, 1), NA())</f>
        <v>#N/A</v>
      </c>
    </row>
    <row xmlns:x14ac="http://schemas.microsoft.com/office/spreadsheetml/2009/9/ac" r="187" hidden="true" x14ac:dyDescent="0.2">
      <c r="A187" s="341" t="str">
        <f>IF(ISBLANK(Regressions!A197), " ", Regressions!A197)</f>
        <v>Yemen</v>
      </c>
      <c r="B187" s="342">
        <f>IF(ISBLANK(Regressions!B197), " ", Regressions!B197)</f>
        <v>2028</v>
      </c>
      <c r="C187" s="347" t="str">
        <f>IF(ISBLANK(Regressions!C197), " ", Regressions!C197)</f>
        <v>Secondary</v>
      </c>
      <c r="D187" s="343" t="str">
        <f>IF(ISBLANK(Regressions!D197), " ", Regressions!D197)</f>
        <v> </v>
      </c>
      <c r="E187" s="219" t="e">
        <f>IF(ISNUMBER(Regressions!E197),ROUND(Regressions!E197, 1), NA())</f>
        <v>#N/A</v>
      </c>
      <c r="F187" s="344" t="e">
        <f>IF(ISNUMBER(Regressions!F197),ROUND(Regressions!F197, 1), NA())</f>
        <v>#N/A</v>
      </c>
      <c r="G187" s="241" t="e">
        <f>IF(ISNUMBER(Regressions!G197),ROUND(Regressions!G197, 1), NA())</f>
        <v>#N/A</v>
      </c>
      <c r="H187" s="345" t="e">
        <f>IF(ISNUMBER(Regressions!H197),ROUND(Regressions!H197, 1), NA())</f>
        <v>#N/A</v>
      </c>
      <c r="I187" s="242" t="e">
        <f>IF(ISNUMBER(Regressions!I197),ROUND(Regressions!I197, 1), NA())</f>
        <v>#N/A</v>
      </c>
      <c r="J187" s="346" t="e">
        <f>IF(ISNUMBER(Regressions!K197),ROUND(Regressions!K197, 1), NA())</f>
        <v>#N/A</v>
      </c>
      <c r="K187" s="344" t="e">
        <f>IF(ISNUMBER(Regressions!L197),ROUND(Regressions!L197, 1), NA())</f>
        <v>#N/A</v>
      </c>
      <c r="L187" s="243" t="e">
        <f>IF(ISNUMBER(Regressions!M197),ROUND(Regressions!M197, 1), NA())</f>
        <v>#N/A</v>
      </c>
      <c r="M187" s="345" t="e">
        <f>IF(ISNUMBER(Regressions!N197),ROUND(Regressions!N197, 1), NA())</f>
        <v>#N/A</v>
      </c>
      <c r="N187" s="242" t="e">
        <f>IF(ISNUMBER(Regressions!O197),ROUND(Regressions!O197, 1), NA())</f>
        <v>#N/A</v>
      </c>
      <c r="O187" s="346" t="e">
        <f>IF(ISNUMBER(Regressions!Q197),ROUND(Regressions!Q197, 1), NA())</f>
        <v>#N/A</v>
      </c>
      <c r="P187" s="344" t="e">
        <f>IF(ISNUMBER(Regressions!R197),ROUND(Regressions!R197, 1), NA())</f>
        <v>#N/A</v>
      </c>
      <c r="Q187" s="220" t="e">
        <f>IF(ISNUMBER(Regressions!S197),ROUND(Regressions!S197, 1), NA())</f>
        <v>#N/A</v>
      </c>
      <c r="R187" s="345" t="e">
        <f>IF(ISNUMBER(Regressions!T197),ROUND(Regressions!T197, 1), NA())</f>
        <v>#N/A</v>
      </c>
      <c r="S187" s="242" t="e">
        <f>IF(ISNUMBER(Regressions!U197),ROUND(Regressions!U197, 1), NA())</f>
        <v>#N/A</v>
      </c>
    </row>
    <row xmlns:x14ac="http://schemas.microsoft.com/office/spreadsheetml/2009/9/ac" r="188" hidden="true" x14ac:dyDescent="0.2">
      <c r="A188" s="341" t="str">
        <f>IF(ISBLANK(Regressions!A198), " ", Regressions!A198)</f>
        <v>Yemen</v>
      </c>
      <c r="B188" s="342">
        <f>IF(ISBLANK(Regressions!B198), " ", Regressions!B198)</f>
        <v>2029</v>
      </c>
      <c r="C188" s="347" t="str">
        <f>IF(ISBLANK(Regressions!C198), " ", Regressions!C198)</f>
        <v>Secondary</v>
      </c>
      <c r="D188" s="343" t="str">
        <f>IF(ISBLANK(Regressions!D198), " ", Regressions!D198)</f>
        <v> </v>
      </c>
      <c r="E188" s="219" t="e">
        <f>IF(ISNUMBER(Regressions!E198),ROUND(Regressions!E198, 1), NA())</f>
        <v>#N/A</v>
      </c>
      <c r="F188" s="344" t="e">
        <f>IF(ISNUMBER(Regressions!F198),ROUND(Regressions!F198, 1), NA())</f>
        <v>#N/A</v>
      </c>
      <c r="G188" s="241" t="e">
        <f>IF(ISNUMBER(Regressions!G198),ROUND(Regressions!G198, 1), NA())</f>
        <v>#N/A</v>
      </c>
      <c r="H188" s="345" t="e">
        <f>IF(ISNUMBER(Regressions!H198),ROUND(Regressions!H198, 1), NA())</f>
        <v>#N/A</v>
      </c>
      <c r="I188" s="242" t="e">
        <f>IF(ISNUMBER(Regressions!I198),ROUND(Regressions!I198, 1), NA())</f>
        <v>#N/A</v>
      </c>
      <c r="J188" s="346" t="e">
        <f>IF(ISNUMBER(Regressions!K198),ROUND(Regressions!K198, 1), NA())</f>
        <v>#N/A</v>
      </c>
      <c r="K188" s="344" t="e">
        <f>IF(ISNUMBER(Regressions!L198),ROUND(Regressions!L198, 1), NA())</f>
        <v>#N/A</v>
      </c>
      <c r="L188" s="243" t="e">
        <f>IF(ISNUMBER(Regressions!M198),ROUND(Regressions!M198, 1), NA())</f>
        <v>#N/A</v>
      </c>
      <c r="M188" s="345" t="e">
        <f>IF(ISNUMBER(Regressions!N198),ROUND(Regressions!N198, 1), NA())</f>
        <v>#N/A</v>
      </c>
      <c r="N188" s="242" t="e">
        <f>IF(ISNUMBER(Regressions!O198),ROUND(Regressions!O198, 1), NA())</f>
        <v>#N/A</v>
      </c>
      <c r="O188" s="346" t="e">
        <f>IF(ISNUMBER(Regressions!Q198),ROUND(Regressions!Q198, 1), NA())</f>
        <v>#N/A</v>
      </c>
      <c r="P188" s="344" t="e">
        <f>IF(ISNUMBER(Regressions!R198),ROUND(Regressions!R198, 1), NA())</f>
        <v>#N/A</v>
      </c>
      <c r="Q188" s="220" t="e">
        <f>IF(ISNUMBER(Regressions!S198),ROUND(Regressions!S198, 1), NA())</f>
        <v>#N/A</v>
      </c>
      <c r="R188" s="345" t="e">
        <f>IF(ISNUMBER(Regressions!T198),ROUND(Regressions!T198, 1), NA())</f>
        <v>#N/A</v>
      </c>
      <c r="S188" s="242" t="e">
        <f>IF(ISNUMBER(Regressions!U198),ROUND(Regressions!U198, 1), NA())</f>
        <v>#N/A</v>
      </c>
    </row>
    <row xmlns:x14ac="http://schemas.microsoft.com/office/spreadsheetml/2009/9/ac" r="189" hidden="true" x14ac:dyDescent="0.2">
      <c r="A189" s="341" t="str">
        <f>IF(ISBLANK(Regressions!A199), " ", Regressions!A199)</f>
        <v>Yemen</v>
      </c>
      <c r="B189" s="342">
        <f>IF(ISBLANK(Regressions!B199), " ", Regressions!B199)</f>
        <v>2030</v>
      </c>
      <c r="C189" s="347" t="str">
        <f>IF(ISBLANK(Regressions!C199), " ", Regressions!C199)</f>
        <v>Secondary</v>
      </c>
      <c r="D189" s="343" t="str">
        <f>IF(ISBLANK(Regressions!D199), " ", Regressions!D199)</f>
        <v> </v>
      </c>
      <c r="E189" s="219" t="e">
        <f>IF(ISNUMBER(Regressions!E199),ROUND(Regressions!E199, 1), NA())</f>
        <v>#N/A</v>
      </c>
      <c r="F189" s="344" t="e">
        <f>IF(ISNUMBER(Regressions!F199),ROUND(Regressions!F199, 1), NA())</f>
        <v>#N/A</v>
      </c>
      <c r="G189" s="241" t="e">
        <f>IF(ISNUMBER(Regressions!G199),ROUND(Regressions!G199, 1), NA())</f>
        <v>#N/A</v>
      </c>
      <c r="H189" s="345" t="e">
        <f>IF(ISNUMBER(Regressions!H199),ROUND(Regressions!H199, 1), NA())</f>
        <v>#N/A</v>
      </c>
      <c r="I189" s="242" t="e">
        <f>IF(ISNUMBER(Regressions!I199),ROUND(Regressions!I199, 1), NA())</f>
        <v>#N/A</v>
      </c>
      <c r="J189" s="346" t="e">
        <f>IF(ISNUMBER(Regressions!K199),ROUND(Regressions!K199, 1), NA())</f>
        <v>#N/A</v>
      </c>
      <c r="K189" s="344" t="e">
        <f>IF(ISNUMBER(Regressions!L199),ROUND(Regressions!L199, 1), NA())</f>
        <v>#N/A</v>
      </c>
      <c r="L189" s="243" t="e">
        <f>IF(ISNUMBER(Regressions!M199),ROUND(Regressions!M199, 1), NA())</f>
        <v>#N/A</v>
      </c>
      <c r="M189" s="345" t="e">
        <f>IF(ISNUMBER(Regressions!N199),ROUND(Regressions!N199, 1), NA())</f>
        <v>#N/A</v>
      </c>
      <c r="N189" s="242" t="e">
        <f>IF(ISNUMBER(Regressions!O199),ROUND(Regressions!O199, 1), NA())</f>
        <v>#N/A</v>
      </c>
      <c r="O189" s="346" t="e">
        <f>IF(ISNUMBER(Regressions!Q199),ROUND(Regressions!Q199, 1), NA())</f>
        <v>#N/A</v>
      </c>
      <c r="P189" s="344" t="e">
        <f>IF(ISNUMBER(Regressions!R199),ROUND(Regressions!R199, 1), NA())</f>
        <v>#N/A</v>
      </c>
      <c r="Q189" s="220" t="e">
        <f>IF(ISNUMBER(Regressions!S199),ROUND(Regressions!S199, 1), NA())</f>
        <v>#N/A</v>
      </c>
      <c r="R189" s="345" t="e">
        <f>IF(ISNUMBER(Regressions!T199),ROUND(Regressions!T199, 1), NA())</f>
        <v>#N/A</v>
      </c>
      <c r="S189" s="242" t="e">
        <f>IF(ISNUMBER(Regressions!U199),ROUND(Regressions!U199, 1), NA())</f>
        <v>#N/A</v>
      </c>
    </row>
    <row xmlns:x14ac="http://schemas.microsoft.com/office/spreadsheetml/2009/9/ac" r="211" x14ac:dyDescent="0.2">
      <c r="A211" s="403"/>
      <c r="B211" s="404"/>
      <c r="C211" s="405"/>
      <c r="D211" s="391"/>
      <c r="E211" s="406"/>
      <c r="F211" s="406"/>
      <c r="G211" s="407"/>
      <c r="H211" s="406"/>
      <c r="I211" s="407"/>
      <c r="J211" s="408"/>
      <c r="K211" s="408"/>
      <c r="L211" s="406"/>
      <c r="M211" s="408"/>
      <c r="N211" s="409"/>
      <c r="O211" s="391"/>
      <c r="P211" s="391"/>
      <c r="Q211" s="391"/>
      <c r="R211" s="391"/>
      <c r="S211" s="391"/>
      <c r="T211" s="391"/>
      <c r="U211" s="391"/>
      <c r="V211" s="391"/>
      <c r="W211" s="391"/>
      <c r="X211" s="391"/>
      <c r="Y211" s="391"/>
      <c r="Z211" s="391"/>
      <c r="AA211" s="391"/>
      <c r="AB211" s="391"/>
      <c r="AC211" s="39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8" customWidth="true"/>
    <col min="2" max="2" width="9" style="28"/>
    <col min="3" max="3" width="5" style="28" customWidth="true"/>
    <col min="4" max="21" width="3.875" style="28" customWidth="true"/>
    <col min="22" max="22" width="3.875" style="85" customWidth="true"/>
    <col min="23" max="26" width="3.875" style="49" customWidth="true"/>
    <col min="27" max="27" width="3.875" style="85" customWidth="true"/>
    <col min="28" max="31" width="3.875" style="49" customWidth="true"/>
    <col min="32" max="32" width="3.875" style="85" customWidth="true"/>
    <col min="33" max="36" width="3.875" style="49" customWidth="true"/>
    <col min="37" max="37" width="3.875" style="85" customWidth="true"/>
    <col min="38" max="41" width="3.875" style="49" customWidth="true"/>
    <col min="42" max="42" width="3.875" style="85" customWidth="true"/>
    <col min="43" max="46" width="3.875" style="49" customWidth="true"/>
    <col min="47" max="47" width="3.875" style="85" customWidth="true"/>
    <col min="48" max="51" width="3.875" style="49" customWidth="true"/>
    <col min="52" max="52" width="3.875" style="61" customWidth="true"/>
    <col min="53" max="69" width="3.875" style="42" customWidth="true"/>
    <col min="70" max="70" width="9" style="28" hidden="true" customWidth="true"/>
    <col min="71" max="136" width="3.875" style="28" hidden="true" customWidth="true"/>
    <col min="137" max="137" width="9" style="28" hidden="true" customWidth="true"/>
    <col min="138" max="227" width="0.0" style="28" hidden="true" customWidth="true"/>
    <col min="228" max="16384" width="9" style="28"/>
  </cols>
  <sheetData>
    <row xmlns:x14ac="http://schemas.microsoft.com/office/spreadsheetml/2009/9/ac" r="1" ht="18" x14ac:dyDescent="0.25">
      <c r="A1" s="33" t="s">
        <v>59</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row>
    <row xmlns:x14ac="http://schemas.microsoft.com/office/spreadsheetml/2009/9/ac" r="2" ht="15.75" x14ac:dyDescent="0.25">
      <c r="A2" s="35" t="s">
        <v>37</v>
      </c>
      <c r="B2" s="35"/>
      <c r="C2" s="35"/>
      <c r="D2" s="244" t="s">
        <v>13</v>
      </c>
      <c r="E2" s="34"/>
      <c r="F2" s="34"/>
      <c r="G2" s="53"/>
      <c r="H2" s="34"/>
      <c r="I2" s="34"/>
      <c r="J2" s="53"/>
      <c r="K2" s="36"/>
      <c r="L2" s="36"/>
      <c r="M2" s="53"/>
      <c r="N2" s="36"/>
      <c r="O2" s="36"/>
      <c r="P2" s="53"/>
      <c r="Q2" s="36"/>
      <c r="R2" s="36"/>
      <c r="S2" s="53"/>
      <c r="T2" s="36"/>
      <c r="U2" s="36"/>
      <c r="V2" s="245" t="s">
        <v>14</v>
      </c>
      <c r="W2" s="31"/>
      <c r="X2" s="36"/>
      <c r="Y2" s="36"/>
      <c r="Z2" s="36"/>
      <c r="AA2" s="52"/>
      <c r="AB2" s="36"/>
      <c r="AC2" s="36"/>
      <c r="AD2" s="36"/>
      <c r="AE2" s="36"/>
      <c r="AF2" s="52"/>
      <c r="AG2" s="36"/>
      <c r="AH2" s="36"/>
      <c r="AI2" s="36"/>
      <c r="AJ2" s="36"/>
      <c r="AK2" s="52"/>
      <c r="AL2" s="36"/>
      <c r="AM2" s="36"/>
      <c r="AN2" s="36"/>
      <c r="AO2" s="36"/>
      <c r="AP2" s="52"/>
      <c r="AQ2" s="36"/>
      <c r="AR2" s="36"/>
      <c r="AS2" s="36"/>
      <c r="AT2" s="36"/>
      <c r="AU2" s="52"/>
      <c r="AV2" s="36"/>
      <c r="AW2" s="36"/>
      <c r="AX2" s="36"/>
      <c r="AY2" s="36"/>
      <c r="AZ2" s="112" t="s">
        <v>15</v>
      </c>
      <c r="BA2" s="31"/>
      <c r="BB2" s="38"/>
      <c r="BC2" s="38"/>
      <c r="BD2" s="37"/>
      <c r="BE2" s="37"/>
      <c r="BF2" s="37"/>
      <c r="BG2" s="37"/>
      <c r="BH2" s="37"/>
      <c r="BI2" s="37"/>
      <c r="BJ2" s="37"/>
      <c r="BK2" s="37"/>
      <c r="BL2" s="37"/>
      <c r="BM2" s="37"/>
      <c r="BN2" s="37"/>
      <c r="BO2" s="37"/>
      <c r="BP2" s="37"/>
      <c r="BQ2" s="37"/>
    </row>
    <row xmlns:x14ac="http://schemas.microsoft.com/office/spreadsheetml/2009/9/ac" r="3" ht="14.25" x14ac:dyDescent="0.2">
      <c r="A3" s="39"/>
      <c r="B3" s="34"/>
      <c r="C3" s="34"/>
      <c r="D3" s="40" t="s">
        <v>7</v>
      </c>
      <c r="E3" s="40"/>
      <c r="F3" s="40"/>
      <c r="G3" s="40" t="s">
        <v>1</v>
      </c>
      <c r="I3" s="40"/>
      <c r="J3" s="40" t="s">
        <v>2</v>
      </c>
      <c r="L3" s="40"/>
      <c r="M3" s="40" t="s">
        <v>16</v>
      </c>
      <c r="O3" s="40"/>
      <c r="P3" s="40" t="s">
        <v>17</v>
      </c>
      <c r="Q3" s="40"/>
      <c r="R3" s="40"/>
      <c r="S3" s="40" t="s">
        <v>18</v>
      </c>
      <c r="U3" s="40"/>
      <c r="V3" s="40" t="s">
        <v>7</v>
      </c>
      <c r="W3" s="31"/>
      <c r="X3" s="40"/>
      <c r="Y3" s="40"/>
      <c r="Z3" s="40"/>
      <c r="AA3" s="40" t="s">
        <v>1</v>
      </c>
      <c r="AB3" s="40"/>
      <c r="AC3" s="40"/>
      <c r="AD3" s="40"/>
      <c r="AE3" s="40"/>
      <c r="AF3" s="40" t="s">
        <v>2</v>
      </c>
      <c r="AG3" s="31"/>
      <c r="AH3" s="40"/>
      <c r="AI3" s="40"/>
      <c r="AJ3" s="40"/>
      <c r="AK3" s="40" t="s">
        <v>16</v>
      </c>
      <c r="AL3" s="40"/>
      <c r="AM3" s="40"/>
      <c r="AN3" s="40"/>
      <c r="AO3" s="40"/>
      <c r="AP3" s="40" t="s">
        <v>17</v>
      </c>
      <c r="AQ3" s="40"/>
      <c r="AR3" s="40"/>
      <c r="AS3" s="40"/>
      <c r="AT3" s="40"/>
      <c r="AU3" s="40" t="s">
        <v>18</v>
      </c>
      <c r="AV3" s="40"/>
      <c r="AW3" s="40"/>
      <c r="AX3" s="40"/>
      <c r="AY3" s="40"/>
      <c r="AZ3" s="40" t="s">
        <v>7</v>
      </c>
      <c r="BA3" s="31"/>
      <c r="BB3" s="40"/>
      <c r="BC3" s="40" t="s">
        <v>1</v>
      </c>
      <c r="BD3" s="31"/>
      <c r="BE3" s="40"/>
      <c r="BF3" s="40" t="s">
        <v>2</v>
      </c>
      <c r="BG3" s="40"/>
      <c r="BH3" s="40"/>
      <c r="BI3" s="40" t="s">
        <v>16</v>
      </c>
      <c r="BJ3" s="31"/>
      <c r="BK3" s="40"/>
      <c r="BL3" s="40" t="s">
        <v>17</v>
      </c>
      <c r="BM3" s="31"/>
      <c r="BN3" s="40"/>
      <c r="BO3" s="40" t="s">
        <v>18</v>
      </c>
      <c r="BP3" s="31"/>
      <c r="BQ3" s="40"/>
      <c r="BS3" s="40" t="s">
        <v>7</v>
      </c>
      <c r="BU3" s="40"/>
      <c r="BV3" s="40" t="s">
        <v>1</v>
      </c>
      <c r="BX3" s="40"/>
      <c r="BY3" s="40" t="s">
        <v>2</v>
      </c>
      <c r="CA3" s="40"/>
      <c r="CB3" s="40" t="s">
        <v>16</v>
      </c>
      <c r="CD3" s="40"/>
      <c r="CE3" s="40" t="s">
        <v>17</v>
      </c>
      <c r="CG3" s="40"/>
      <c r="CH3" s="40" t="s">
        <v>18</v>
      </c>
      <c r="CJ3" s="40"/>
      <c r="CK3" s="40" t="s">
        <v>7</v>
      </c>
      <c r="CM3" s="40"/>
      <c r="CN3" s="31"/>
      <c r="CO3" s="31"/>
      <c r="CP3" s="40" t="s">
        <v>1</v>
      </c>
      <c r="CR3" s="31"/>
      <c r="CS3" s="40"/>
      <c r="CT3" s="31"/>
      <c r="CU3" s="40" t="s">
        <v>2</v>
      </c>
      <c r="CW3" s="40"/>
      <c r="CX3" s="31"/>
      <c r="CY3" s="31"/>
      <c r="CZ3" s="40" t="s">
        <v>16</v>
      </c>
      <c r="DB3" s="31"/>
      <c r="DC3" s="40"/>
      <c r="DD3" s="31"/>
      <c r="DE3" s="40" t="s">
        <v>17</v>
      </c>
      <c r="DG3" s="31"/>
      <c r="DH3" s="31"/>
      <c r="DI3" s="31"/>
      <c r="DJ3" s="40" t="s">
        <v>18</v>
      </c>
      <c r="DL3" s="31"/>
      <c r="DM3" s="31"/>
      <c r="DN3" s="31"/>
      <c r="DO3" s="40" t="s">
        <v>7</v>
      </c>
      <c r="DP3" s="40"/>
      <c r="DQ3" s="40"/>
      <c r="DR3" s="40" t="s">
        <v>1</v>
      </c>
      <c r="DS3" s="40"/>
      <c r="DT3" s="40"/>
      <c r="DU3" s="40" t="s">
        <v>2</v>
      </c>
      <c r="DV3" s="40"/>
      <c r="DW3" s="40"/>
      <c r="DX3" s="40" t="s">
        <v>16</v>
      </c>
      <c r="DY3" s="40"/>
      <c r="DZ3" s="40"/>
      <c r="EA3" s="40" t="s">
        <v>17</v>
      </c>
      <c r="EB3" s="40"/>
      <c r="EC3" s="40"/>
      <c r="ED3" s="40"/>
      <c r="EE3" s="40" t="s">
        <v>18</v>
      </c>
      <c r="EF3" s="40"/>
    </row>
    <row xmlns:x14ac="http://schemas.microsoft.com/office/spreadsheetml/2009/9/ac" r="4" s="46" customFormat="true" ht="140.1" customHeight="true" x14ac:dyDescent="0.2">
      <c r="A4" s="41" t="s">
        <v>5</v>
      </c>
      <c r="B4" s="41" t="s">
        <v>6</v>
      </c>
      <c r="C4" s="41" t="s">
        <v>4</v>
      </c>
      <c r="D4" s="126" t="s">
        <v>25</v>
      </c>
      <c r="E4" s="246" t="s">
        <v>19</v>
      </c>
      <c r="F4" s="247" t="s">
        <v>190</v>
      </c>
      <c r="G4" s="126" t="s">
        <v>25</v>
      </c>
      <c r="H4" s="246" t="s">
        <v>19</v>
      </c>
      <c r="I4" s="247" t="s">
        <v>190</v>
      </c>
      <c r="J4" s="126" t="s">
        <v>25</v>
      </c>
      <c r="K4" s="246" t="s">
        <v>19</v>
      </c>
      <c r="L4" s="247" t="s">
        <v>190</v>
      </c>
      <c r="M4" s="126" t="s">
        <v>25</v>
      </c>
      <c r="N4" s="246" t="s">
        <v>19</v>
      </c>
      <c r="O4" s="247" t="s">
        <v>190</v>
      </c>
      <c r="P4" s="126" t="s">
        <v>25</v>
      </c>
      <c r="Q4" s="246" t="s">
        <v>19</v>
      </c>
      <c r="R4" s="247" t="s">
        <v>190</v>
      </c>
      <c r="S4" s="126" t="s">
        <v>25</v>
      </c>
      <c r="T4" s="246" t="s">
        <v>19</v>
      </c>
      <c r="U4" s="248" t="s">
        <v>190</v>
      </c>
      <c r="V4" s="130" t="s">
        <v>25</v>
      </c>
      <c r="W4" s="131" t="s">
        <v>19</v>
      </c>
      <c r="X4" s="131" t="s">
        <v>21</v>
      </c>
      <c r="Y4" s="131" t="s">
        <v>29</v>
      </c>
      <c r="Z4" s="133" t="s">
        <v>191</v>
      </c>
      <c r="AA4" s="130" t="s">
        <v>25</v>
      </c>
      <c r="AB4" s="131" t="s">
        <v>19</v>
      </c>
      <c r="AC4" s="131" t="s">
        <v>21</v>
      </c>
      <c r="AD4" s="131" t="s">
        <v>29</v>
      </c>
      <c r="AE4" s="133" t="s">
        <v>191</v>
      </c>
      <c r="AF4" s="130" t="s">
        <v>25</v>
      </c>
      <c r="AG4" s="131" t="s">
        <v>19</v>
      </c>
      <c r="AH4" s="131" t="s">
        <v>21</v>
      </c>
      <c r="AI4" s="131" t="s">
        <v>29</v>
      </c>
      <c r="AJ4" s="133" t="s">
        <v>191</v>
      </c>
      <c r="AK4" s="130" t="s">
        <v>25</v>
      </c>
      <c r="AL4" s="131" t="s">
        <v>19</v>
      </c>
      <c r="AM4" s="131" t="s">
        <v>21</v>
      </c>
      <c r="AN4" s="131" t="s">
        <v>29</v>
      </c>
      <c r="AO4" s="133" t="s">
        <v>191</v>
      </c>
      <c r="AP4" s="130" t="s">
        <v>25</v>
      </c>
      <c r="AQ4" s="131" t="s">
        <v>19</v>
      </c>
      <c r="AR4" s="131" t="s">
        <v>21</v>
      </c>
      <c r="AS4" s="131" t="s">
        <v>29</v>
      </c>
      <c r="AT4" s="133" t="s">
        <v>191</v>
      </c>
      <c r="AU4" s="130" t="s">
        <v>25</v>
      </c>
      <c r="AV4" s="131" t="s">
        <v>19</v>
      </c>
      <c r="AW4" s="131" t="s">
        <v>21</v>
      </c>
      <c r="AX4" s="131" t="s">
        <v>29</v>
      </c>
      <c r="AY4" s="134" t="s">
        <v>191</v>
      </c>
      <c r="AZ4" s="135" t="s">
        <v>125</v>
      </c>
      <c r="BA4" s="136" t="s">
        <v>124</v>
      </c>
      <c r="BB4" s="137" t="s">
        <v>192</v>
      </c>
      <c r="BC4" s="135" t="s">
        <v>125</v>
      </c>
      <c r="BD4" s="136" t="s">
        <v>124</v>
      </c>
      <c r="BE4" s="137" t="s">
        <v>192</v>
      </c>
      <c r="BF4" s="135" t="s">
        <v>125</v>
      </c>
      <c r="BG4" s="136" t="s">
        <v>124</v>
      </c>
      <c r="BH4" s="137" t="s">
        <v>192</v>
      </c>
      <c r="BI4" s="135" t="s">
        <v>125</v>
      </c>
      <c r="BJ4" s="136" t="s">
        <v>124</v>
      </c>
      <c r="BK4" s="137" t="s">
        <v>192</v>
      </c>
      <c r="BL4" s="135" t="s">
        <v>125</v>
      </c>
      <c r="BM4" s="136" t="s">
        <v>124</v>
      </c>
      <c r="BN4" s="137" t="s">
        <v>192</v>
      </c>
      <c r="BO4" s="135" t="s">
        <v>125</v>
      </c>
      <c r="BP4" s="136" t="s">
        <v>124</v>
      </c>
      <c r="BQ4" s="137" t="s">
        <v>192</v>
      </c>
      <c r="BS4" s="79" t="s">
        <v>25</v>
      </c>
      <c r="BT4" s="80" t="s">
        <v>19</v>
      </c>
      <c r="BU4" s="54" t="s">
        <v>38</v>
      </c>
      <c r="BV4" s="79" t="s">
        <v>25</v>
      </c>
      <c r="BW4" s="80" t="s">
        <v>19</v>
      </c>
      <c r="BX4" s="81" t="s">
        <v>104</v>
      </c>
      <c r="BY4" s="79" t="s">
        <v>25</v>
      </c>
      <c r="BZ4" s="80" t="s">
        <v>19</v>
      </c>
      <c r="CA4" s="47" t="s">
        <v>38</v>
      </c>
      <c r="CB4" s="79" t="s">
        <v>25</v>
      </c>
      <c r="CC4" s="80" t="s">
        <v>19</v>
      </c>
      <c r="CD4" s="54" t="s">
        <v>38</v>
      </c>
      <c r="CE4" s="79" t="s">
        <v>25</v>
      </c>
      <c r="CF4" s="80" t="s">
        <v>19</v>
      </c>
      <c r="CG4" s="81" t="s">
        <v>38</v>
      </c>
      <c r="CH4" s="79" t="s">
        <v>25</v>
      </c>
      <c r="CI4" s="80" t="s">
        <v>19</v>
      </c>
      <c r="CJ4" s="47" t="s">
        <v>38</v>
      </c>
      <c r="CK4" s="83" t="s">
        <v>25</v>
      </c>
      <c r="CL4" s="82" t="s">
        <v>19</v>
      </c>
      <c r="CM4" s="56" t="s">
        <v>53</v>
      </c>
      <c r="CN4" s="56" t="s">
        <v>58</v>
      </c>
      <c r="CO4" s="84" t="s">
        <v>110</v>
      </c>
      <c r="CP4" s="83" t="s">
        <v>25</v>
      </c>
      <c r="CQ4" s="82" t="s">
        <v>19</v>
      </c>
      <c r="CR4" s="48" t="s">
        <v>53</v>
      </c>
      <c r="CS4" s="48" t="s">
        <v>58</v>
      </c>
      <c r="CT4" s="56" t="s">
        <v>110</v>
      </c>
      <c r="CU4" s="83" t="s">
        <v>25</v>
      </c>
      <c r="CV4" s="82" t="s">
        <v>19</v>
      </c>
      <c r="CW4" s="56" t="s">
        <v>53</v>
      </c>
      <c r="CX4" s="56" t="s">
        <v>58</v>
      </c>
      <c r="CY4" s="84" t="s">
        <v>110</v>
      </c>
      <c r="CZ4" s="83" t="s">
        <v>25</v>
      </c>
      <c r="DA4" s="82" t="s">
        <v>19</v>
      </c>
      <c r="DB4" s="48" t="s">
        <v>53</v>
      </c>
      <c r="DC4" s="48" t="s">
        <v>58</v>
      </c>
      <c r="DD4" s="56" t="s">
        <v>110</v>
      </c>
      <c r="DE4" s="83" t="s">
        <v>25</v>
      </c>
      <c r="DF4" s="82" t="s">
        <v>19</v>
      </c>
      <c r="DG4" s="56" t="s">
        <v>53</v>
      </c>
      <c r="DH4" s="56" t="s">
        <v>58</v>
      </c>
      <c r="DI4" s="84" t="s">
        <v>110</v>
      </c>
      <c r="DJ4" s="83" t="s">
        <v>25</v>
      </c>
      <c r="DK4" s="82" t="s">
        <v>19</v>
      </c>
      <c r="DL4" s="48" t="s">
        <v>53</v>
      </c>
      <c r="DM4" s="48" t="s">
        <v>58</v>
      </c>
      <c r="DN4" s="56" t="s">
        <v>110</v>
      </c>
      <c r="DO4" s="45" t="s">
        <v>111</v>
      </c>
      <c r="DP4" s="55" t="s">
        <v>112</v>
      </c>
      <c r="DQ4" s="55" t="s">
        <v>113</v>
      </c>
      <c r="DR4" s="45" t="s">
        <v>111</v>
      </c>
      <c r="DS4" s="55" t="s">
        <v>112</v>
      </c>
      <c r="DT4" s="55" t="s">
        <v>113</v>
      </c>
      <c r="DU4" s="45" t="s">
        <v>111</v>
      </c>
      <c r="DV4" s="55" t="s">
        <v>112</v>
      </c>
      <c r="DW4" s="55" t="s">
        <v>113</v>
      </c>
      <c r="DX4" s="45" t="s">
        <v>111</v>
      </c>
      <c r="DY4" s="55" t="s">
        <v>112</v>
      </c>
      <c r="DZ4" s="55" t="s">
        <v>113</v>
      </c>
      <c r="EA4" s="45" t="s">
        <v>111</v>
      </c>
      <c r="EB4" s="55" t="s">
        <v>112</v>
      </c>
      <c r="EC4" s="55" t="s">
        <v>113</v>
      </c>
      <c r="ED4" s="45" t="s">
        <v>111</v>
      </c>
      <c r="EE4" s="55" t="s">
        <v>112</v>
      </c>
      <c r="EF4" s="55" t="s">
        <v>113</v>
      </c>
    </row>
    <row xmlns:x14ac="http://schemas.microsoft.com/office/spreadsheetml/2009/9/ac" r="5" ht="48" hidden="true" x14ac:dyDescent="0.2">
      <c r="A5" s="41" t="s">
        <v>39</v>
      </c>
      <c r="B5" s="41" t="s">
        <v>40</v>
      </c>
      <c r="C5" s="41" t="s">
        <v>41</v>
      </c>
      <c r="D5" s="126" t="s">
        <v>135</v>
      </c>
      <c r="E5" s="127" t="s">
        <v>42</v>
      </c>
      <c r="F5" s="128" t="s">
        <v>201</v>
      </c>
      <c r="G5" s="126" t="s">
        <v>136</v>
      </c>
      <c r="H5" s="127" t="s">
        <v>43</v>
      </c>
      <c r="I5" s="128" t="s">
        <v>202</v>
      </c>
      <c r="J5" s="126" t="s">
        <v>137</v>
      </c>
      <c r="K5" s="127" t="s">
        <v>44</v>
      </c>
      <c r="L5" s="128" t="s">
        <v>203</v>
      </c>
      <c r="M5" s="126" t="s">
        <v>138</v>
      </c>
      <c r="N5" s="127" t="s">
        <v>86</v>
      </c>
      <c r="O5" s="128" t="s">
        <v>204</v>
      </c>
      <c r="P5" s="126" t="s">
        <v>139</v>
      </c>
      <c r="Q5" s="127" t="s">
        <v>87</v>
      </c>
      <c r="R5" s="128" t="s">
        <v>205</v>
      </c>
      <c r="S5" s="126" t="s">
        <v>140</v>
      </c>
      <c r="T5" s="127" t="s">
        <v>88</v>
      </c>
      <c r="U5" s="129" t="s">
        <v>206</v>
      </c>
      <c r="V5" s="130" t="s">
        <v>129</v>
      </c>
      <c r="W5" s="131" t="s">
        <v>45</v>
      </c>
      <c r="X5" s="132" t="s">
        <v>65</v>
      </c>
      <c r="Y5" s="132" t="s">
        <v>66</v>
      </c>
      <c r="Z5" s="133" t="s">
        <v>207</v>
      </c>
      <c r="AA5" s="130" t="s">
        <v>130</v>
      </c>
      <c r="AB5" s="131" t="s">
        <v>46</v>
      </c>
      <c r="AC5" s="132" t="s">
        <v>67</v>
      </c>
      <c r="AD5" s="132" t="s">
        <v>68</v>
      </c>
      <c r="AE5" s="133" t="s">
        <v>208</v>
      </c>
      <c r="AF5" s="130" t="s">
        <v>131</v>
      </c>
      <c r="AG5" s="131" t="s">
        <v>47</v>
      </c>
      <c r="AH5" s="132" t="s">
        <v>69</v>
      </c>
      <c r="AI5" s="132" t="s">
        <v>70</v>
      </c>
      <c r="AJ5" s="133" t="s">
        <v>209</v>
      </c>
      <c r="AK5" s="130" t="s">
        <v>132</v>
      </c>
      <c r="AL5" s="131" t="s">
        <v>71</v>
      </c>
      <c r="AM5" s="132" t="s">
        <v>72</v>
      </c>
      <c r="AN5" s="132" t="s">
        <v>73</v>
      </c>
      <c r="AO5" s="133" t="s">
        <v>210</v>
      </c>
      <c r="AP5" s="130" t="s">
        <v>133</v>
      </c>
      <c r="AQ5" s="131" t="s">
        <v>74</v>
      </c>
      <c r="AR5" s="132" t="s">
        <v>75</v>
      </c>
      <c r="AS5" s="132" t="s">
        <v>76</v>
      </c>
      <c r="AT5" s="133" t="s">
        <v>211</v>
      </c>
      <c r="AU5" s="130" t="s">
        <v>134</v>
      </c>
      <c r="AV5" s="131" t="s">
        <v>77</v>
      </c>
      <c r="AW5" s="132" t="s">
        <v>78</v>
      </c>
      <c r="AX5" s="132" t="s">
        <v>79</v>
      </c>
      <c r="AY5" s="134" t="s">
        <v>212</v>
      </c>
      <c r="AZ5" s="135" t="s">
        <v>80</v>
      </c>
      <c r="BA5" s="136" t="s">
        <v>114</v>
      </c>
      <c r="BB5" s="137" t="s">
        <v>213</v>
      </c>
      <c r="BC5" s="135" t="s">
        <v>85</v>
      </c>
      <c r="BD5" s="136" t="s">
        <v>115</v>
      </c>
      <c r="BE5" s="137" t="s">
        <v>214</v>
      </c>
      <c r="BF5" s="135" t="s">
        <v>84</v>
      </c>
      <c r="BG5" s="136" t="s">
        <v>116</v>
      </c>
      <c r="BH5" s="137" t="s">
        <v>215</v>
      </c>
      <c r="BI5" s="135" t="s">
        <v>83</v>
      </c>
      <c r="BJ5" s="136" t="s">
        <v>117</v>
      </c>
      <c r="BK5" s="137" t="s">
        <v>216</v>
      </c>
      <c r="BL5" s="135" t="s">
        <v>82</v>
      </c>
      <c r="BM5" s="136" t="s">
        <v>118</v>
      </c>
      <c r="BN5" s="137" t="s">
        <v>217</v>
      </c>
      <c r="BO5" s="135" t="s">
        <v>81</v>
      </c>
      <c r="BP5" s="136" t="s">
        <v>119</v>
      </c>
      <c r="BQ5" s="137" t="s">
        <v>218</v>
      </c>
    </row>
    <row xmlns:x14ac="http://schemas.microsoft.com/office/spreadsheetml/2009/9/ac" r="6" x14ac:dyDescent="0.2">
      <c r="A6" s="34" t="str">
        <f>IF('Water Data'!$B$2="","",'Water Data'!$B$2)</f>
        <v>YEM_2013_SUR</v>
      </c>
      <c r="B6" s="34" t="str">
        <f>+'Water Data'!C2</f>
        <v>Survey</v>
      </c>
      <c r="C6" s="339">
        <f>+IF(ISNUMBER(VALUE(MID(A6,5,4))), VALUE(MID(A6, 5,4)),"")</f>
        <v>2013</v>
      </c>
      <c r="D6" s="90">
        <f>+IF(AND(ISTEXT('Water Data'!B2),BS6="Yes"),100-'Water Data'!D4,IF(AND(ISTEXT('Water Data'!B2),BS6="No",ISNUMBER('Water Data'!D4)),CONCATENATE("[",ROUND(100-'Water Data'!D4,0),"]"),NA()))</f>
        <v>77.45</v>
      </c>
      <c r="E6" s="90">
        <f>+IF(AND(ISTEXT('Water Data'!B2),BT6="Yes"),'Water Data'!D6,IF(AND(ISTEXT('Water Data'!B2),BT6="No",ISNUMBER('Water Data'!D6)),CONCATENATE("[",ROUND('Water Data'!D6,0),"]"),NA()))</f>
        <v>61.225000000000001</v>
      </c>
      <c r="F6" s="90">
        <f>+IF(AND(ISTEXT('Water Data'!B2),BU6="Yes"),'Water Data'!D9,IF(AND(ISTEXT('Water Data'!B2),BU6="No",ISNUMBER('Water Data'!D9)),CONCATENATE("[",ROUND('Water Data'!D9,0),"]"),NA()))</f>
        <v>35.572950290510001</v>
      </c>
      <c r="G6" s="90" t="e">
        <f>+IF(AND(ISTEXT('Water Data'!B2),BV6="Yes"),100-'Water Data'!E4,IF(AND(ISTEXT('Water Data'!B2),BV6="No",ISNUMBER('Water Data'!E4)),CONCATENATE("[",ROUND(100-'Water Data'!E4,0),"]"),NA()))</f>
        <v>#N/A</v>
      </c>
      <c r="H6" s="90" t="e">
        <f>+IF(AND(ISTEXT('Water Data'!B2),BW6="Yes"),'Water Data'!E6,IF(AND(ISTEXT('Water Data'!B2),BW6="No",ISNUMBER('Water Data'!E6)),CONCATENATE("[",ROUND('Water Data'!E6,0),"]"),NA()))</f>
        <v>#N/A</v>
      </c>
      <c r="I6" s="90" t="e">
        <f>+IF(AND(ISTEXT('Water Data'!B2),BX6="Yes"),'Water Data'!E9,IF(AND(ISTEXT('Water Data'!B2),BX6="No",ISNUMBER('Water Data'!E9)),CONCATENATE("[",ROUND('Water Data'!E9,0),"]"),NA()))</f>
        <v>#N/A</v>
      </c>
      <c r="J6" s="90" t="e">
        <f>+IF(AND(ISTEXT('Water Data'!B2),BY6="Yes"),100-'Water Data'!F4,IF(AND(ISTEXT('Water Data'!B2),BY6="No",ISNUMBER('Water Data'!F4)),CONCATENATE("[",ROUND(100-'Water Data'!F4,0),"]"),NA()))</f>
        <v>#N/A</v>
      </c>
      <c r="K6" s="90" t="e">
        <f>+IF(AND(ISTEXT('Water Data'!B2),BZ6="Yes"),'Water Data'!F6,IF(AND(ISTEXT('Water Data'!B2),BZ6="No",ISNUMBER('Water Data'!F6)),CONCATENATE("[",ROUND('Water Data'!F6,0),"]"),NA()))</f>
        <v>#N/A</v>
      </c>
      <c r="L6" s="90" t="e">
        <f>+IF(AND(ISTEXT('Water Data'!B2),CA6="Yes"),'Water Data'!F9,IF(AND(ISTEXT('Water Data'!B2),CA6="No",ISNUMBER('Water Data'!F9)),CONCATENATE("[",ROUND('Water Data'!F9,0),"]"),NA()))</f>
        <v>#N/A</v>
      </c>
      <c r="M6" s="90" t="e">
        <f>+IF(AND(ISTEXT('Water Data'!B2),CB6="Yes"),100-'Water Data'!G4,IF(AND(ISTEXT('Water Data'!B2),CB6="No",ISNUMBER('Water Data'!G4)),CONCATENATE("[",ROUND(100-'Water Data'!G4,0),"]"),NA()))</f>
        <v>#N/A</v>
      </c>
      <c r="N6" s="90" t="e">
        <f>+IF(AND(ISTEXT('Water Data'!B2),CC6="Yes"),'Water Data'!G6,IF(AND(ISTEXT('Water Data'!B2),CC6="No",ISNUMBER('Water Data'!G6)),CONCATENATE("[",ROUND('Water Data'!G6,0),"]"),NA()))</f>
        <v>#N/A</v>
      </c>
      <c r="O6" s="90" t="e">
        <f>+IF(AND(ISTEXT('Water Data'!B2),CD6="Yes"),'Water Data'!G9,IF(AND(ISTEXT('Water Data'!B2),CD6="No",ISNUMBER('Water Data'!G9)),CONCATENATE("[",ROUND('Water Data'!G9,0),"]"),NA()))</f>
        <v>#N/A</v>
      </c>
      <c r="P6" s="90" t="e">
        <f>+IF(AND(ISTEXT('Water Data'!B2),CE6="Yes"),100-'Water Data'!H4,IF(AND(ISTEXT('Water Data'!B2),CE6="No",ISNUMBER('Water Data'!H4)),CONCATENATE("[",ROUND(100-'Water Data'!H4,0),"]"),NA()))</f>
        <v>#N/A</v>
      </c>
      <c r="Q6" s="90" t="e">
        <f>+IF(AND(ISTEXT('Water Data'!B2),CF6="Yes"),'Water Data'!H6,IF(AND(ISTEXT('Water Data'!B2),CF6="No",ISNUMBER('Water Data'!H6)),CONCATENATE("[",ROUND('Water Data'!H6,0),"]"),NA()))</f>
        <v>#N/A</v>
      </c>
      <c r="R6" s="90" t="e">
        <f>+IF(AND(ISTEXT('Water Data'!B2),CG6="Yes"),'Water Data'!H9,IF(AND(ISTEXT('Water Data'!B2),CG6="No",ISNUMBER('Water Data'!H9)),CONCATENATE("[",ROUND('Water Data'!H9,0),"]"),NA()))</f>
        <v>#N/A</v>
      </c>
      <c r="S6" s="90" t="e">
        <f>+IF(AND(ISTEXT('Water Data'!B2),CH6="Yes"),100-'Water Data'!I4,IF(AND(ISTEXT('Water Data'!B2),CH6="No",ISNUMBER('Water Data'!I4)),CONCATENATE("[",ROUND(100-'Water Data'!I4,0),"]"),NA()))</f>
        <v>#N/A</v>
      </c>
      <c r="T6" s="90" t="e">
        <f>+IF(AND(ISTEXT('Water Data'!B2),CI6="Yes"),'Water Data'!I6,IF(AND(ISTEXT('Water Data'!B2),CI6="No",ISNUMBER('Water Data'!I6)),CONCATENATE("[",ROUND('Water Data'!I6,0),"]"),NA()))</f>
        <v>#N/A</v>
      </c>
      <c r="U6" s="90" t="e">
        <f>+IF(AND(ISTEXT('Water Data'!B2),CJ6="Yes"),'Water Data'!I9,IF(AND(ISTEXT('Water Data'!B2),CJ6="No",ISNUMBER('Water Data'!I9)),CONCATENATE("[",ROUND('Water Data'!I9,0),"]"),NA()))</f>
        <v>#N/A</v>
      </c>
      <c r="V6" s="91">
        <f>+IF(AND(ISTEXT('Sanitation Data'!B2),CK6="Yes"),100-'Sanitation Data'!D4,IF(AND(ISTEXT('Sanitation Data'!B2),CK6="No",ISNUMBER('Sanitation Data'!D4)),CONCATENATE("[",ROUND(100-'Sanitation Data'!D4,0),"]"),NA()))</f>
        <v>80.718562874251489</v>
      </c>
      <c r="W6" s="91">
        <f>+IF(AND(ISTEXT('Sanitation Data'!B2),CL6="Yes"),'Sanitation Data'!D6,IF(AND(ISTEXT('Sanitation Data'!B2),CL6="No",ISNUMBER('Sanitation Data'!D6)),CONCATENATE("[",ROUND('Sanitation Data'!D6,0),"]"),NA()))</f>
        <v>80.718562874251489</v>
      </c>
      <c r="X6" s="91">
        <f>+IF(AND(ISTEXT('Sanitation Data'!B2),CM6="Yes"),'Sanitation Data'!D10,IF(AND(ISTEXT('Sanitation Data'!B2),CM6="No",ISNUMBER('Sanitation Data'!D10)),CONCATENATE("[",ROUND('Sanitation Data'!D10,0),"]"),NA()))</f>
        <v>25.022754491017963</v>
      </c>
      <c r="Y6" s="91" t="e">
        <f>+IF(AND(ISTEXT('Sanitation Data'!B2),CN6="Yes"),'Sanitation Data'!D11,IF(AND(ISTEXT('Sanitation Data'!B2),CN6="No",ISNUMBER('Sanitation Data'!D11)),CONCATENATE("[",ROUND('Sanitation Data'!D11,0),"]"),NA()))</f>
        <v>#N/A</v>
      </c>
      <c r="Z6" s="91">
        <f>+IF(AND(ISTEXT('Sanitation Data'!B2),CO6="Yes"),'Sanitation Data'!D12,IF(AND(ISTEXT('Sanitation Data'!B2),CO6="No",ISNUMBER('Sanitation Data'!D12)),CONCATENATE("[",ROUND('Sanitation Data'!D12,0),"]"),NA()))</f>
        <v>25.022754491017963</v>
      </c>
      <c r="AA6" s="91">
        <f>+IF(AND(ISTEXT('Sanitation Data'!B2),CP6="Yes"),100-'Sanitation Data'!E4,IF(AND(ISTEXT('Sanitation Data'!B2),CP6="No",ISNUMBER('Sanitation Data'!E4)),CONCATENATE("[",ROUND(100-'Sanitation Data'!E4,0),"]"),NA()))</f>
        <v>96.724890829694317</v>
      </c>
      <c r="AB6" s="91" t="e">
        <f>+IF(AND(ISTEXT('Sanitation Data'!B2),CQ6="Yes"),'Sanitation Data'!E6,IF(AND(ISTEXT('Sanitation Data'!B2),CQ6="No",ISNUMBER('Sanitation Data'!E6)),CONCATENATE("[",ROUND('Sanitation Data'!E6,0),"]"),NA()))</f>
        <v>#N/A</v>
      </c>
      <c r="AC6" s="91" t="e">
        <f>+IF(AND(ISTEXT('Sanitation Data'!B2),CR6="Yes"),'Sanitation Data'!E10,IF(AND(ISTEXT('Sanitation Data'!B2),CR6="No",ISNUMBER('Sanitation Data'!E10)),CONCATENATE("[",ROUND('Sanitation Data'!E10,0),"]"),NA()))</f>
        <v>#N/A</v>
      </c>
      <c r="AD6" s="91" t="e">
        <f>+IF(AND(ISTEXT('Sanitation Data'!B2),CS6="Yes"),'Sanitation Data'!E11,IF(AND(ISTEXT('Sanitation Data'!B2),CS6="No",ISNUMBER('Sanitation Data'!E11)),CONCATENATE("[",ROUND('Sanitation Data'!E11,0),"]"),NA()))</f>
        <v>#N/A</v>
      </c>
      <c r="AE6" s="91" t="e">
        <f>+IF(AND(ISTEXT('Sanitation Data'!B2),CT6="Yes"),'Sanitation Data'!E12,IF(AND(ISTEXT('Sanitation Data'!B2),CT6="No",ISNUMBER('Sanitation Data'!E12)),CONCATENATE("[",ROUND('Sanitation Data'!E12,0),"]"),NA()))</f>
        <v>#N/A</v>
      </c>
      <c r="AF6" s="91">
        <f>+IF(AND(ISTEXT('Sanitation Data'!B2),CU6="Yes"),100-'Sanitation Data'!F4,IF(AND(ISTEXT('Sanitation Data'!B2),CU6="No",ISNUMBER('Sanitation Data'!F4)),CONCATENATE("[",ROUND(100-'Sanitation Data'!F4,0),"]"),NA()))</f>
        <v>74.17491749174917</v>
      </c>
      <c r="AG6" s="91" t="e">
        <f>+IF(AND(ISTEXT('Sanitation Data'!B2),CV6="Yes"),'Sanitation Data'!F6,IF(AND(ISTEXT('Sanitation Data'!B2),CV6="No",ISNUMBER('Sanitation Data'!F6)),CONCATENATE("[",ROUND('Sanitation Data'!F6,0),"]"),NA()))</f>
        <v>#N/A</v>
      </c>
      <c r="AH6" s="91" t="e">
        <f>+IF(AND(ISTEXT('Sanitation Data'!B2),CW6="Yes"),'Sanitation Data'!F10,IF(AND(ISTEXT('Sanitation Data'!B2),CW6="No",ISNUMBER('Sanitation Data'!F10)),CONCATENATE("[",ROUND('Sanitation Data'!F10,0),"]"),NA()))</f>
        <v>#N/A</v>
      </c>
      <c r="AI6" s="91" t="e">
        <f>+IF(AND(ISTEXT('Sanitation Data'!B2),CX6="Yes"),'Sanitation Data'!F11,IF(AND(ISTEXT('Sanitation Data'!B2),CX6="No",ISNUMBER('Sanitation Data'!F11)),CONCATENATE("[",ROUND('Sanitation Data'!F11,0),"]"),NA()))</f>
        <v>#N/A</v>
      </c>
      <c r="AJ6" s="91" t="e">
        <f>+IF(AND(ISTEXT('Sanitation Data'!B2),CY6="Yes"),'Sanitation Data'!F12,IF(AND(ISTEXT('Sanitation Data'!B2),CY6="No",ISNUMBER('Sanitation Data'!F12)),CONCATENATE("[",ROUND('Sanitation Data'!F12,0),"]"),NA()))</f>
        <v>#N/A</v>
      </c>
      <c r="AK6" s="91" t="e">
        <f>+IF(AND(ISTEXT('Sanitation Data'!B2),CZ6="Yes"),100-'Sanitation Data'!G4,IF(AND(ISTEXT('Sanitation Data'!B2),CZ6="No",ISNUMBER('Sanitation Data'!G4)),CONCATENATE("[",ROUND(100-'Sanitation Data'!G4,0),"]"),NA()))</f>
        <v>#N/A</v>
      </c>
      <c r="AL6" s="91" t="e">
        <f>+IF(AND(ISTEXT('Sanitation Data'!B2),DA6="Yes"),'Sanitation Data'!G6,IF(AND(ISTEXT('Sanitation Data'!B2),DA6="No",ISNUMBER('Sanitation Data'!G6)),CONCATENATE("[",ROUND('Sanitation Data'!G6,0),"]"),NA()))</f>
        <v>#N/A</v>
      </c>
      <c r="AM6" s="91" t="e">
        <f>+IF(AND(ISTEXT('Sanitation Data'!B2),DB6="Yes"),'Sanitation Data'!G10,IF(AND(ISTEXT('Sanitation Data'!B2),DB6="No",ISNUMBER('Sanitation Data'!G10)),CONCATENATE("[",ROUND('Sanitation Data'!G10,0),"]"),NA()))</f>
        <v>#N/A</v>
      </c>
      <c r="AN6" s="91" t="e">
        <f>+IF(AND(ISTEXT('Sanitation Data'!B2),DC6="Yes"),'Sanitation Data'!G11,IF(AND(ISTEXT('Sanitation Data'!B2),DC6="No",ISNUMBER('Sanitation Data'!G11)),CONCATENATE("[",ROUND('Sanitation Data'!G11,0),"]"),NA()))</f>
        <v>#N/A</v>
      </c>
      <c r="AO6" s="91" t="e">
        <f>+IF(AND(ISTEXT('Sanitation Data'!B2),DD6="Yes"),'Sanitation Data'!G12,IF(AND(ISTEXT('Sanitation Data'!B2),DD6="No",ISNUMBER('Sanitation Data'!G12)),CONCATENATE("[",ROUND('Sanitation Data'!G12,0),"]"),NA()))</f>
        <v>#N/A</v>
      </c>
      <c r="AP6" s="91" t="e">
        <f>+IF(AND(ISTEXT('Sanitation Data'!B2),DE6="Yes"),100-'Sanitation Data'!H4,IF(AND(ISTEXT('Sanitation Data'!B2),DE6="No",ISNUMBER('Sanitation Data'!H4)),CONCATENATE("[",ROUND(100-'Sanitation Data'!H4,0),"]"),NA()))</f>
        <v>#N/A</v>
      </c>
      <c r="AQ6" s="91" t="e">
        <f>+IF(AND(ISTEXT('Sanitation Data'!B2),DF6="Yes"),'Sanitation Data'!H6,IF(AND(ISTEXT('Sanitation Data'!B2),DF6="No",ISTEXT('Sanitation Data'!H6)),CONCATENATE("[",ROUND('Sanitation Data'!H6,0),"]"),NA()))</f>
        <v>#N/A</v>
      </c>
      <c r="AR6" s="91" t="e">
        <f>+IF(AND(ISTEXT('Sanitation Data'!B2),DG6="Yes"),'Sanitation Data'!H10,IF(AND(ISTEXT('Sanitation Data'!B2),DG6="No",ISNUMBER('Sanitation Data'!H10)),CONCATENATE("[",ROUND('Sanitation Data'!H10,0),"]"),NA()))</f>
        <v>#N/A</v>
      </c>
      <c r="AS6" s="91" t="e">
        <f>+IF(AND(ISTEXT('Sanitation Data'!B2),DH6="Yes"),'Sanitation Data'!H11,IF(AND(ISTEXT('Sanitation Data'!B2),DH6="No",ISNUMBER('Sanitation Data'!H11)),CONCATENATE("[",ROUND('Sanitation Data'!H11,0),"]"),NA()))</f>
        <v>#N/A</v>
      </c>
      <c r="AT6" s="91" t="e">
        <f>+IF(AND(ISTEXT('Sanitation Data'!B2),DI6="Yes"),'Sanitation Data'!H12,IF(AND(ISTEXT('Sanitation Data'!B2),DI6="No",ISNUMBER('Sanitation Data'!H12)),CONCATENATE("[",ROUND('Sanitation Data'!H12,0),"]"),NA()))</f>
        <v>#N/A</v>
      </c>
      <c r="AU6" s="91" t="e">
        <f>+IF(AND(ISTEXT('Sanitation Data'!B2),DJ6="Yes"),100-'Sanitation Data'!I4,IF(AND(ISTEXT('Sanitation Data'!B2),DJ6="No",ISNUMBER('Sanitation Data'!I4)),CONCATENATE("[",ROUND(100-'Sanitation Data'!I4,0),"]"),NA()))</f>
        <v>#N/A</v>
      </c>
      <c r="AV6" s="91" t="e">
        <f>+IF(AND(ISTEXT('Sanitation Data'!B2),DK6="Yes"),'Sanitation Data'!I6,IF(AND(ISTEXT('Sanitation Data'!B2),DK6="No",ISNUMBER('Sanitation Data'!I6)),CONCATENATE("[",ROUND('Sanitation Data'!I6,0),"]"),NA()))</f>
        <v>#N/A</v>
      </c>
      <c r="AW6" s="91" t="e">
        <f>+IF(AND(ISTEXT('Sanitation Data'!B2),DL6="Yes"),'Sanitation Data'!I10,IF(AND(ISTEXT('Sanitation Data'!B2),DL6="No",ISNUMBER('Sanitation Data'!I10)),CONCATENATE("[",ROUND('Sanitation Data'!I10,0),"]"),NA()))</f>
        <v>#N/A</v>
      </c>
      <c r="AX6" s="91" t="e">
        <f>+IF(AND(ISTEXT('Sanitation Data'!B2),DM6="Yes"),'Sanitation Data'!I11,IF(AND(ISTEXT('Sanitation Data'!B2),DM6="No",ISNUMBER('Sanitation Data'!I11)),CONCATENATE("[",ROUND('Sanitation Data'!I11,0),"]"),NA()))</f>
        <v>#N/A</v>
      </c>
      <c r="AY6" s="91" t="e">
        <f>+IF(AND(ISTEXT('Sanitation Data'!B2),DN6="Yes"),'Sanitation Data'!I12,IF(AND(ISTEXT('Sanitation Data'!B2),DN6="No",ISNUMBER('Sanitation Data'!I12)),CONCATENATE("[",ROUND('Sanitation Data'!I12,0),"]"),NA()))</f>
        <v>#N/A</v>
      </c>
      <c r="AZ6" s="92">
        <f>+IF(AND(ISTEXT('Hygiene Data'!B2),DO6="Yes"),'Hygiene Data'!D5,IF(AND(ISTEXT('Hygiene Data'!B2),DO6="No",ISNUMBER('Hygiene Data'!D5)),CONCATENATE("[",ROUND('Hygiene Data'!D5,0),"]"),NA()))</f>
        <v>47.78</v>
      </c>
      <c r="BA6" s="92">
        <f>+IF(AND(ISTEXT('Hygiene Data'!B2),DP6="Yes"),'Hygiene Data'!D7,IF(AND(ISTEXT('Hygiene Data'!B2),DP6="No",ISNUMBER('Hygiene Data'!D7)),CONCATENATE("[",ROUND('Hygiene Data'!D7,0),"]"),NA()))</f>
        <v>16</v>
      </c>
      <c r="BB6" s="92">
        <f>+IF(AND(ISTEXT('Hygiene Data'!B2),DQ6="Yes"),'Hygiene Data'!D9,IF(AND(ISTEXT('Hygiene Data'!B2),DQ6="No",ISNUMBER('Hygiene Data'!D9)),CONCATENATE("[",ROUND('Hygiene Data'!D9,0),"]"),NA()))</f>
        <v>8</v>
      </c>
      <c r="BC6" s="92">
        <f>+IF(AND(ISTEXT('Hygiene Data'!B2),DR6="Yes"),'Hygiene Data'!E5,IF(AND(ISTEXT('Hygiene Data'!B2),DR6="No",ISNUMBER('Hygiene Data'!E5)),CONCATENATE("[",ROUND('Hygiene Data'!E5,0),"]"),NA()))</f>
        <v>72.925764192139738</v>
      </c>
      <c r="BD6" s="92" t="e">
        <f>+IF(AND(ISTEXT('Hygiene Data'!B2),DS6="Yes"),'Hygiene Data'!E7,IF(AND(ISTEXT('Hygiene Data'!B2),DS6="No",ISNUMBER('Hygiene Data'!E7)),CONCATENATE("[",ROUND('Hygiene Data'!E7,0),"]"),NA()))</f>
        <v>#N/A</v>
      </c>
      <c r="BE6" s="92" t="e">
        <f>+IF(AND(ISTEXT('Hygiene Data'!B2),DT6="Yes"),'Hygiene Data'!E9,IF(AND(ISTEXT('Hygiene Data'!B2),DT6="No",ISNUMBER('Hygiene Data'!E9)),CONCATENATE("[",ROUND('Hygiene Data'!E9,0),"]"),NA()))</f>
        <v>#N/A</v>
      </c>
      <c r="BF6" s="92">
        <f>+IF(AND(ISTEXT('Hygiene Data'!B2),DU6="Yes"),'Hygiene Data'!F5,IF(AND(ISTEXT('Hygiene Data'!B2),DU6="No",ISNUMBER('Hygiene Data'!F5)),CONCATENATE("[",ROUND('Hygiene Data'!F5,0),"]"),NA()))</f>
        <v>38.283828382838287</v>
      </c>
      <c r="BG6" s="92" t="e">
        <f>+IF(AND(ISTEXT('Hygiene Data'!B2),DV6="Yes"),'Hygiene Data'!F7,IF(AND(ISTEXT('Hygiene Data'!B2),DV6="No",ISNUMBER('Hygiene Data'!F7)),CONCATENATE("[",ROUND('Hygiene Data'!F7,0),"]"),NA()))</f>
        <v>#N/A</v>
      </c>
      <c r="BH6" s="92" t="e">
        <f>+IF(AND(ISTEXT('Hygiene Data'!B2),DW6="Yes"),'Hygiene Data'!F9,IF(AND(ISTEXT('Hygiene Data'!B2),DW6="No",ISNUMBER('Hygiene Data'!F9)),CONCATENATE("[",ROUND('Hygiene Data'!F9,0),"]"),NA()))</f>
        <v>#N/A</v>
      </c>
      <c r="BI6" s="92" t="e">
        <f>+IF(AND(ISTEXT('Hygiene Data'!B2),DX6="Yes"),'Hygiene Data'!G5,IF(AND(ISTEXT('Hygiene Data'!B2),DX6="No",ISNUMBER('Hygiene Data'!G5)),CONCATENATE("[",ROUND('Hygiene Data'!G5,0),"]"),NA()))</f>
        <v>#N/A</v>
      </c>
      <c r="BJ6" s="92" t="e">
        <f>+IF(AND(ISTEXT('Hygiene Data'!B2),DY6="Yes"),'Hygiene Data'!G7,IF(AND(ISTEXT('Hygiene Data'!B2),DY6="No",ISNUMBER('Hygiene Data'!G7)),CONCATENATE("[",ROUND('Hygiene Data'!G7,0),"]"),NA()))</f>
        <v>#N/A</v>
      </c>
      <c r="BK6" s="92" t="e">
        <f>+IF(AND(ISTEXT('Hygiene Data'!B2),DZ6="Yes"),'Hygiene Data'!G9,IF(AND(ISTEXT('Hygiene Data'!B2),DZ6="No",ISNUMBER('Hygiene Data'!G9)),CONCATENATE("[",ROUND('Hygiene Data'!G9,0),"]"),NA()))</f>
        <v>#N/A</v>
      </c>
      <c r="BL6" s="92" t="e">
        <f>+IF(AND(ISTEXT('Hygiene Data'!B2),EA6="Yes"),'Hygiene Data'!H5,IF(AND(ISTEXT('Hygiene Data'!B2),EA6="No",ISNUMBER('Hygiene Data'!H5)),CONCATENATE("[",ROUND('Hygiene Data'!H5,0),"]"),NA()))</f>
        <v>#N/A</v>
      </c>
      <c r="BM6" s="92" t="e">
        <f>+IF(AND(ISTEXT('Hygiene Data'!B2),EB6="Yes"),'Hygiene Data'!H7,IF(AND(ISTEXT('Hygiene Data'!B2),EB6="No",ISNUMBER('Hygiene Data'!H7)),CONCATENATE("[",ROUND('Hygiene Data'!H7,0),"]"),NA()))</f>
        <v>#N/A</v>
      </c>
      <c r="BN6" s="92" t="e">
        <f>+IF(AND(ISTEXT('Hygiene Data'!B2),EC6="Yes"),'Hygiene Data'!H9,IF(AND(ISTEXT('Hygiene Data'!B2),EC6="No",ISNUMBER('Hygiene Data'!H9)),CONCATENATE("[",ROUND('Hygiene Data'!H9,0),"]"),NA()))</f>
        <v>#N/A</v>
      </c>
      <c r="BO6" s="92" t="e">
        <f>+IF(AND(ISTEXT('Hygiene Data'!B2),ED6="Yes"),'Hygiene Data'!I5,IF(AND(ISTEXT('Hygiene Data'!B2),ED6="No",ISNUMBER('Hygiene Data'!I5)),CONCATENATE("[",ROUND('Hygiene Data'!I5,0),"]"),NA()))</f>
        <v>#N/A</v>
      </c>
      <c r="BP6" s="92" t="e">
        <f>+IF(AND(ISTEXT('Hygiene Data'!B2),EE6="Yes"),'Hygiene Data'!I7,IF(AND(ISTEXT('Hygiene Data'!B2),EE6="No",ISNUMBER('Hygiene Data'!I7)),CONCATENATE("[",ROUND('Hygiene Data'!I7,0),"]"),NA()))</f>
        <v>#N/A</v>
      </c>
      <c r="BQ6" s="92" t="e">
        <f>+IF(AND(ISTEXT('Hygiene Data'!B2),EF6="Yes"),'Hygiene Data'!I9,IF(AND(ISTEXT('Hygiene Data'!B2),EF6="No",ISNUMBER('Hygiene Data'!I9)),CONCATENATE("[",ROUND('Hygiene Data'!I9,0),"]"),NA()))</f>
        <v>#N/A</v>
      </c>
      <c r="BR6" s="283"/>
      <c r="BS6" s="283" t="str">
        <f>+'Water Data'!D27</f>
        <v>Yes</v>
      </c>
      <c r="BT6" s="283" t="str">
        <f>+'Water Data'!D28</f>
        <v>Yes</v>
      </c>
      <c r="BU6" s="283" t="str">
        <f>+'Water Data'!D29</f>
        <v>Yes</v>
      </c>
      <c r="BV6" s="283">
        <f>+'Water Data'!E27</f>
        <v>0</v>
      </c>
      <c r="BW6" s="283">
        <f>+'Water Data'!E28</f>
        <v>0</v>
      </c>
      <c r="BX6" s="283">
        <f>+'Water Data'!E29</f>
        <v>0</v>
      </c>
      <c r="BY6" s="283">
        <f>+'Water Data'!F27</f>
        <v>0</v>
      </c>
      <c r="BZ6" s="283">
        <f>+'Water Data'!F28</f>
        <v>0</v>
      </c>
      <c r="CA6" s="283">
        <f>+'Water Data'!F29</f>
        <v>0</v>
      </c>
      <c r="CB6" s="283">
        <f>+'Water Data'!G27</f>
        <v>0</v>
      </c>
      <c r="CC6" s="283">
        <f>+'Water Data'!G28</f>
        <v>0</v>
      </c>
      <c r="CD6" s="283">
        <f>+'Water Data'!G29</f>
        <v>0</v>
      </c>
      <c r="CE6" s="283">
        <f>+'Water Data'!H27</f>
        <v>0</v>
      </c>
      <c r="CF6" s="283">
        <f>+'Water Data'!H28</f>
        <v>0</v>
      </c>
      <c r="CG6" s="283">
        <f>+'Water Data'!H29</f>
        <v>0</v>
      </c>
      <c r="CH6" s="283">
        <f>+'Water Data'!I27</f>
        <v>0</v>
      </c>
      <c r="CI6" s="283">
        <f>+'Water Data'!I28</f>
        <v>0</v>
      </c>
      <c r="CJ6" s="283">
        <f>+'Water Data'!I29</f>
        <v>0</v>
      </c>
      <c r="CK6" s="283" t="str">
        <f>+'Sanitation Data'!D28</f>
        <v>Yes</v>
      </c>
      <c r="CL6" s="283" t="str">
        <f>+'Sanitation Data'!D29</f>
        <v>Yes</v>
      </c>
      <c r="CM6" s="283" t="str">
        <f>+'Sanitation Data'!D30</f>
        <v>Yes</v>
      </c>
      <c r="CN6" s="283">
        <f>+'Sanitation Data'!D31</f>
        <v>0</v>
      </c>
      <c r="CO6" s="283" t="str">
        <f>+'Sanitation Data'!D32</f>
        <v>Yes</v>
      </c>
      <c r="CP6" s="283" t="str">
        <f>+'Sanitation Data'!E28</f>
        <v>Yes</v>
      </c>
      <c r="CQ6" s="283">
        <f>+'Sanitation Data'!E29</f>
        <v>0</v>
      </c>
      <c r="CR6" s="283">
        <f>+'Sanitation Data'!E30</f>
        <v>0</v>
      </c>
      <c r="CS6" s="283">
        <f>+'Sanitation Data'!E31</f>
        <v>0</v>
      </c>
      <c r="CT6" s="283">
        <f>+'Sanitation Data'!E32</f>
        <v>0</v>
      </c>
      <c r="CU6" s="283" t="str">
        <f>+'Sanitation Data'!F28</f>
        <v>Yes</v>
      </c>
      <c r="CV6" s="283">
        <f>+'Sanitation Data'!F29</f>
        <v>0</v>
      </c>
      <c r="CW6" s="283">
        <f>+'Sanitation Data'!F30</f>
        <v>0</v>
      </c>
      <c r="CX6" s="283">
        <f>+'Sanitation Data'!F31</f>
        <v>0</v>
      </c>
      <c r="CY6" s="283">
        <f>+'Sanitation Data'!F32</f>
        <v>0</v>
      </c>
      <c r="CZ6" s="283">
        <f>+'Sanitation Data'!G28</f>
        <v>0</v>
      </c>
      <c r="DA6" s="283">
        <f>+'Sanitation Data'!G29</f>
        <v>0</v>
      </c>
      <c r="DB6" s="283">
        <f>+'Sanitation Data'!G30</f>
        <v>0</v>
      </c>
      <c r="DC6" s="283">
        <f>+'Sanitation Data'!G31</f>
        <v>0</v>
      </c>
      <c r="DD6" s="283">
        <f>+'Sanitation Data'!G32</f>
        <v>0</v>
      </c>
      <c r="DE6" s="283">
        <f>+'Sanitation Data'!H28</f>
        <v>0</v>
      </c>
      <c r="DF6" s="283">
        <f>+'Sanitation Data'!H29</f>
        <v>0</v>
      </c>
      <c r="DG6" s="283">
        <f>+'Sanitation Data'!H30</f>
        <v>0</v>
      </c>
      <c r="DH6" s="283">
        <f>+'Sanitation Data'!H31</f>
        <v>0</v>
      </c>
      <c r="DI6" s="283">
        <f>+'Sanitation Data'!H32</f>
        <v>0</v>
      </c>
      <c r="DJ6" s="283">
        <f>+'Sanitation Data'!I28</f>
        <v>0</v>
      </c>
      <c r="DK6" s="283">
        <f>+'Sanitation Data'!I29</f>
        <v>0</v>
      </c>
      <c r="DL6" s="283">
        <f>+'Sanitation Data'!I30</f>
        <v>0</v>
      </c>
      <c r="DM6" s="283">
        <f>+'Sanitation Data'!I31</f>
        <v>0</v>
      </c>
      <c r="DN6" s="283">
        <f>+'Sanitation Data'!I32</f>
        <v>0</v>
      </c>
      <c r="DO6" s="283" t="str">
        <f>+'Hygiene Data'!D11</f>
        <v>Yes</v>
      </c>
      <c r="DP6" s="283" t="str">
        <f>+'Hygiene Data'!D12</f>
        <v>Yes</v>
      </c>
      <c r="DQ6" s="283" t="str">
        <f>+'Hygiene Data'!D13</f>
        <v>Yes</v>
      </c>
      <c r="DR6" s="283" t="str">
        <f>+'Hygiene Data'!E11</f>
        <v>Yes</v>
      </c>
      <c r="DS6" s="283">
        <f>+'Hygiene Data'!E12</f>
        <v>0</v>
      </c>
      <c r="DT6" s="283">
        <f>+'Hygiene Data'!E13</f>
        <v>0</v>
      </c>
      <c r="DU6" s="283" t="str">
        <f>+'Hygiene Data'!F11</f>
        <v>Yes</v>
      </c>
      <c r="DV6" s="283">
        <f>+'Hygiene Data'!F12</f>
        <v>0</v>
      </c>
      <c r="DW6" s="283">
        <f>+'Hygiene Data'!F13</f>
        <v>0</v>
      </c>
      <c r="DX6" s="283">
        <f>+'Hygiene Data'!G11</f>
        <v>0</v>
      </c>
      <c r="DY6" s="283">
        <f>+'Hygiene Data'!G12</f>
        <v>0</v>
      </c>
      <c r="DZ6" s="283">
        <f>+'Hygiene Data'!G13</f>
        <v>0</v>
      </c>
      <c r="EA6" s="283">
        <f>+'Hygiene Data'!H11</f>
        <v>0</v>
      </c>
      <c r="EB6" s="283">
        <f>+'Hygiene Data'!H12</f>
        <v>0</v>
      </c>
      <c r="EC6" s="283">
        <f>+'Hygiene Data'!H13</f>
        <v>0</v>
      </c>
      <c r="ED6" s="283">
        <f>+'Hygiene Data'!I11</f>
        <v>0</v>
      </c>
      <c r="EE6" s="283">
        <f>+'Hygiene Data'!I12</f>
        <v>0</v>
      </c>
      <c r="EF6" s="283">
        <f>+'Hygiene Data'!I13</f>
        <v>0</v>
      </c>
    </row>
    <row xmlns:x14ac="http://schemas.microsoft.com/office/spreadsheetml/2009/9/ac" r="7" x14ac:dyDescent="0.2">
      <c r="A7" s="34" t="str">
        <f ca="true">+IF(OFFSET('Water Data'!$B$2,0,10*ROW('Water Data'!E1))="","",OFFSET('Water Data'!$B$2,0,10*ROW('Water Data'!E1)))</f>
        <v>YEM_2016_UIS</v>
      </c>
      <c r="B7" s="34" t="str">
        <f ca="true">+IF(OFFSET('Water Data'!$C$2,0,10*ROW('Water Data'!F1))="","",OFFSET('Water Data'!$C$2,0,10*ROW('Water Data'!F1)))</f>
        <v>Other</v>
      </c>
      <c r="C7" s="339">
        <f t="shared" ref="C7:C70" ca="true" si="0">+IF(ISNUMBER(VALUE(MID(A7,5,4))), VALUE(MID(A7, 5,4)),"")</f>
        <v>2016</v>
      </c>
      <c r="D7" s="90"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0"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0"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0"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0"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0"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0"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0"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0"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0"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0"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0"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0"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0"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0"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0"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0"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0">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45.98</v>
      </c>
      <c r="V7" s="91"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1"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1"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1"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1"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1"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1"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1"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1"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1"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1"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1"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1"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1"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1"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1"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1"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1"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1"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1"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1"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1"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1"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1"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1"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1"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1"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1"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1"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1"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2"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2"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2"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2"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2"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2"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2"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2"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2"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2"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2"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2"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2"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2"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2"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2"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2"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2"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3"/>
      <c r="BS7" s="283" t="str">
        <f ca="true">+IF(OFFSET('Water Data'!$D$27,0,10*ROW('Water Data'!D1))="","",OFFSET('Water Data'!$D$27,0,10*ROW('Water Data'!D1)))</f>
        <v/>
      </c>
      <c r="BT7" s="283" t="str">
        <f ca="true">+IF(OFFSET('Water Data'!$D$28,0,10*ROW('Water Data'!D1))="","",OFFSET('Water Data'!$D$28,0,10*ROW('Water Data'!D1)))</f>
        <v/>
      </c>
      <c r="BU7" s="283" t="str">
        <f ca="true">+IF(OFFSET('Water Data'!$D$29,0,10*ROW('Water Data'!D1))="","",OFFSET('Water Data'!$D$29,0,10*ROW('Water Data'!D1)))</f>
        <v/>
      </c>
      <c r="BV7" s="283" t="str">
        <f ca="true">+IF(OFFSET('Water Data'!$E$27,0,10*ROW('Water Data'!E1))="","",OFFSET('Water Data'!$E$27,0,10*ROW('Water Data'!E1)))</f>
        <v/>
      </c>
      <c r="BW7" s="283" t="str">
        <f ca="true">+IF(OFFSET('Water Data'!$E$28,0,10*ROW('Water Data'!E1))="","",OFFSET('Water Data'!$E$28,0,10*ROW('Water Data'!E1)))</f>
        <v/>
      </c>
      <c r="BX7" s="283" t="str">
        <f ca="true">+IF(OFFSET('Water Data'!$E$29,0,10*ROW('Water Data'!E1))="","",OFFSET('Water Data'!$E$29,0,10*ROW('Water Data'!E1)))</f>
        <v/>
      </c>
      <c r="BY7" s="283" t="str">
        <f ca="true">+IF(OFFSET('Water Data'!$F$27,0,10*ROW('Water Data'!F1))="","",OFFSET('Water Data'!$F$27,0,10*ROW('Water Data'!F1)))</f>
        <v/>
      </c>
      <c r="BZ7" s="283" t="str">
        <f ca="true">+IF(OFFSET('Water Data'!$F$28,0,10*ROW('Water Data'!F1))="","",OFFSET('Water Data'!$F$28,0,10*ROW('Water Data'!F1)))</f>
        <v/>
      </c>
      <c r="CA7" s="283" t="str">
        <f ca="true">+IF(OFFSET('Water Data'!$F$29,0,10*ROW('Water Data'!F1))="","",OFFSET('Water Data'!$F$29,0,10*ROW('Water Data'!F1)))</f>
        <v/>
      </c>
      <c r="CB7" s="283" t="str">
        <f ca="true">+IF(OFFSET('Water Data'!$G$27,0,10*ROW('Water Data'!G1))="","",OFFSET('Water Data'!$G$27,0,10*ROW('Water Data'!G1)))</f>
        <v/>
      </c>
      <c r="CC7" s="283" t="str">
        <f ca="true">+IF(OFFSET('Water Data'!$G$28,0,10*ROW('Water Data'!G1))="","",OFFSET('Water Data'!$G$28,0,10*ROW('Water Data'!G1)))</f>
        <v/>
      </c>
      <c r="CD7" s="283" t="str">
        <f ca="true">+IF(OFFSET('Water Data'!$G$29,0,10*ROW('Water Data'!G1))="","",OFFSET('Water Data'!$G$29,0,10*ROW('Water Data'!G1)))</f>
        <v/>
      </c>
      <c r="CE7" s="283" t="str">
        <f ca="true">+IF(OFFSET('Water Data'!$H$27,0,10*ROW('Water Data'!H1))="","",OFFSET('Water Data'!$H$27,0,10*ROW('Water Data'!H1)))</f>
        <v/>
      </c>
      <c r="CF7" s="283" t="str">
        <f ca="true">+IF(OFFSET('Water Data'!$H$28,0,10*ROW('Water Data'!H1))="","",OFFSET('Water Data'!$H$28,0,10*ROW('Water Data'!H1)))</f>
        <v/>
      </c>
      <c r="CG7" s="283" t="str">
        <f ca="true">+IF(OFFSET('Water Data'!$H$29,0,10*ROW('Water Data'!H1))="","",OFFSET('Water Data'!$H$29,0,10*ROW('Water Data'!H1)))</f>
        <v/>
      </c>
      <c r="CH7" s="283" t="str">
        <f ca="true">+IF(OFFSET('Water Data'!$I$27,0,10*ROW('Water Data'!I1))="","",OFFSET('Water Data'!$I$27,0,10*ROW('Water Data'!I1)))</f>
        <v/>
      </c>
      <c r="CI7" s="283" t="str">
        <f ca="true">+IF(OFFSET('Water Data'!$I$28,0,10*ROW('Water Data'!I1))="","",OFFSET('Water Data'!$I$28,0,10*ROW('Water Data'!I1)))</f>
        <v/>
      </c>
      <c r="CJ7" s="283" t="str">
        <f ca="true">+IF(OFFSET('Water Data'!$I$29,0,10*ROW('Water Data'!I1))="","",OFFSET('Water Data'!$I$29,0,10*ROW('Water Data'!I1)))</f>
        <v>Yes</v>
      </c>
      <c r="CK7" s="283" t="str">
        <f ca="true">+IF(OFFSET('Sanitation Data'!$D$28,0,10*ROW('Sanitation Data'!D1))="","",OFFSET('Sanitation Data'!$D$28,0,10*ROW('Sanitation Data'!D1)))</f>
        <v/>
      </c>
      <c r="CL7" s="283" t="str">
        <f ca="true">+IF(OFFSET('Sanitation Data'!$D$29,0,10*ROW('Sanitation Data'!D1))="","",OFFSET('Sanitation Data'!$D$29,0,10*ROW('Sanitation Data'!D1)))</f>
        <v/>
      </c>
      <c r="CM7" s="283" t="str">
        <f ca="true">+IF(OFFSET('Sanitation Data'!$D$30,0,10*ROW('Sanitation Data'!D1))="","",OFFSET('Sanitation Data'!$D$30,0,10*ROW('Sanitation Data'!D1)))</f>
        <v/>
      </c>
      <c r="CN7" s="283" t="str">
        <f ca="true">+IF(OFFSET('Sanitation Data'!$D$31,0,10*ROW('Sanitation Data'!D1))="","",OFFSET('Sanitation Data'!$D$31,0,10*ROW('Sanitation Data'!D1)))</f>
        <v/>
      </c>
      <c r="CO7" s="283" t="str">
        <f ca="true">+IF(OFFSET('Sanitation Data'!$D$32,0,10*ROW('Sanitation Data'!D1))="","",OFFSET('Sanitation Data'!$D$32,0,10*ROW('Sanitation Data'!D1)))</f>
        <v/>
      </c>
      <c r="CP7" s="283" t="str">
        <f ca="true">+IF(OFFSET('Sanitation Data'!$E$28,0,10*ROW('Sanitation Data'!E1))="","",OFFSET('Sanitation Data'!$E$28,0,10*ROW('Sanitation Data'!E1)))</f>
        <v/>
      </c>
      <c r="CQ7" s="283" t="str">
        <f ca="true">+IF(OFFSET('Sanitation Data'!$E$29,0,10*ROW('Sanitation Data'!E1))="","",OFFSET('Sanitation Data'!$E$29,0,10*ROW('Sanitation Data'!E1)))</f>
        <v/>
      </c>
      <c r="CR7" s="283" t="str">
        <f ca="true">+IF(OFFSET('Sanitation Data'!$E$30,0,10*ROW('Sanitation Data'!E1))="","",OFFSET('Sanitation Data'!$E$30,0,10*ROW('Sanitation Data'!E1)))</f>
        <v/>
      </c>
      <c r="CS7" s="283" t="str">
        <f ca="true">+IF(OFFSET('Sanitation Data'!$E$31,0,10*ROW('Sanitation Data'!E1))="","",OFFSET('Sanitation Data'!$E$31,0,10*ROW('Sanitation Data'!E1)))</f>
        <v/>
      </c>
      <c r="CT7" s="283" t="str">
        <f ca="true">+IF(OFFSET('Sanitation Data'!$E$32,0,10*ROW('Sanitation Data'!E1))="","",OFFSET('Sanitation Data'!$E$32,0,10*ROW('Sanitation Data'!E1)))</f>
        <v/>
      </c>
      <c r="CU7" s="283" t="str">
        <f ca="true">+IF(OFFSET('Sanitation Data'!$F$28,0,10*ROW('Sanitation Data'!F1))="","",OFFSET('Sanitation Data'!$F$28,0,10*ROW('Sanitation Data'!F1)))</f>
        <v/>
      </c>
      <c r="CV7" s="283" t="str">
        <f ca="true">+IF(OFFSET('Sanitation Data'!$F$29,0,10*ROW('Sanitation Data'!F1))="","",OFFSET('Sanitation Data'!$F$29,0,10*ROW('Sanitation Data'!F1)))</f>
        <v/>
      </c>
      <c r="CW7" s="283" t="str">
        <f ca="true">+IF(OFFSET('Sanitation Data'!$F$30,0,10*ROW('Sanitation Data'!F1))="","",OFFSET('Sanitation Data'!$F$30,0,10*ROW('Sanitation Data'!F1)))</f>
        <v/>
      </c>
      <c r="CX7" s="283" t="str">
        <f ca="true">+IF(OFFSET('Sanitation Data'!$F$31,0,10*ROW('Sanitation Data'!F1))="","",OFFSET('Sanitation Data'!$F$31,0,10*ROW('Sanitation Data'!F1)))</f>
        <v/>
      </c>
      <c r="CY7" s="283" t="str">
        <f ca="true">+IF(OFFSET('Sanitation Data'!$F$32,0,10*ROW('Sanitation Data'!F1))="","",OFFSET('Sanitation Data'!$F$32,0,10*ROW('Sanitation Data'!F1)))</f>
        <v/>
      </c>
      <c r="CZ7" s="283" t="str">
        <f ca="true">+IF(OFFSET('Sanitation Data'!$G$28,0,10*ROW('Sanitation Data'!G1))="","",OFFSET('Sanitation Data'!$G$28,0,10*ROW('Sanitation Data'!G1)))</f>
        <v/>
      </c>
      <c r="DA7" s="283" t="str">
        <f ca="true">+IF(OFFSET('Sanitation Data'!$G$29,0,10*ROW('Sanitation Data'!G1))="","",OFFSET('Sanitation Data'!$G$29,0,10*ROW('Sanitation Data'!G1)))</f>
        <v/>
      </c>
      <c r="DB7" s="283" t="str">
        <f ca="true">+IF(OFFSET('Sanitation Data'!$G$30,0,10*ROW('Sanitation Data'!G1))="","",OFFSET('Sanitation Data'!$G$30,0,10*ROW('Sanitation Data'!G1)))</f>
        <v/>
      </c>
      <c r="DC7" s="283" t="str">
        <f ca="true">+IF(OFFSET('Sanitation Data'!$G$31,0,10*ROW('Sanitation Data'!G1))="","",OFFSET('Sanitation Data'!$G$31,0,10*ROW('Sanitation Data'!G1)))</f>
        <v/>
      </c>
      <c r="DD7" s="283" t="str">
        <f ca="true">+IF(OFFSET('Sanitation Data'!$G$32,0,10*ROW('Sanitation Data'!G1))="","",OFFSET('Sanitation Data'!$G$32,0,10*ROW('Sanitation Data'!G1)))</f>
        <v/>
      </c>
      <c r="DE7" s="283" t="str">
        <f ca="true">+IF(OFFSET('Sanitation Data'!$H$28,0,10*ROW('Sanitation Data'!H1))="","",OFFSET('Sanitation Data'!$H$28,0,10*ROW('Sanitation Data'!H1)))</f>
        <v/>
      </c>
      <c r="DF7" s="283" t="str">
        <f ca="true">+IF(OFFSET('Sanitation Data'!$H$29,0,10*ROW('Sanitation Data'!H1))="","",OFFSET('Sanitation Data'!$H$29,0,10*ROW('Sanitation Data'!H1)))</f>
        <v/>
      </c>
      <c r="DG7" s="283" t="str">
        <f ca="true">+IF(OFFSET('Sanitation Data'!$H$30,0,10*ROW('Sanitation Data'!H1))="","",OFFSET('Sanitation Data'!$H$30,0,10*ROW('Sanitation Data'!H1)))</f>
        <v/>
      </c>
      <c r="DH7" s="283" t="str">
        <f ca="true">+IF(OFFSET('Sanitation Data'!$H$31,0,10*ROW('Sanitation Data'!H1))="","",OFFSET('Sanitation Data'!$H$31,0,10*ROW('Sanitation Data'!H1)))</f>
        <v/>
      </c>
      <c r="DI7" s="283" t="str">
        <f ca="true">+IF(OFFSET('Sanitation Data'!$H$32,0,10*ROW('Sanitation Data'!H1))="","",OFFSET('Sanitation Data'!$H$32,0,10*ROW('Sanitation Data'!H1)))</f>
        <v/>
      </c>
      <c r="DJ7" s="283" t="str">
        <f ca="true">+IF(OFFSET('Sanitation Data'!$I$28,0,10*ROW('Sanitation Data'!I1))="","",OFFSET('Sanitation Data'!$I$28,0,10*ROW('Sanitation Data'!I1)))</f>
        <v/>
      </c>
      <c r="DK7" s="283" t="str">
        <f ca="true">+IF(OFFSET('Sanitation Data'!$I$29,0,10*ROW('Sanitation Data'!I1))="","",OFFSET('Sanitation Data'!$I$29,0,10*ROW('Sanitation Data'!I1)))</f>
        <v/>
      </c>
      <c r="DL7" s="283" t="str">
        <f ca="true">+IF(OFFSET('Sanitation Data'!$I$30,0,10*ROW('Sanitation Data'!I1))="","",OFFSET('Sanitation Data'!$I$30,0,10*ROW('Sanitation Data'!I1)))</f>
        <v/>
      </c>
      <c r="DM7" s="283" t="str">
        <f ca="true">+IF(OFFSET('Sanitation Data'!$I$31,0,10*ROW('Sanitation Data'!I1))="","",OFFSET('Sanitation Data'!$I$31,0,10*ROW('Sanitation Data'!I1)))</f>
        <v/>
      </c>
      <c r="DN7" s="283" t="str">
        <f ca="true">+IF(OFFSET('Sanitation Data'!$I$32,0,10*ROW('Sanitation Data'!I1))="","",OFFSET('Sanitation Data'!$I$32,0,10*ROW('Sanitation Data'!I1)))</f>
        <v/>
      </c>
      <c r="DO7" s="283" t="str">
        <f ca="true">+IF(OFFSET('Hygiene Data'!$D$11,0,10*ROW('Hygiene Data'!D1))="","",OFFSET('Hygiene Data'!$D$11,0,10*ROW('Hygiene Data'!D1)))</f>
        <v/>
      </c>
      <c r="DP7" s="283" t="str">
        <f ca="true">+IF(OFFSET('Hygiene Data'!$D$12,0,10*ROW('Hygiene Data'!D1))="","",OFFSET('Hygiene Data'!$D$12,0,10*ROW('Hygiene Data'!D1)))</f>
        <v/>
      </c>
      <c r="DQ7" s="283" t="str">
        <f ca="true">+IF(OFFSET('Hygiene Data'!$D$13,0,10*ROW('Hygiene Data'!D1))="","",OFFSET('Hygiene Data'!$D$13,0,10*ROW('Hygiene Data'!D1)))</f>
        <v/>
      </c>
      <c r="DR7" s="283" t="str">
        <f ca="true">+IF(OFFSET('Hygiene Data'!$E$11,0,10*ROW('Hygiene Data'!E1))="","",OFFSET('Hygiene Data'!$E$11,0,10*ROW('Hygiene Data'!E1)))</f>
        <v/>
      </c>
      <c r="DS7" s="283" t="str">
        <f ca="true">+IF(OFFSET('Hygiene Data'!$E$12,0,10*ROW('Hygiene Data'!E1))="","",OFFSET('Hygiene Data'!$E$12,0,10*ROW('Hygiene Data'!E1)))</f>
        <v/>
      </c>
      <c r="DT7" s="283" t="str">
        <f ca="true">+IF(OFFSET('Hygiene Data'!$E$13,0,10*ROW('Hygiene Data'!E1))="","",OFFSET('Hygiene Data'!$E$13,0,10*ROW('Hygiene Data'!E1)))</f>
        <v/>
      </c>
      <c r="DU7" s="283" t="str">
        <f ca="true">+IF(OFFSET('Hygiene Data'!$F$11,0,10*ROW('Hygiene Data'!F1))="","",OFFSET('Hygiene Data'!$F$11,0,10*ROW('Hygiene Data'!F1)))</f>
        <v/>
      </c>
      <c r="DV7" s="283" t="str">
        <f ca="true">+IF(OFFSET('Hygiene Data'!$F$12,0,10*ROW('Hygiene Data'!F1))="","",OFFSET('Hygiene Data'!$F$12,0,10*ROW('Hygiene Data'!F1)))</f>
        <v/>
      </c>
      <c r="DW7" s="283" t="str">
        <f ca="true">+IF(OFFSET('Hygiene Data'!$F$13,0,10*ROW('Hygiene Data'!F1))="","",OFFSET('Hygiene Data'!$F$13,0,10*ROW('Hygiene Data'!F1)))</f>
        <v/>
      </c>
      <c r="DX7" s="283" t="str">
        <f ca="true">+IF(OFFSET('Hygiene Data'!$G$11,0,10*ROW('Hygiene Data'!G1))="","",OFFSET('Hygiene Data'!$G$11,0,10*ROW('Hygiene Data'!G1)))</f>
        <v/>
      </c>
      <c r="DY7" s="283" t="str">
        <f ca="true">+IF(OFFSET('Hygiene Data'!$G$12,0,10*ROW('Hygiene Data'!G1))="","",OFFSET('Hygiene Data'!$G$12,0,10*ROW('Hygiene Data'!G1)))</f>
        <v/>
      </c>
      <c r="DZ7" s="283" t="str">
        <f ca="true">+IF(OFFSET('Hygiene Data'!$G$13,0,10*ROW('Hygiene Data'!G1))="","",OFFSET('Hygiene Data'!$G$13,0,10*ROW('Hygiene Data'!G1)))</f>
        <v/>
      </c>
      <c r="EA7" s="283" t="str">
        <f ca="true">+IF(OFFSET('Hygiene Data'!$H$11,0,10*ROW('Hygiene Data'!H1))="","",OFFSET('Hygiene Data'!$H$11,0,10*ROW('Hygiene Data'!H1)))</f>
        <v/>
      </c>
      <c r="EB7" s="283" t="str">
        <f ca="true">+IF(OFFSET('Hygiene Data'!$H$12,0,10*ROW('Hygiene Data'!H1))="","",OFFSET('Hygiene Data'!$H$12,0,10*ROW('Hygiene Data'!H1)))</f>
        <v/>
      </c>
      <c r="EC7" s="283" t="str">
        <f ca="true">+IF(OFFSET('Hygiene Data'!$H$13,0,10*ROW('Hygiene Data'!H1))="","",OFFSET('Hygiene Data'!$H$13,0,10*ROW('Hygiene Data'!H1)))</f>
        <v/>
      </c>
      <c r="ED7" s="283" t="str">
        <f ca="true">+IF(OFFSET('Hygiene Data'!$I$11,0,10*ROW('Hygiene Data'!I1))="","",OFFSET('Hygiene Data'!$I$11,0,10*ROW('Hygiene Data'!I1)))</f>
        <v/>
      </c>
      <c r="EE7" s="283" t="str">
        <f ca="true">+IF(OFFSET('Hygiene Data'!$I$12,0,10*ROW('Hygiene Data'!I1))="","",OFFSET('Hygiene Data'!$I$12,0,10*ROW('Hygiene Data'!I1)))</f>
        <v/>
      </c>
      <c r="EF7" s="283" t="str">
        <f ca="true">+IF(OFFSET('Hygiene Data'!$I$13,0,10*ROW('Hygiene Data'!I1))="","",OFFSET('Hygiene Data'!$I$13,0,10*ROW('Hygiene Data'!I1)))</f>
        <v/>
      </c>
    </row>
    <row xmlns:x14ac="http://schemas.microsoft.com/office/spreadsheetml/2009/9/ac" r="8" x14ac:dyDescent="0.2">
      <c r="A8" s="34" t="str">
        <f ca="true">+IF(OFFSET('Water Data'!$B$2,0,10*ROW('Water Data'!E2))="","",OFFSET('Water Data'!$B$2,0,10*ROW('Water Data'!E2)))</f>
        <v/>
      </c>
      <c r="B8" s="34" t="str">
        <f ca="true">+IF(OFFSET('Water Data'!$C$2,0,10*ROW('Water Data'!F2))="","",OFFSET('Water Data'!$C$2,0,10*ROW('Water Data'!F2)))</f>
        <v/>
      </c>
      <c r="C8" s="339" t="str">
        <f t="shared" ca="true" si="0"/>
        <v/>
      </c>
      <c r="D8" s="90"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0"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0"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0"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0"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0"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0"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0"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0"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0"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0"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0"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0"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0"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0"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0"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0"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0"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1"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1"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1"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1"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1"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1"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1"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1"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1"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1"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1"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1"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1"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1"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1"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1"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1"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1"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1"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1"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1"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1"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1"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1"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1"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1"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1"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1"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1"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1"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2"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2"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2"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2"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2"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2"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2"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2"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2"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2"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2"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2"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2"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2"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2"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2"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2"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2"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3"/>
      <c r="BS8" s="283" t="str">
        <f ca="true">+IF(OFFSET('Water Data'!$D$27,0,10*ROW('Water Data'!D2))="","",OFFSET('Water Data'!$D$27,0,10*ROW('Water Data'!D2)))</f>
        <v/>
      </c>
      <c r="BT8" s="283" t="str">
        <f ca="true">+IF(OFFSET('Water Data'!$D$28,0,10*ROW('Water Data'!D2))="","",OFFSET('Water Data'!$D$28,0,10*ROW('Water Data'!D2)))</f>
        <v/>
      </c>
      <c r="BU8" s="283" t="str">
        <f ca="true">+IF(OFFSET('Water Data'!$D$29,0,10*ROW('Water Data'!D2))="","",OFFSET('Water Data'!$D$29,0,10*ROW('Water Data'!D2)))</f>
        <v/>
      </c>
      <c r="BV8" s="283" t="str">
        <f ca="true">+IF(OFFSET('Water Data'!$E$27,0,10*ROW('Water Data'!E2))="","",OFFSET('Water Data'!$E$27,0,10*ROW('Water Data'!E2)))</f>
        <v/>
      </c>
      <c r="BW8" s="283" t="str">
        <f ca="true">+IF(OFFSET('Water Data'!$E$28,0,10*ROW('Water Data'!E2))="","",OFFSET('Water Data'!$E$28,0,10*ROW('Water Data'!E2)))</f>
        <v/>
      </c>
      <c r="BX8" s="283" t="str">
        <f ca="true">+IF(OFFSET('Water Data'!$E$29,0,10*ROW('Water Data'!E2))="","",OFFSET('Water Data'!$E$29,0,10*ROW('Water Data'!E2)))</f>
        <v/>
      </c>
      <c r="BY8" s="283" t="str">
        <f ca="true">+IF(OFFSET('Water Data'!$F$27,0,10*ROW('Water Data'!F2))="","",OFFSET('Water Data'!$F$27,0,10*ROW('Water Data'!F2)))</f>
        <v/>
      </c>
      <c r="BZ8" s="283" t="str">
        <f ca="true">+IF(OFFSET('Water Data'!$F$28,0,10*ROW('Water Data'!F2))="","",OFFSET('Water Data'!$F$28,0,10*ROW('Water Data'!F2)))</f>
        <v/>
      </c>
      <c r="CA8" s="283" t="str">
        <f ca="true">+IF(OFFSET('Water Data'!$F$29,0,10*ROW('Water Data'!F2))="","",OFFSET('Water Data'!$F$29,0,10*ROW('Water Data'!F2)))</f>
        <v/>
      </c>
      <c r="CB8" s="283" t="str">
        <f ca="true">+IF(OFFSET('Water Data'!$G$27,0,10*ROW('Water Data'!G2))="","",OFFSET('Water Data'!$G$27,0,10*ROW('Water Data'!G2)))</f>
        <v/>
      </c>
      <c r="CC8" s="283" t="str">
        <f ca="true">+IF(OFFSET('Water Data'!$G$28,0,10*ROW('Water Data'!G2))="","",OFFSET('Water Data'!$G$28,0,10*ROW('Water Data'!G2)))</f>
        <v/>
      </c>
      <c r="CD8" s="283" t="str">
        <f ca="true">+IF(OFFSET('Water Data'!$G$29,0,10*ROW('Water Data'!G2))="","",OFFSET('Water Data'!$G$29,0,10*ROW('Water Data'!G2)))</f>
        <v/>
      </c>
      <c r="CE8" s="283" t="str">
        <f ca="true">+IF(OFFSET('Water Data'!$H$27,0,10*ROW('Water Data'!H2))="","",OFFSET('Water Data'!$H$27,0,10*ROW('Water Data'!H2)))</f>
        <v/>
      </c>
      <c r="CF8" s="283" t="str">
        <f ca="true">+IF(OFFSET('Water Data'!$H$28,0,10*ROW('Water Data'!H2))="","",OFFSET('Water Data'!$H$28,0,10*ROW('Water Data'!H2)))</f>
        <v/>
      </c>
      <c r="CG8" s="283" t="str">
        <f ca="true">+IF(OFFSET('Water Data'!$H$29,0,10*ROW('Water Data'!H2))="","",OFFSET('Water Data'!$H$29,0,10*ROW('Water Data'!H2)))</f>
        <v/>
      </c>
      <c r="CH8" s="283" t="str">
        <f ca="true">+IF(OFFSET('Water Data'!$I$27,0,10*ROW('Water Data'!I2))="","",OFFSET('Water Data'!$I$27,0,10*ROW('Water Data'!I2)))</f>
        <v/>
      </c>
      <c r="CI8" s="283" t="str">
        <f ca="true">+IF(OFFSET('Water Data'!$I$28,0,10*ROW('Water Data'!I2))="","",OFFSET('Water Data'!$I$28,0,10*ROW('Water Data'!I2)))</f>
        <v/>
      </c>
      <c r="CJ8" s="283" t="str">
        <f ca="true">+IF(OFFSET('Water Data'!$I$29,0,10*ROW('Water Data'!I2))="","",OFFSET('Water Data'!$I$29,0,10*ROW('Water Data'!I2)))</f>
        <v/>
      </c>
      <c r="CK8" s="283" t="str">
        <f ca="true">+IF(OFFSET('Sanitation Data'!$D$28,0,10*ROW('Sanitation Data'!D2))="","",OFFSET('Sanitation Data'!$D$28,0,10*ROW('Sanitation Data'!D2)))</f>
        <v/>
      </c>
      <c r="CL8" s="283" t="str">
        <f ca="true">+IF(OFFSET('Sanitation Data'!$D$29,0,10*ROW('Sanitation Data'!D2))="","",OFFSET('Sanitation Data'!$D$29,0,10*ROW('Sanitation Data'!D2)))</f>
        <v/>
      </c>
      <c r="CM8" s="283" t="str">
        <f ca="true">+IF(OFFSET('Sanitation Data'!$D$30,0,10*ROW('Sanitation Data'!D2))="","",OFFSET('Sanitation Data'!$D$30,0,10*ROW('Sanitation Data'!D2)))</f>
        <v/>
      </c>
      <c r="CN8" s="283" t="str">
        <f ca="true">+IF(OFFSET('Sanitation Data'!$D$31,0,10*ROW('Sanitation Data'!D2))="","",OFFSET('Sanitation Data'!$D$31,0,10*ROW('Sanitation Data'!D2)))</f>
        <v/>
      </c>
      <c r="CO8" s="283" t="str">
        <f ca="true">+IF(OFFSET('Sanitation Data'!$D$32,0,10*ROW('Sanitation Data'!D2))="","",OFFSET('Sanitation Data'!$D$32,0,10*ROW('Sanitation Data'!D2)))</f>
        <v/>
      </c>
      <c r="CP8" s="283" t="str">
        <f ca="true">+IF(OFFSET('Sanitation Data'!$E$28,0,10*ROW('Sanitation Data'!E2))="","",OFFSET('Sanitation Data'!$E$28,0,10*ROW('Sanitation Data'!E2)))</f>
        <v/>
      </c>
      <c r="CQ8" s="283" t="str">
        <f ca="true">+IF(OFFSET('Sanitation Data'!$E$29,0,10*ROW('Sanitation Data'!E2))="","",OFFSET('Sanitation Data'!$E$29,0,10*ROW('Sanitation Data'!E2)))</f>
        <v/>
      </c>
      <c r="CR8" s="283" t="str">
        <f ca="true">+IF(OFFSET('Sanitation Data'!$E$30,0,10*ROW('Sanitation Data'!E2))="","",OFFSET('Sanitation Data'!$E$30,0,10*ROW('Sanitation Data'!E2)))</f>
        <v/>
      </c>
      <c r="CS8" s="283" t="str">
        <f ca="true">+IF(OFFSET('Sanitation Data'!$E$31,0,10*ROW('Sanitation Data'!E2))="","",OFFSET('Sanitation Data'!$E$31,0,10*ROW('Sanitation Data'!E2)))</f>
        <v/>
      </c>
      <c r="CT8" s="283" t="str">
        <f ca="true">+IF(OFFSET('Sanitation Data'!$E$32,0,10*ROW('Sanitation Data'!E2))="","",OFFSET('Sanitation Data'!$E$32,0,10*ROW('Sanitation Data'!E2)))</f>
        <v/>
      </c>
      <c r="CU8" s="283" t="str">
        <f ca="true">+IF(OFFSET('Sanitation Data'!$F$28,0,10*ROW('Sanitation Data'!F2))="","",OFFSET('Sanitation Data'!$F$28,0,10*ROW('Sanitation Data'!F2)))</f>
        <v/>
      </c>
      <c r="CV8" s="283" t="str">
        <f ca="true">+IF(OFFSET('Sanitation Data'!$F$29,0,10*ROW('Sanitation Data'!F2))="","",OFFSET('Sanitation Data'!$F$29,0,10*ROW('Sanitation Data'!F2)))</f>
        <v/>
      </c>
      <c r="CW8" s="283" t="str">
        <f ca="true">+IF(OFFSET('Sanitation Data'!$F$30,0,10*ROW('Sanitation Data'!F2))="","",OFFSET('Sanitation Data'!$F$30,0,10*ROW('Sanitation Data'!F2)))</f>
        <v/>
      </c>
      <c r="CX8" s="283" t="str">
        <f ca="true">+IF(OFFSET('Sanitation Data'!$F$31,0,10*ROW('Sanitation Data'!F2))="","",OFFSET('Sanitation Data'!$F$31,0,10*ROW('Sanitation Data'!F2)))</f>
        <v/>
      </c>
      <c r="CY8" s="283" t="str">
        <f ca="true">+IF(OFFSET('Sanitation Data'!$F$32,0,10*ROW('Sanitation Data'!F2))="","",OFFSET('Sanitation Data'!$F$32,0,10*ROW('Sanitation Data'!F2)))</f>
        <v/>
      </c>
      <c r="CZ8" s="283" t="str">
        <f ca="true">+IF(OFFSET('Sanitation Data'!$G$28,0,10*ROW('Sanitation Data'!G2))="","",OFFSET('Sanitation Data'!$G$28,0,10*ROW('Sanitation Data'!G2)))</f>
        <v/>
      </c>
      <c r="DA8" s="283" t="str">
        <f ca="true">+IF(OFFSET('Sanitation Data'!$G$29,0,10*ROW('Sanitation Data'!G2))="","",OFFSET('Sanitation Data'!$G$29,0,10*ROW('Sanitation Data'!G2)))</f>
        <v/>
      </c>
      <c r="DB8" s="283" t="str">
        <f ca="true">+IF(OFFSET('Sanitation Data'!$G$30,0,10*ROW('Sanitation Data'!G2))="","",OFFSET('Sanitation Data'!$G$30,0,10*ROW('Sanitation Data'!G2)))</f>
        <v/>
      </c>
      <c r="DC8" s="283" t="str">
        <f ca="true">+IF(OFFSET('Sanitation Data'!$G$31,0,10*ROW('Sanitation Data'!G2))="","",OFFSET('Sanitation Data'!$G$31,0,10*ROW('Sanitation Data'!G2)))</f>
        <v/>
      </c>
      <c r="DD8" s="283" t="str">
        <f ca="true">+IF(OFFSET('Sanitation Data'!$G$32,0,10*ROW('Sanitation Data'!G2))="","",OFFSET('Sanitation Data'!$G$32,0,10*ROW('Sanitation Data'!G2)))</f>
        <v/>
      </c>
      <c r="DE8" s="283" t="str">
        <f ca="true">+IF(OFFSET('Sanitation Data'!$H$28,0,10*ROW('Sanitation Data'!H2))="","",OFFSET('Sanitation Data'!$H$28,0,10*ROW('Sanitation Data'!H2)))</f>
        <v/>
      </c>
      <c r="DF8" s="283" t="str">
        <f ca="true">+IF(OFFSET('Sanitation Data'!$H$29,0,10*ROW('Sanitation Data'!H2))="","",OFFSET('Sanitation Data'!$H$29,0,10*ROW('Sanitation Data'!H2)))</f>
        <v/>
      </c>
      <c r="DG8" s="283" t="str">
        <f ca="true">+IF(OFFSET('Sanitation Data'!$H$30,0,10*ROW('Sanitation Data'!H2))="","",OFFSET('Sanitation Data'!$H$30,0,10*ROW('Sanitation Data'!H2)))</f>
        <v/>
      </c>
      <c r="DH8" s="283" t="str">
        <f ca="true">+IF(OFFSET('Sanitation Data'!$H$31,0,10*ROW('Sanitation Data'!H2))="","",OFFSET('Sanitation Data'!$H$31,0,10*ROW('Sanitation Data'!H2)))</f>
        <v/>
      </c>
      <c r="DI8" s="283" t="str">
        <f ca="true">+IF(OFFSET('Sanitation Data'!$H$32,0,10*ROW('Sanitation Data'!H2))="","",OFFSET('Sanitation Data'!$H$32,0,10*ROW('Sanitation Data'!H2)))</f>
        <v/>
      </c>
      <c r="DJ8" s="283" t="str">
        <f ca="true">+IF(OFFSET('Sanitation Data'!$I$28,0,10*ROW('Sanitation Data'!I2))="","",OFFSET('Sanitation Data'!$I$28,0,10*ROW('Sanitation Data'!I2)))</f>
        <v/>
      </c>
      <c r="DK8" s="283" t="str">
        <f ca="true">+IF(OFFSET('Sanitation Data'!$I$29,0,10*ROW('Sanitation Data'!I2))="","",OFFSET('Sanitation Data'!$I$29,0,10*ROW('Sanitation Data'!I2)))</f>
        <v/>
      </c>
      <c r="DL8" s="283" t="str">
        <f ca="true">+IF(OFFSET('Sanitation Data'!$I$30,0,10*ROW('Sanitation Data'!I2))="","",OFFSET('Sanitation Data'!$I$30,0,10*ROW('Sanitation Data'!I2)))</f>
        <v/>
      </c>
      <c r="DM8" s="283" t="str">
        <f ca="true">+IF(OFFSET('Sanitation Data'!$I$31,0,10*ROW('Sanitation Data'!I2))="","",OFFSET('Sanitation Data'!$I$31,0,10*ROW('Sanitation Data'!I2)))</f>
        <v/>
      </c>
      <c r="DN8" s="283" t="str">
        <f ca="true">+IF(OFFSET('Sanitation Data'!$I$32,0,10*ROW('Sanitation Data'!I2))="","",OFFSET('Sanitation Data'!$I$32,0,10*ROW('Sanitation Data'!I2)))</f>
        <v/>
      </c>
      <c r="DO8" s="283" t="str">
        <f ca="true">+IF(OFFSET('Hygiene Data'!$D$11,0,10*ROW('Hygiene Data'!D2))="","",OFFSET('Hygiene Data'!$D$11,0,10*ROW('Hygiene Data'!D2)))</f>
        <v/>
      </c>
      <c r="DP8" s="283" t="str">
        <f ca="true">+IF(OFFSET('Hygiene Data'!$D$12,0,10*ROW('Hygiene Data'!D2))="","",OFFSET('Hygiene Data'!$D$12,0,10*ROW('Hygiene Data'!D2)))</f>
        <v/>
      </c>
      <c r="DQ8" s="283" t="str">
        <f ca="true">+IF(OFFSET('Hygiene Data'!$D$13,0,10*ROW('Hygiene Data'!D2))="","",OFFSET('Hygiene Data'!$D$13,0,10*ROW('Hygiene Data'!D2)))</f>
        <v/>
      </c>
      <c r="DR8" s="283" t="str">
        <f ca="true">+IF(OFFSET('Hygiene Data'!$E$11,0,10*ROW('Hygiene Data'!E2))="","",OFFSET('Hygiene Data'!$E$11,0,10*ROW('Hygiene Data'!E2)))</f>
        <v/>
      </c>
      <c r="DS8" s="283" t="str">
        <f ca="true">+IF(OFFSET('Hygiene Data'!$E$12,0,10*ROW('Hygiene Data'!E2))="","",OFFSET('Hygiene Data'!$E$12,0,10*ROW('Hygiene Data'!E2)))</f>
        <v/>
      </c>
      <c r="DT8" s="283" t="str">
        <f ca="true">+IF(OFFSET('Hygiene Data'!$E$13,0,10*ROW('Hygiene Data'!E2))="","",OFFSET('Hygiene Data'!$E$13,0,10*ROW('Hygiene Data'!E2)))</f>
        <v/>
      </c>
      <c r="DU8" s="283" t="str">
        <f ca="true">+IF(OFFSET('Hygiene Data'!$F$11,0,10*ROW('Hygiene Data'!F2))="","",OFFSET('Hygiene Data'!$F$11,0,10*ROW('Hygiene Data'!F2)))</f>
        <v/>
      </c>
      <c r="DV8" s="283" t="str">
        <f ca="true">+IF(OFFSET('Hygiene Data'!$F$12,0,10*ROW('Hygiene Data'!F2))="","",OFFSET('Hygiene Data'!$F$12,0,10*ROW('Hygiene Data'!F2)))</f>
        <v/>
      </c>
      <c r="DW8" s="283" t="str">
        <f ca="true">+IF(OFFSET('Hygiene Data'!$F$13,0,10*ROW('Hygiene Data'!F2))="","",OFFSET('Hygiene Data'!$F$13,0,10*ROW('Hygiene Data'!F2)))</f>
        <v/>
      </c>
      <c r="DX8" s="283" t="str">
        <f ca="true">+IF(OFFSET('Hygiene Data'!$G$11,0,10*ROW('Hygiene Data'!G2))="","",OFFSET('Hygiene Data'!$G$11,0,10*ROW('Hygiene Data'!G2)))</f>
        <v/>
      </c>
      <c r="DY8" s="283" t="str">
        <f ca="true">+IF(OFFSET('Hygiene Data'!$G$12,0,10*ROW('Hygiene Data'!G2))="","",OFFSET('Hygiene Data'!$G$12,0,10*ROW('Hygiene Data'!G2)))</f>
        <v/>
      </c>
      <c r="DZ8" s="283" t="str">
        <f ca="true">+IF(OFFSET('Hygiene Data'!$G$13,0,10*ROW('Hygiene Data'!G2))="","",OFFSET('Hygiene Data'!$G$13,0,10*ROW('Hygiene Data'!G2)))</f>
        <v/>
      </c>
      <c r="EA8" s="283" t="str">
        <f ca="true">+IF(OFFSET('Hygiene Data'!$H$11,0,10*ROW('Hygiene Data'!H2))="","",OFFSET('Hygiene Data'!$H$11,0,10*ROW('Hygiene Data'!H2)))</f>
        <v/>
      </c>
      <c r="EB8" s="283" t="str">
        <f ca="true">+IF(OFFSET('Hygiene Data'!$H$12,0,10*ROW('Hygiene Data'!H2))="","",OFFSET('Hygiene Data'!$H$12,0,10*ROW('Hygiene Data'!H2)))</f>
        <v/>
      </c>
      <c r="EC8" s="283" t="str">
        <f ca="true">+IF(OFFSET('Hygiene Data'!$H$13,0,10*ROW('Hygiene Data'!H2))="","",OFFSET('Hygiene Data'!$H$13,0,10*ROW('Hygiene Data'!H2)))</f>
        <v/>
      </c>
      <c r="ED8" s="283" t="str">
        <f ca="true">+IF(OFFSET('Hygiene Data'!$I$11,0,10*ROW('Hygiene Data'!I2))="","",OFFSET('Hygiene Data'!$I$11,0,10*ROW('Hygiene Data'!I2)))</f>
        <v/>
      </c>
      <c r="EE8" s="283" t="str">
        <f ca="true">+IF(OFFSET('Hygiene Data'!$I$12,0,10*ROW('Hygiene Data'!I2))="","",OFFSET('Hygiene Data'!$I$12,0,10*ROW('Hygiene Data'!I2)))</f>
        <v/>
      </c>
      <c r="EF8" s="283" t="str">
        <f ca="true">+IF(OFFSET('Hygiene Data'!$I$13,0,10*ROW('Hygiene Data'!I2))="","",OFFSET('Hygiene Data'!$I$13,0,10*ROW('Hygiene Data'!I2)))</f>
        <v/>
      </c>
    </row>
    <row xmlns:x14ac="http://schemas.microsoft.com/office/spreadsheetml/2009/9/ac" r="9" x14ac:dyDescent="0.2">
      <c r="A9" s="34" t="str">
        <f ca="true">+IF(OFFSET('Water Data'!$B$2,0,10*ROW('Water Data'!E3))="","",OFFSET('Water Data'!$B$2,0,10*ROW('Water Data'!E3)))</f>
        <v/>
      </c>
      <c r="B9" s="34" t="str">
        <f ca="true">+IF(OFFSET('Water Data'!$C$2,0,10*ROW('Water Data'!F3))="","",OFFSET('Water Data'!$C$2,0,10*ROW('Water Data'!F3)))</f>
        <v/>
      </c>
      <c r="C9" s="339" t="str">
        <f t="shared" ca="true" si="0"/>
        <v/>
      </c>
      <c r="D9" s="90"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0"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0"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0"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0"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0"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0"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0"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0"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0"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0"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0"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0"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0"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0"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0"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0"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0"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1"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1"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1"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1"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1"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1"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1"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1"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1"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1"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1"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1"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1"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1"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1"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1"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1"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1"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1"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1"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1"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1"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1"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1"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1"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1"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1"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1"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1"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1"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2"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2"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2"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2"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2"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2"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2"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2"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2"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2"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2"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2"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2"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2"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2"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2"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2"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2"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3"/>
      <c r="BS9" s="283" t="str">
        <f ca="true">+IF(OFFSET('Water Data'!$D$27,0,10*ROW('Water Data'!D3))="","",OFFSET('Water Data'!$D$27,0,10*ROW('Water Data'!D3)))</f>
        <v/>
      </c>
      <c r="BT9" s="283" t="str">
        <f ca="true">+IF(OFFSET('Water Data'!$D$28,0,10*ROW('Water Data'!D3))="","",OFFSET('Water Data'!$D$28,0,10*ROW('Water Data'!D3)))</f>
        <v/>
      </c>
      <c r="BU9" s="283" t="str">
        <f ca="true">+IF(OFFSET('Water Data'!$D$29,0,10*ROW('Water Data'!D3))="","",OFFSET('Water Data'!$D$29,0,10*ROW('Water Data'!D3)))</f>
        <v/>
      </c>
      <c r="BV9" s="283" t="str">
        <f ca="true">+IF(OFFSET('Water Data'!$E$27,0,10*ROW('Water Data'!E3))="","",OFFSET('Water Data'!$E$27,0,10*ROW('Water Data'!E3)))</f>
        <v/>
      </c>
      <c r="BW9" s="283" t="str">
        <f ca="true">+IF(OFFSET('Water Data'!$E$28,0,10*ROW('Water Data'!E3))="","",OFFSET('Water Data'!$E$28,0,10*ROW('Water Data'!E3)))</f>
        <v/>
      </c>
      <c r="BX9" s="283" t="str">
        <f ca="true">+IF(OFFSET('Water Data'!$E$29,0,10*ROW('Water Data'!E3))="","",OFFSET('Water Data'!$E$29,0,10*ROW('Water Data'!E3)))</f>
        <v/>
      </c>
      <c r="BY9" s="283" t="str">
        <f ca="true">+IF(OFFSET('Water Data'!$F$27,0,10*ROW('Water Data'!F3))="","",OFFSET('Water Data'!$F$27,0,10*ROW('Water Data'!F3)))</f>
        <v/>
      </c>
      <c r="BZ9" s="283" t="str">
        <f ca="true">+IF(OFFSET('Water Data'!$F$28,0,10*ROW('Water Data'!F3))="","",OFFSET('Water Data'!$F$28,0,10*ROW('Water Data'!F3)))</f>
        <v/>
      </c>
      <c r="CA9" s="283" t="str">
        <f ca="true">+IF(OFFSET('Water Data'!$F$29,0,10*ROW('Water Data'!F3))="","",OFFSET('Water Data'!$F$29,0,10*ROW('Water Data'!F3)))</f>
        <v/>
      </c>
      <c r="CB9" s="283" t="str">
        <f ca="true">+IF(OFFSET('Water Data'!$G$27,0,10*ROW('Water Data'!G3))="","",OFFSET('Water Data'!$G$27,0,10*ROW('Water Data'!G3)))</f>
        <v/>
      </c>
      <c r="CC9" s="283" t="str">
        <f ca="true">+IF(OFFSET('Water Data'!$G$28,0,10*ROW('Water Data'!G3))="","",OFFSET('Water Data'!$G$28,0,10*ROW('Water Data'!G3)))</f>
        <v/>
      </c>
      <c r="CD9" s="283" t="str">
        <f ca="true">+IF(OFFSET('Water Data'!$G$29,0,10*ROW('Water Data'!G3))="","",OFFSET('Water Data'!$G$29,0,10*ROW('Water Data'!G3)))</f>
        <v/>
      </c>
      <c r="CE9" s="283" t="str">
        <f ca="true">+IF(OFFSET('Water Data'!$H$27,0,10*ROW('Water Data'!H3))="","",OFFSET('Water Data'!$H$27,0,10*ROW('Water Data'!H3)))</f>
        <v/>
      </c>
      <c r="CF9" s="283" t="str">
        <f ca="true">+IF(OFFSET('Water Data'!$H$28,0,10*ROW('Water Data'!H3))="","",OFFSET('Water Data'!$H$28,0,10*ROW('Water Data'!H3)))</f>
        <v/>
      </c>
      <c r="CG9" s="283" t="str">
        <f ca="true">+IF(OFFSET('Water Data'!$H$29,0,10*ROW('Water Data'!H3))="","",OFFSET('Water Data'!$H$29,0,10*ROW('Water Data'!H3)))</f>
        <v/>
      </c>
      <c r="CH9" s="283" t="str">
        <f ca="true">+IF(OFFSET('Water Data'!$I$27,0,10*ROW('Water Data'!I3))="","",OFFSET('Water Data'!$I$27,0,10*ROW('Water Data'!I3)))</f>
        <v/>
      </c>
      <c r="CI9" s="283" t="str">
        <f ca="true">+IF(OFFSET('Water Data'!$I$28,0,10*ROW('Water Data'!I3))="","",OFFSET('Water Data'!$I$28,0,10*ROW('Water Data'!I3)))</f>
        <v/>
      </c>
      <c r="CJ9" s="283" t="str">
        <f ca="true">+IF(OFFSET('Water Data'!$I$29,0,10*ROW('Water Data'!I3))="","",OFFSET('Water Data'!$I$29,0,10*ROW('Water Data'!I3)))</f>
        <v/>
      </c>
      <c r="CK9" s="283" t="str">
        <f ca="true">+IF(OFFSET('Sanitation Data'!$D$28,0,10*ROW('Sanitation Data'!D3))="","",OFFSET('Sanitation Data'!$D$28,0,10*ROW('Sanitation Data'!D3)))</f>
        <v/>
      </c>
      <c r="CL9" s="283" t="str">
        <f ca="true">+IF(OFFSET('Sanitation Data'!$D$29,0,10*ROW('Sanitation Data'!D3))="","",OFFSET('Sanitation Data'!$D$29,0,10*ROW('Sanitation Data'!D3)))</f>
        <v/>
      </c>
      <c r="CM9" s="283" t="str">
        <f ca="true">+IF(OFFSET('Sanitation Data'!$D$30,0,10*ROW('Sanitation Data'!D3))="","",OFFSET('Sanitation Data'!$D$30,0,10*ROW('Sanitation Data'!D3)))</f>
        <v/>
      </c>
      <c r="CN9" s="283" t="str">
        <f ca="true">+IF(OFFSET('Sanitation Data'!$D$31,0,10*ROW('Sanitation Data'!D3))="","",OFFSET('Sanitation Data'!$D$31,0,10*ROW('Sanitation Data'!D3)))</f>
        <v/>
      </c>
      <c r="CO9" s="283" t="str">
        <f ca="true">+IF(OFFSET('Sanitation Data'!$D$32,0,10*ROW('Sanitation Data'!D3))="","",OFFSET('Sanitation Data'!$D$32,0,10*ROW('Sanitation Data'!D3)))</f>
        <v/>
      </c>
      <c r="CP9" s="283" t="str">
        <f ca="true">+IF(OFFSET('Sanitation Data'!$E$28,0,10*ROW('Sanitation Data'!E3))="","",OFFSET('Sanitation Data'!$E$28,0,10*ROW('Sanitation Data'!E3)))</f>
        <v/>
      </c>
      <c r="CQ9" s="283" t="str">
        <f ca="true">+IF(OFFSET('Sanitation Data'!$E$29,0,10*ROW('Sanitation Data'!E3))="","",OFFSET('Sanitation Data'!$E$29,0,10*ROW('Sanitation Data'!E3)))</f>
        <v/>
      </c>
      <c r="CR9" s="283" t="str">
        <f ca="true">+IF(OFFSET('Sanitation Data'!$E$30,0,10*ROW('Sanitation Data'!E3))="","",OFFSET('Sanitation Data'!$E$30,0,10*ROW('Sanitation Data'!E3)))</f>
        <v/>
      </c>
      <c r="CS9" s="283" t="str">
        <f ca="true">+IF(OFFSET('Sanitation Data'!$E$31,0,10*ROW('Sanitation Data'!E3))="","",OFFSET('Sanitation Data'!$E$31,0,10*ROW('Sanitation Data'!E3)))</f>
        <v/>
      </c>
      <c r="CT9" s="283" t="str">
        <f ca="true">+IF(OFFSET('Sanitation Data'!$E$32,0,10*ROW('Sanitation Data'!E3))="","",OFFSET('Sanitation Data'!$E$32,0,10*ROW('Sanitation Data'!E3)))</f>
        <v/>
      </c>
      <c r="CU9" s="283" t="str">
        <f ca="true">+IF(OFFSET('Sanitation Data'!$F$28,0,10*ROW('Sanitation Data'!F3))="","",OFFSET('Sanitation Data'!$F$28,0,10*ROW('Sanitation Data'!F3)))</f>
        <v/>
      </c>
      <c r="CV9" s="283" t="str">
        <f ca="true">+IF(OFFSET('Sanitation Data'!$F$29,0,10*ROW('Sanitation Data'!F3))="","",OFFSET('Sanitation Data'!$F$29,0,10*ROW('Sanitation Data'!F3)))</f>
        <v/>
      </c>
      <c r="CW9" s="283" t="str">
        <f ca="true">+IF(OFFSET('Sanitation Data'!$F$30,0,10*ROW('Sanitation Data'!F3))="","",OFFSET('Sanitation Data'!$F$30,0,10*ROW('Sanitation Data'!F3)))</f>
        <v/>
      </c>
      <c r="CX9" s="283" t="str">
        <f ca="true">+IF(OFFSET('Sanitation Data'!$F$31,0,10*ROW('Sanitation Data'!F3))="","",OFFSET('Sanitation Data'!$F$31,0,10*ROW('Sanitation Data'!F3)))</f>
        <v/>
      </c>
      <c r="CY9" s="283" t="str">
        <f ca="true">+IF(OFFSET('Sanitation Data'!$F$32,0,10*ROW('Sanitation Data'!F3))="","",OFFSET('Sanitation Data'!$F$32,0,10*ROW('Sanitation Data'!F3)))</f>
        <v/>
      </c>
      <c r="CZ9" s="283" t="str">
        <f ca="true">+IF(OFFSET('Sanitation Data'!$G$28,0,10*ROW('Sanitation Data'!G3))="","",OFFSET('Sanitation Data'!$G$28,0,10*ROW('Sanitation Data'!G3)))</f>
        <v/>
      </c>
      <c r="DA9" s="283" t="str">
        <f ca="true">+IF(OFFSET('Sanitation Data'!$G$29,0,10*ROW('Sanitation Data'!G3))="","",OFFSET('Sanitation Data'!$G$29,0,10*ROW('Sanitation Data'!G3)))</f>
        <v/>
      </c>
      <c r="DB9" s="283" t="str">
        <f ca="true">+IF(OFFSET('Sanitation Data'!$G$30,0,10*ROW('Sanitation Data'!G3))="","",OFFSET('Sanitation Data'!$G$30,0,10*ROW('Sanitation Data'!G3)))</f>
        <v/>
      </c>
      <c r="DC9" s="283" t="str">
        <f ca="true">+IF(OFFSET('Sanitation Data'!$G$31,0,10*ROW('Sanitation Data'!G3))="","",OFFSET('Sanitation Data'!$G$31,0,10*ROW('Sanitation Data'!G3)))</f>
        <v/>
      </c>
      <c r="DD9" s="283" t="str">
        <f ca="true">+IF(OFFSET('Sanitation Data'!$G$32,0,10*ROW('Sanitation Data'!G3))="","",OFFSET('Sanitation Data'!$G$32,0,10*ROW('Sanitation Data'!G3)))</f>
        <v/>
      </c>
      <c r="DE9" s="283" t="str">
        <f ca="true">+IF(OFFSET('Sanitation Data'!$H$28,0,10*ROW('Sanitation Data'!H3))="","",OFFSET('Sanitation Data'!$H$28,0,10*ROW('Sanitation Data'!H3)))</f>
        <v/>
      </c>
      <c r="DF9" s="283" t="str">
        <f ca="true">+IF(OFFSET('Sanitation Data'!$H$29,0,10*ROW('Sanitation Data'!H3))="","",OFFSET('Sanitation Data'!$H$29,0,10*ROW('Sanitation Data'!H3)))</f>
        <v/>
      </c>
      <c r="DG9" s="283" t="str">
        <f ca="true">+IF(OFFSET('Sanitation Data'!$H$30,0,10*ROW('Sanitation Data'!H3))="","",OFFSET('Sanitation Data'!$H$30,0,10*ROW('Sanitation Data'!H3)))</f>
        <v/>
      </c>
      <c r="DH9" s="283" t="str">
        <f ca="true">+IF(OFFSET('Sanitation Data'!$H$31,0,10*ROW('Sanitation Data'!H3))="","",OFFSET('Sanitation Data'!$H$31,0,10*ROW('Sanitation Data'!H3)))</f>
        <v/>
      </c>
      <c r="DI9" s="283" t="str">
        <f ca="true">+IF(OFFSET('Sanitation Data'!$H$32,0,10*ROW('Sanitation Data'!H3))="","",OFFSET('Sanitation Data'!$H$32,0,10*ROW('Sanitation Data'!H3)))</f>
        <v/>
      </c>
      <c r="DJ9" s="283" t="str">
        <f ca="true">+IF(OFFSET('Sanitation Data'!$I$28,0,10*ROW('Sanitation Data'!I3))="","",OFFSET('Sanitation Data'!$I$28,0,10*ROW('Sanitation Data'!I3)))</f>
        <v/>
      </c>
      <c r="DK9" s="283" t="str">
        <f ca="true">+IF(OFFSET('Sanitation Data'!$I$29,0,10*ROW('Sanitation Data'!I3))="","",OFFSET('Sanitation Data'!$I$29,0,10*ROW('Sanitation Data'!I3)))</f>
        <v/>
      </c>
      <c r="DL9" s="283" t="str">
        <f ca="true">+IF(OFFSET('Sanitation Data'!$I$30,0,10*ROW('Sanitation Data'!I3))="","",OFFSET('Sanitation Data'!$I$30,0,10*ROW('Sanitation Data'!I3)))</f>
        <v/>
      </c>
      <c r="DM9" s="283" t="str">
        <f ca="true">+IF(OFFSET('Sanitation Data'!$I$31,0,10*ROW('Sanitation Data'!I3))="","",OFFSET('Sanitation Data'!$I$31,0,10*ROW('Sanitation Data'!I3)))</f>
        <v/>
      </c>
      <c r="DN9" s="283" t="str">
        <f ca="true">+IF(OFFSET('Sanitation Data'!$I$32,0,10*ROW('Sanitation Data'!I3))="","",OFFSET('Sanitation Data'!$I$32,0,10*ROW('Sanitation Data'!I3)))</f>
        <v/>
      </c>
      <c r="DO9" s="283" t="str">
        <f ca="true">+IF(OFFSET('Hygiene Data'!$D$11,0,10*ROW('Hygiene Data'!D3))="","",OFFSET('Hygiene Data'!$D$11,0,10*ROW('Hygiene Data'!D3)))</f>
        <v/>
      </c>
      <c r="DP9" s="283" t="str">
        <f ca="true">+IF(OFFSET('Hygiene Data'!$D$12,0,10*ROW('Hygiene Data'!D3))="","",OFFSET('Hygiene Data'!$D$12,0,10*ROW('Hygiene Data'!D3)))</f>
        <v/>
      </c>
      <c r="DQ9" s="283" t="str">
        <f ca="true">+IF(OFFSET('Hygiene Data'!$D$13,0,10*ROW('Hygiene Data'!D3))="","",OFFSET('Hygiene Data'!$D$13,0,10*ROW('Hygiene Data'!D3)))</f>
        <v/>
      </c>
      <c r="DR9" s="283" t="str">
        <f ca="true">+IF(OFFSET('Hygiene Data'!$E$11,0,10*ROW('Hygiene Data'!E3))="","",OFFSET('Hygiene Data'!$E$11,0,10*ROW('Hygiene Data'!E3)))</f>
        <v/>
      </c>
      <c r="DS9" s="283" t="str">
        <f ca="true">+IF(OFFSET('Hygiene Data'!$E$12,0,10*ROW('Hygiene Data'!E3))="","",OFFSET('Hygiene Data'!$E$12,0,10*ROW('Hygiene Data'!E3)))</f>
        <v/>
      </c>
      <c r="DT9" s="283" t="str">
        <f ca="true">+IF(OFFSET('Hygiene Data'!$E$13,0,10*ROW('Hygiene Data'!E3))="","",OFFSET('Hygiene Data'!$E$13,0,10*ROW('Hygiene Data'!E3)))</f>
        <v/>
      </c>
      <c r="DU9" s="283" t="str">
        <f ca="true">+IF(OFFSET('Hygiene Data'!$F$11,0,10*ROW('Hygiene Data'!F3))="","",OFFSET('Hygiene Data'!$F$11,0,10*ROW('Hygiene Data'!F3)))</f>
        <v/>
      </c>
      <c r="DV9" s="283" t="str">
        <f ca="true">+IF(OFFSET('Hygiene Data'!$F$12,0,10*ROW('Hygiene Data'!F3))="","",OFFSET('Hygiene Data'!$F$12,0,10*ROW('Hygiene Data'!F3)))</f>
        <v/>
      </c>
      <c r="DW9" s="283" t="str">
        <f ca="true">+IF(OFFSET('Hygiene Data'!$F$13,0,10*ROW('Hygiene Data'!F3))="","",OFFSET('Hygiene Data'!$F$13,0,10*ROW('Hygiene Data'!F3)))</f>
        <v/>
      </c>
      <c r="DX9" s="283" t="str">
        <f ca="true">+IF(OFFSET('Hygiene Data'!$G$11,0,10*ROW('Hygiene Data'!G3))="","",OFFSET('Hygiene Data'!$G$11,0,10*ROW('Hygiene Data'!G3)))</f>
        <v/>
      </c>
      <c r="DY9" s="283" t="str">
        <f ca="true">+IF(OFFSET('Hygiene Data'!$G$12,0,10*ROW('Hygiene Data'!G3))="","",OFFSET('Hygiene Data'!$G$12,0,10*ROW('Hygiene Data'!G3)))</f>
        <v/>
      </c>
      <c r="DZ9" s="283" t="str">
        <f ca="true">+IF(OFFSET('Hygiene Data'!$G$13,0,10*ROW('Hygiene Data'!G3))="","",OFFSET('Hygiene Data'!$G$13,0,10*ROW('Hygiene Data'!G3)))</f>
        <v/>
      </c>
      <c r="EA9" s="283" t="str">
        <f ca="true">+IF(OFFSET('Hygiene Data'!$H$11,0,10*ROW('Hygiene Data'!H3))="","",OFFSET('Hygiene Data'!$H$11,0,10*ROW('Hygiene Data'!H3)))</f>
        <v/>
      </c>
      <c r="EB9" s="283" t="str">
        <f ca="true">+IF(OFFSET('Hygiene Data'!$H$12,0,10*ROW('Hygiene Data'!H3))="","",OFFSET('Hygiene Data'!$H$12,0,10*ROW('Hygiene Data'!H3)))</f>
        <v/>
      </c>
      <c r="EC9" s="283" t="str">
        <f ca="true">+IF(OFFSET('Hygiene Data'!$H$13,0,10*ROW('Hygiene Data'!H3))="","",OFFSET('Hygiene Data'!$H$13,0,10*ROW('Hygiene Data'!H3)))</f>
        <v/>
      </c>
      <c r="ED9" s="283" t="str">
        <f ca="true">+IF(OFFSET('Hygiene Data'!$I$11,0,10*ROW('Hygiene Data'!I3))="","",OFFSET('Hygiene Data'!$I$11,0,10*ROW('Hygiene Data'!I3)))</f>
        <v/>
      </c>
      <c r="EE9" s="283" t="str">
        <f ca="true">+IF(OFFSET('Hygiene Data'!$I$12,0,10*ROW('Hygiene Data'!I3))="","",OFFSET('Hygiene Data'!$I$12,0,10*ROW('Hygiene Data'!I3)))</f>
        <v/>
      </c>
      <c r="EF9" s="283" t="str">
        <f ca="true">+IF(OFFSET('Hygiene Data'!$I$13,0,10*ROW('Hygiene Data'!I3))="","",OFFSET('Hygiene Data'!$I$13,0,10*ROW('Hygiene Data'!I3)))</f>
        <v/>
      </c>
    </row>
    <row xmlns:x14ac="http://schemas.microsoft.com/office/spreadsheetml/2009/9/ac" r="10" x14ac:dyDescent="0.2">
      <c r="A10" s="34" t="str">
        <f ca="true">+IF(OFFSET('Water Data'!$B$2,0,10*ROW('Water Data'!E4))="","",OFFSET('Water Data'!$B$2,0,10*ROW('Water Data'!E4)))</f>
        <v/>
      </c>
      <c r="B10" s="34" t="str">
        <f ca="true">+IF(OFFSET('Water Data'!$C$2,0,10*ROW('Water Data'!F4))="","",OFFSET('Water Data'!$C$2,0,10*ROW('Water Data'!F4)))</f>
        <v/>
      </c>
      <c r="C10" s="339" t="str">
        <f t="shared" ca="true" si="0"/>
        <v/>
      </c>
      <c r="D10" s="90"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0"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0"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0"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0"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0"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0"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0"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0"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0"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0"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0"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0"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0"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0"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0"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0"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0"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1"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1"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1"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1"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1"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1"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1"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1"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1"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1"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1"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1"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1"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1"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1"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1"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1"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1"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1"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1"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1"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1"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1"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1"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1"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1"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1"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1"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1"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1"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2"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2"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2"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2"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2"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2"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2"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2"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2"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2"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2"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2"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2"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2"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2"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2"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2"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2"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3"/>
      <c r="BS10" s="283" t="str">
        <f ca="true">+IF(OFFSET('Water Data'!$D$27,0,10*ROW('Water Data'!D4))="","",OFFSET('Water Data'!$D$27,0,10*ROW('Water Data'!D4)))</f>
        <v/>
      </c>
      <c r="BT10" s="283" t="str">
        <f ca="true">+IF(OFFSET('Water Data'!$D$28,0,10*ROW('Water Data'!D4))="","",OFFSET('Water Data'!$D$28,0,10*ROW('Water Data'!D4)))</f>
        <v/>
      </c>
      <c r="BU10" s="283" t="str">
        <f ca="true">+IF(OFFSET('Water Data'!$D$29,0,10*ROW('Water Data'!D4))="","",OFFSET('Water Data'!$D$29,0,10*ROW('Water Data'!D4)))</f>
        <v/>
      </c>
      <c r="BV10" s="283" t="str">
        <f ca="true">+IF(OFFSET('Water Data'!$E$27,0,10*ROW('Water Data'!E4))="","",OFFSET('Water Data'!$E$27,0,10*ROW('Water Data'!E4)))</f>
        <v/>
      </c>
      <c r="BW10" s="283" t="str">
        <f ca="true">+IF(OFFSET('Water Data'!$E$28,0,10*ROW('Water Data'!E4))="","",OFFSET('Water Data'!$E$28,0,10*ROW('Water Data'!E4)))</f>
        <v/>
      </c>
      <c r="BX10" s="283" t="str">
        <f ca="true">+IF(OFFSET('Water Data'!$E$29,0,10*ROW('Water Data'!E4))="","",OFFSET('Water Data'!$E$29,0,10*ROW('Water Data'!E4)))</f>
        <v/>
      </c>
      <c r="BY10" s="283" t="str">
        <f ca="true">+IF(OFFSET('Water Data'!$F$27,0,10*ROW('Water Data'!F4))="","",OFFSET('Water Data'!$F$27,0,10*ROW('Water Data'!F4)))</f>
        <v/>
      </c>
      <c r="BZ10" s="283" t="str">
        <f ca="true">+IF(OFFSET('Water Data'!$F$28,0,10*ROW('Water Data'!F4))="","",OFFSET('Water Data'!$F$28,0,10*ROW('Water Data'!F4)))</f>
        <v/>
      </c>
      <c r="CA10" s="283" t="str">
        <f ca="true">+IF(OFFSET('Water Data'!$F$29,0,10*ROW('Water Data'!F4))="","",OFFSET('Water Data'!$F$29,0,10*ROW('Water Data'!F4)))</f>
        <v/>
      </c>
      <c r="CB10" s="283" t="str">
        <f ca="true">+IF(OFFSET('Water Data'!$G$27,0,10*ROW('Water Data'!G4))="","",OFFSET('Water Data'!$G$27,0,10*ROW('Water Data'!G4)))</f>
        <v/>
      </c>
      <c r="CC10" s="283" t="str">
        <f ca="true">+IF(OFFSET('Water Data'!$G$28,0,10*ROW('Water Data'!G4))="","",OFFSET('Water Data'!$G$28,0,10*ROW('Water Data'!G4)))</f>
        <v/>
      </c>
      <c r="CD10" s="283" t="str">
        <f ca="true">+IF(OFFSET('Water Data'!$G$29,0,10*ROW('Water Data'!G4))="","",OFFSET('Water Data'!$G$29,0,10*ROW('Water Data'!G4)))</f>
        <v/>
      </c>
      <c r="CE10" s="283" t="str">
        <f ca="true">+IF(OFFSET('Water Data'!$H$27,0,10*ROW('Water Data'!H4))="","",OFFSET('Water Data'!$H$27,0,10*ROW('Water Data'!H4)))</f>
        <v/>
      </c>
      <c r="CF10" s="283" t="str">
        <f ca="true">+IF(OFFSET('Water Data'!$H$28,0,10*ROW('Water Data'!H4))="","",OFFSET('Water Data'!$H$28,0,10*ROW('Water Data'!H4)))</f>
        <v/>
      </c>
      <c r="CG10" s="283" t="str">
        <f ca="true">+IF(OFFSET('Water Data'!$H$29,0,10*ROW('Water Data'!H4))="","",OFFSET('Water Data'!$H$29,0,10*ROW('Water Data'!H4)))</f>
        <v/>
      </c>
      <c r="CH10" s="283" t="str">
        <f ca="true">+IF(OFFSET('Water Data'!$I$27,0,10*ROW('Water Data'!I4))="","",OFFSET('Water Data'!$I$27,0,10*ROW('Water Data'!I4)))</f>
        <v/>
      </c>
      <c r="CI10" s="283" t="str">
        <f ca="true">+IF(OFFSET('Water Data'!$I$28,0,10*ROW('Water Data'!I4))="","",OFFSET('Water Data'!$I$28,0,10*ROW('Water Data'!I4)))</f>
        <v/>
      </c>
      <c r="CJ10" s="283" t="str">
        <f ca="true">+IF(OFFSET('Water Data'!$I$29,0,10*ROW('Water Data'!I4))="","",OFFSET('Water Data'!$I$29,0,10*ROW('Water Data'!I4)))</f>
        <v/>
      </c>
      <c r="CK10" s="283" t="str">
        <f ca="true">+IF(OFFSET('Sanitation Data'!$D$28,0,10*ROW('Sanitation Data'!D4))="","",OFFSET('Sanitation Data'!$D$28,0,10*ROW('Sanitation Data'!D4)))</f>
        <v/>
      </c>
      <c r="CL10" s="283" t="str">
        <f ca="true">+IF(OFFSET('Sanitation Data'!$D$29,0,10*ROW('Sanitation Data'!D4))="","",OFFSET('Sanitation Data'!$D$29,0,10*ROW('Sanitation Data'!D4)))</f>
        <v/>
      </c>
      <c r="CM10" s="283" t="str">
        <f ca="true">+IF(OFFSET('Sanitation Data'!$D$30,0,10*ROW('Sanitation Data'!D4))="","",OFFSET('Sanitation Data'!$D$30,0,10*ROW('Sanitation Data'!D4)))</f>
        <v/>
      </c>
      <c r="CN10" s="283" t="str">
        <f ca="true">+IF(OFFSET('Sanitation Data'!$D$31,0,10*ROW('Sanitation Data'!D4))="","",OFFSET('Sanitation Data'!$D$31,0,10*ROW('Sanitation Data'!D4)))</f>
        <v/>
      </c>
      <c r="CO10" s="283" t="str">
        <f ca="true">+IF(OFFSET('Sanitation Data'!$D$32,0,10*ROW('Sanitation Data'!D4))="","",OFFSET('Sanitation Data'!$D$32,0,10*ROW('Sanitation Data'!D4)))</f>
        <v/>
      </c>
      <c r="CP10" s="283" t="str">
        <f ca="true">+IF(OFFSET('Sanitation Data'!$E$28,0,10*ROW('Sanitation Data'!E4))="","",OFFSET('Sanitation Data'!$E$28,0,10*ROW('Sanitation Data'!E4)))</f>
        <v/>
      </c>
      <c r="CQ10" s="283" t="str">
        <f ca="true">+IF(OFFSET('Sanitation Data'!$E$29,0,10*ROW('Sanitation Data'!E4))="","",OFFSET('Sanitation Data'!$E$29,0,10*ROW('Sanitation Data'!E4)))</f>
        <v/>
      </c>
      <c r="CR10" s="283" t="str">
        <f ca="true">+IF(OFFSET('Sanitation Data'!$E$30,0,10*ROW('Sanitation Data'!E4))="","",OFFSET('Sanitation Data'!$E$30,0,10*ROW('Sanitation Data'!E4)))</f>
        <v/>
      </c>
      <c r="CS10" s="283" t="str">
        <f ca="true">+IF(OFFSET('Sanitation Data'!$E$31,0,10*ROW('Sanitation Data'!E4))="","",OFFSET('Sanitation Data'!$E$31,0,10*ROW('Sanitation Data'!E4)))</f>
        <v/>
      </c>
      <c r="CT10" s="283" t="str">
        <f ca="true">+IF(OFFSET('Sanitation Data'!$E$32,0,10*ROW('Sanitation Data'!E4))="","",OFFSET('Sanitation Data'!$E$32,0,10*ROW('Sanitation Data'!E4)))</f>
        <v/>
      </c>
      <c r="CU10" s="283" t="str">
        <f ca="true">+IF(OFFSET('Sanitation Data'!$F$28,0,10*ROW('Sanitation Data'!F4))="","",OFFSET('Sanitation Data'!$F$28,0,10*ROW('Sanitation Data'!F4)))</f>
        <v/>
      </c>
      <c r="CV10" s="283" t="str">
        <f ca="true">+IF(OFFSET('Sanitation Data'!$F$29,0,10*ROW('Sanitation Data'!F4))="","",OFFSET('Sanitation Data'!$F$29,0,10*ROW('Sanitation Data'!F4)))</f>
        <v/>
      </c>
      <c r="CW10" s="283" t="str">
        <f ca="true">+IF(OFFSET('Sanitation Data'!$F$30,0,10*ROW('Sanitation Data'!F4))="","",OFFSET('Sanitation Data'!$F$30,0,10*ROW('Sanitation Data'!F4)))</f>
        <v/>
      </c>
      <c r="CX10" s="283" t="str">
        <f ca="true">+IF(OFFSET('Sanitation Data'!$F$31,0,10*ROW('Sanitation Data'!F4))="","",OFFSET('Sanitation Data'!$F$31,0,10*ROW('Sanitation Data'!F4)))</f>
        <v/>
      </c>
      <c r="CY10" s="283" t="str">
        <f ca="true">+IF(OFFSET('Sanitation Data'!$F$32,0,10*ROW('Sanitation Data'!F4))="","",OFFSET('Sanitation Data'!$F$32,0,10*ROW('Sanitation Data'!F4)))</f>
        <v/>
      </c>
      <c r="CZ10" s="283" t="str">
        <f ca="true">+IF(OFFSET('Sanitation Data'!$G$28,0,10*ROW('Sanitation Data'!G4))="","",OFFSET('Sanitation Data'!$G$28,0,10*ROW('Sanitation Data'!G4)))</f>
        <v/>
      </c>
      <c r="DA10" s="283" t="str">
        <f ca="true">+IF(OFFSET('Sanitation Data'!$G$29,0,10*ROW('Sanitation Data'!G4))="","",OFFSET('Sanitation Data'!$G$29,0,10*ROW('Sanitation Data'!G4)))</f>
        <v/>
      </c>
      <c r="DB10" s="283" t="str">
        <f ca="true">+IF(OFFSET('Sanitation Data'!$G$30,0,10*ROW('Sanitation Data'!G4))="","",OFFSET('Sanitation Data'!$G$30,0,10*ROW('Sanitation Data'!G4)))</f>
        <v/>
      </c>
      <c r="DC10" s="283" t="str">
        <f ca="true">+IF(OFFSET('Sanitation Data'!$G$31,0,10*ROW('Sanitation Data'!G4))="","",OFFSET('Sanitation Data'!$G$31,0,10*ROW('Sanitation Data'!G4)))</f>
        <v/>
      </c>
      <c r="DD10" s="283" t="str">
        <f ca="true">+IF(OFFSET('Sanitation Data'!$G$32,0,10*ROW('Sanitation Data'!G4))="","",OFFSET('Sanitation Data'!$G$32,0,10*ROW('Sanitation Data'!G4)))</f>
        <v/>
      </c>
      <c r="DE10" s="283" t="str">
        <f ca="true">+IF(OFFSET('Sanitation Data'!$H$28,0,10*ROW('Sanitation Data'!H4))="","",OFFSET('Sanitation Data'!$H$28,0,10*ROW('Sanitation Data'!H4)))</f>
        <v/>
      </c>
      <c r="DF10" s="283" t="str">
        <f ca="true">+IF(OFFSET('Sanitation Data'!$H$29,0,10*ROW('Sanitation Data'!H4))="","",OFFSET('Sanitation Data'!$H$29,0,10*ROW('Sanitation Data'!H4)))</f>
        <v/>
      </c>
      <c r="DG10" s="283" t="str">
        <f ca="true">+IF(OFFSET('Sanitation Data'!$H$30,0,10*ROW('Sanitation Data'!H4))="","",OFFSET('Sanitation Data'!$H$30,0,10*ROW('Sanitation Data'!H4)))</f>
        <v/>
      </c>
      <c r="DH10" s="283" t="str">
        <f ca="true">+IF(OFFSET('Sanitation Data'!$H$31,0,10*ROW('Sanitation Data'!H4))="","",OFFSET('Sanitation Data'!$H$31,0,10*ROW('Sanitation Data'!H4)))</f>
        <v/>
      </c>
      <c r="DI10" s="283" t="str">
        <f ca="true">+IF(OFFSET('Sanitation Data'!$H$32,0,10*ROW('Sanitation Data'!H4))="","",OFFSET('Sanitation Data'!$H$32,0,10*ROW('Sanitation Data'!H4)))</f>
        <v/>
      </c>
      <c r="DJ10" s="283" t="str">
        <f ca="true">+IF(OFFSET('Sanitation Data'!$I$28,0,10*ROW('Sanitation Data'!I4))="","",OFFSET('Sanitation Data'!$I$28,0,10*ROW('Sanitation Data'!I4)))</f>
        <v/>
      </c>
      <c r="DK10" s="283" t="str">
        <f ca="true">+IF(OFFSET('Sanitation Data'!$I$29,0,10*ROW('Sanitation Data'!I4))="","",OFFSET('Sanitation Data'!$I$29,0,10*ROW('Sanitation Data'!I4)))</f>
        <v/>
      </c>
      <c r="DL10" s="283" t="str">
        <f ca="true">+IF(OFFSET('Sanitation Data'!$I$30,0,10*ROW('Sanitation Data'!I4))="","",OFFSET('Sanitation Data'!$I$30,0,10*ROW('Sanitation Data'!I4)))</f>
        <v/>
      </c>
      <c r="DM10" s="283" t="str">
        <f ca="true">+IF(OFFSET('Sanitation Data'!$I$31,0,10*ROW('Sanitation Data'!I4))="","",OFFSET('Sanitation Data'!$I$31,0,10*ROW('Sanitation Data'!I4)))</f>
        <v/>
      </c>
      <c r="DN10" s="283" t="str">
        <f ca="true">+IF(OFFSET('Sanitation Data'!$I$32,0,10*ROW('Sanitation Data'!I4))="","",OFFSET('Sanitation Data'!$I$32,0,10*ROW('Sanitation Data'!I4)))</f>
        <v/>
      </c>
      <c r="DO10" s="283" t="str">
        <f ca="true">+IF(OFFSET('Hygiene Data'!$D$11,0,10*ROW('Hygiene Data'!D4))="","",OFFSET('Hygiene Data'!$D$11,0,10*ROW('Hygiene Data'!D4)))</f>
        <v/>
      </c>
      <c r="DP10" s="283" t="str">
        <f ca="true">+IF(OFFSET('Hygiene Data'!$D$12,0,10*ROW('Hygiene Data'!D4))="","",OFFSET('Hygiene Data'!$D$12,0,10*ROW('Hygiene Data'!D4)))</f>
        <v/>
      </c>
      <c r="DQ10" s="283" t="str">
        <f ca="true">+IF(OFFSET('Hygiene Data'!$D$13,0,10*ROW('Hygiene Data'!D4))="","",OFFSET('Hygiene Data'!$D$13,0,10*ROW('Hygiene Data'!D4)))</f>
        <v/>
      </c>
      <c r="DR10" s="283" t="str">
        <f ca="true">+IF(OFFSET('Hygiene Data'!$E$11,0,10*ROW('Hygiene Data'!E4))="","",OFFSET('Hygiene Data'!$E$11,0,10*ROW('Hygiene Data'!E4)))</f>
        <v/>
      </c>
      <c r="DS10" s="283" t="str">
        <f ca="true">+IF(OFFSET('Hygiene Data'!$E$12,0,10*ROW('Hygiene Data'!E4))="","",OFFSET('Hygiene Data'!$E$12,0,10*ROW('Hygiene Data'!E4)))</f>
        <v/>
      </c>
      <c r="DT10" s="283" t="str">
        <f ca="true">+IF(OFFSET('Hygiene Data'!$E$13,0,10*ROW('Hygiene Data'!E4))="","",OFFSET('Hygiene Data'!$E$13,0,10*ROW('Hygiene Data'!E4)))</f>
        <v/>
      </c>
      <c r="DU10" s="283" t="str">
        <f ca="true">+IF(OFFSET('Hygiene Data'!$F$11,0,10*ROW('Hygiene Data'!F4))="","",OFFSET('Hygiene Data'!$F$11,0,10*ROW('Hygiene Data'!F4)))</f>
        <v/>
      </c>
      <c r="DV10" s="283" t="str">
        <f ca="true">+IF(OFFSET('Hygiene Data'!$F$12,0,10*ROW('Hygiene Data'!F4))="","",OFFSET('Hygiene Data'!$F$12,0,10*ROW('Hygiene Data'!F4)))</f>
        <v/>
      </c>
      <c r="DW10" s="283" t="str">
        <f ca="true">+IF(OFFSET('Hygiene Data'!$F$13,0,10*ROW('Hygiene Data'!F4))="","",OFFSET('Hygiene Data'!$F$13,0,10*ROW('Hygiene Data'!F4)))</f>
        <v/>
      </c>
      <c r="DX10" s="283" t="str">
        <f ca="true">+IF(OFFSET('Hygiene Data'!$G$11,0,10*ROW('Hygiene Data'!G4))="","",OFFSET('Hygiene Data'!$G$11,0,10*ROW('Hygiene Data'!G4)))</f>
        <v/>
      </c>
      <c r="DY10" s="283" t="str">
        <f ca="true">+IF(OFFSET('Hygiene Data'!$G$12,0,10*ROW('Hygiene Data'!G4))="","",OFFSET('Hygiene Data'!$G$12,0,10*ROW('Hygiene Data'!G4)))</f>
        <v/>
      </c>
      <c r="DZ10" s="283" t="str">
        <f ca="true">+IF(OFFSET('Hygiene Data'!$G$13,0,10*ROW('Hygiene Data'!G4))="","",OFFSET('Hygiene Data'!$G$13,0,10*ROW('Hygiene Data'!G4)))</f>
        <v/>
      </c>
      <c r="EA10" s="283" t="str">
        <f ca="true">+IF(OFFSET('Hygiene Data'!$H$11,0,10*ROW('Hygiene Data'!H4))="","",OFFSET('Hygiene Data'!$H$11,0,10*ROW('Hygiene Data'!H4)))</f>
        <v/>
      </c>
      <c r="EB10" s="283" t="str">
        <f ca="true">+IF(OFFSET('Hygiene Data'!$H$12,0,10*ROW('Hygiene Data'!H4))="","",OFFSET('Hygiene Data'!$H$12,0,10*ROW('Hygiene Data'!H4)))</f>
        <v/>
      </c>
      <c r="EC10" s="283" t="str">
        <f ca="true">+IF(OFFSET('Hygiene Data'!$H$13,0,10*ROW('Hygiene Data'!H4))="","",OFFSET('Hygiene Data'!$H$13,0,10*ROW('Hygiene Data'!H4)))</f>
        <v/>
      </c>
      <c r="ED10" s="283" t="str">
        <f ca="true">+IF(OFFSET('Hygiene Data'!$I$11,0,10*ROW('Hygiene Data'!I4))="","",OFFSET('Hygiene Data'!$I$11,0,10*ROW('Hygiene Data'!I4)))</f>
        <v/>
      </c>
      <c r="EE10" s="283" t="str">
        <f ca="true">+IF(OFFSET('Hygiene Data'!$I$12,0,10*ROW('Hygiene Data'!I4))="","",OFFSET('Hygiene Data'!$I$12,0,10*ROW('Hygiene Data'!I4)))</f>
        <v/>
      </c>
      <c r="EF10" s="283" t="str">
        <f ca="true">+IF(OFFSET('Hygiene Data'!$I$13,0,10*ROW('Hygiene Data'!I4))="","",OFFSET('Hygiene Data'!$I$13,0,10*ROW('Hygiene Data'!I4)))</f>
        <v/>
      </c>
    </row>
    <row xmlns:x14ac="http://schemas.microsoft.com/office/spreadsheetml/2009/9/ac" r="11" x14ac:dyDescent="0.2">
      <c r="A11" s="34" t="str">
        <f ca="true">+IF(OFFSET('Water Data'!$B$2,0,10*ROW('Water Data'!E5))="","",OFFSET('Water Data'!$B$2,0,10*ROW('Water Data'!E5)))</f>
        <v/>
      </c>
      <c r="B11" s="34" t="str">
        <f ca="true">+IF(OFFSET('Water Data'!$C$2,0,10*ROW('Water Data'!F5))="","",OFFSET('Water Data'!$C$2,0,10*ROW('Water Data'!F5)))</f>
        <v/>
      </c>
      <c r="C11" s="339" t="str">
        <f t="shared" ca="true" si="0"/>
        <v/>
      </c>
      <c r="D11" s="90"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0"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0"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0"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0"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0"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0"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0"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0"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0"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0"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0"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0"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0"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0"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0"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0"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0"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1"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1"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1"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1"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1"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1"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1"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1"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1"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1"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1"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1"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1"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1"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1"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1"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1"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1"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1"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1"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1"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1"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1"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1"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1"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1"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1"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1"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1"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1"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2"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2"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2"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2"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2"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2"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2"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2"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2"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2"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2"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2"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2"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2"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2"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2"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2"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2"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3"/>
      <c r="BS11" s="283" t="str">
        <f ca="true">+IF(OFFSET('Water Data'!$D$27,0,10*ROW('Water Data'!D5))="","",OFFSET('Water Data'!$D$27,0,10*ROW('Water Data'!D5)))</f>
        <v/>
      </c>
      <c r="BT11" s="283" t="str">
        <f ca="true">+IF(OFFSET('Water Data'!$D$28,0,10*ROW('Water Data'!D5))="","",OFFSET('Water Data'!$D$28,0,10*ROW('Water Data'!D5)))</f>
        <v/>
      </c>
      <c r="BU11" s="283" t="str">
        <f ca="true">+IF(OFFSET('Water Data'!$D$29,0,10*ROW('Water Data'!D5))="","",OFFSET('Water Data'!$D$29,0,10*ROW('Water Data'!D5)))</f>
        <v/>
      </c>
      <c r="BV11" s="283" t="str">
        <f ca="true">+IF(OFFSET('Water Data'!$E$27,0,10*ROW('Water Data'!E5))="","",OFFSET('Water Data'!$E$27,0,10*ROW('Water Data'!E5)))</f>
        <v/>
      </c>
      <c r="BW11" s="283" t="str">
        <f ca="true">+IF(OFFSET('Water Data'!$E$28,0,10*ROW('Water Data'!E5))="","",OFFSET('Water Data'!$E$28,0,10*ROW('Water Data'!E5)))</f>
        <v/>
      </c>
      <c r="BX11" s="283" t="str">
        <f ca="true">+IF(OFFSET('Water Data'!$E$29,0,10*ROW('Water Data'!E5))="","",OFFSET('Water Data'!$E$29,0,10*ROW('Water Data'!E5)))</f>
        <v/>
      </c>
      <c r="BY11" s="283" t="str">
        <f ca="true">+IF(OFFSET('Water Data'!$F$27,0,10*ROW('Water Data'!F5))="","",OFFSET('Water Data'!$F$27,0,10*ROW('Water Data'!F5)))</f>
        <v/>
      </c>
      <c r="BZ11" s="283" t="str">
        <f ca="true">+IF(OFFSET('Water Data'!$F$28,0,10*ROW('Water Data'!F5))="","",OFFSET('Water Data'!$F$28,0,10*ROW('Water Data'!F5)))</f>
        <v/>
      </c>
      <c r="CA11" s="283" t="str">
        <f ca="true">+IF(OFFSET('Water Data'!$F$29,0,10*ROW('Water Data'!F5))="","",OFFSET('Water Data'!$F$29,0,10*ROW('Water Data'!F5)))</f>
        <v/>
      </c>
      <c r="CB11" s="283" t="str">
        <f ca="true">+IF(OFFSET('Water Data'!$G$27,0,10*ROW('Water Data'!G5))="","",OFFSET('Water Data'!$G$27,0,10*ROW('Water Data'!G5)))</f>
        <v/>
      </c>
      <c r="CC11" s="283" t="str">
        <f ca="true">+IF(OFFSET('Water Data'!$G$28,0,10*ROW('Water Data'!G5))="","",OFFSET('Water Data'!$G$28,0,10*ROW('Water Data'!G5)))</f>
        <v/>
      </c>
      <c r="CD11" s="283" t="str">
        <f ca="true">+IF(OFFSET('Water Data'!$G$29,0,10*ROW('Water Data'!G5))="","",OFFSET('Water Data'!$G$29,0,10*ROW('Water Data'!G5)))</f>
        <v/>
      </c>
      <c r="CE11" s="283" t="str">
        <f ca="true">+IF(OFFSET('Water Data'!$H$27,0,10*ROW('Water Data'!H5))="","",OFFSET('Water Data'!$H$27,0,10*ROW('Water Data'!H5)))</f>
        <v/>
      </c>
      <c r="CF11" s="283" t="str">
        <f ca="true">+IF(OFFSET('Water Data'!$H$28,0,10*ROW('Water Data'!H5))="","",OFFSET('Water Data'!$H$28,0,10*ROW('Water Data'!H5)))</f>
        <v/>
      </c>
      <c r="CG11" s="283" t="str">
        <f ca="true">+IF(OFFSET('Water Data'!$H$29,0,10*ROW('Water Data'!H5))="","",OFFSET('Water Data'!$H$29,0,10*ROW('Water Data'!H5)))</f>
        <v/>
      </c>
      <c r="CH11" s="283" t="str">
        <f ca="true">+IF(OFFSET('Water Data'!$I$27,0,10*ROW('Water Data'!I5))="","",OFFSET('Water Data'!$I$27,0,10*ROW('Water Data'!I5)))</f>
        <v/>
      </c>
      <c r="CI11" s="283" t="str">
        <f ca="true">+IF(OFFSET('Water Data'!$I$28,0,10*ROW('Water Data'!I5))="","",OFFSET('Water Data'!$I$28,0,10*ROW('Water Data'!I5)))</f>
        <v/>
      </c>
      <c r="CJ11" s="283" t="str">
        <f ca="true">+IF(OFFSET('Water Data'!$I$29,0,10*ROW('Water Data'!I5))="","",OFFSET('Water Data'!$I$29,0,10*ROW('Water Data'!I5)))</f>
        <v/>
      </c>
      <c r="CK11" s="283" t="str">
        <f ca="true">+IF(OFFSET('Sanitation Data'!$D$28,0,10*ROW('Sanitation Data'!D5))="","",OFFSET('Sanitation Data'!$D$28,0,10*ROW('Sanitation Data'!D5)))</f>
        <v/>
      </c>
      <c r="CL11" s="283" t="str">
        <f ca="true">+IF(OFFSET('Sanitation Data'!$D$29,0,10*ROW('Sanitation Data'!D5))="","",OFFSET('Sanitation Data'!$D$29,0,10*ROW('Sanitation Data'!D5)))</f>
        <v/>
      </c>
      <c r="CM11" s="283" t="str">
        <f ca="true">+IF(OFFSET('Sanitation Data'!$D$30,0,10*ROW('Sanitation Data'!D5))="","",OFFSET('Sanitation Data'!$D$30,0,10*ROW('Sanitation Data'!D5)))</f>
        <v/>
      </c>
      <c r="CN11" s="283" t="str">
        <f ca="true">+IF(OFFSET('Sanitation Data'!$D$31,0,10*ROW('Sanitation Data'!D5))="","",OFFSET('Sanitation Data'!$D$31,0,10*ROW('Sanitation Data'!D5)))</f>
        <v/>
      </c>
      <c r="CO11" s="283" t="str">
        <f ca="true">+IF(OFFSET('Sanitation Data'!$D$32,0,10*ROW('Sanitation Data'!D5))="","",OFFSET('Sanitation Data'!$D$32,0,10*ROW('Sanitation Data'!D5)))</f>
        <v/>
      </c>
      <c r="CP11" s="283" t="str">
        <f ca="true">+IF(OFFSET('Sanitation Data'!$E$28,0,10*ROW('Sanitation Data'!E5))="","",OFFSET('Sanitation Data'!$E$28,0,10*ROW('Sanitation Data'!E5)))</f>
        <v/>
      </c>
      <c r="CQ11" s="283" t="str">
        <f ca="true">+IF(OFFSET('Sanitation Data'!$E$29,0,10*ROW('Sanitation Data'!E5))="","",OFFSET('Sanitation Data'!$E$29,0,10*ROW('Sanitation Data'!E5)))</f>
        <v/>
      </c>
      <c r="CR11" s="283" t="str">
        <f ca="true">+IF(OFFSET('Sanitation Data'!$E$30,0,10*ROW('Sanitation Data'!E5))="","",OFFSET('Sanitation Data'!$E$30,0,10*ROW('Sanitation Data'!E5)))</f>
        <v/>
      </c>
      <c r="CS11" s="283" t="str">
        <f ca="true">+IF(OFFSET('Sanitation Data'!$E$31,0,10*ROW('Sanitation Data'!E5))="","",OFFSET('Sanitation Data'!$E$31,0,10*ROW('Sanitation Data'!E5)))</f>
        <v/>
      </c>
      <c r="CT11" s="283" t="str">
        <f ca="true">+IF(OFFSET('Sanitation Data'!$E$32,0,10*ROW('Sanitation Data'!E5))="","",OFFSET('Sanitation Data'!$E$32,0,10*ROW('Sanitation Data'!E5)))</f>
        <v/>
      </c>
      <c r="CU11" s="283" t="str">
        <f ca="true">+IF(OFFSET('Sanitation Data'!$F$28,0,10*ROW('Sanitation Data'!F5))="","",OFFSET('Sanitation Data'!$F$28,0,10*ROW('Sanitation Data'!F5)))</f>
        <v/>
      </c>
      <c r="CV11" s="283" t="str">
        <f ca="true">+IF(OFFSET('Sanitation Data'!$F$29,0,10*ROW('Sanitation Data'!F5))="","",OFFSET('Sanitation Data'!$F$29,0,10*ROW('Sanitation Data'!F5)))</f>
        <v/>
      </c>
      <c r="CW11" s="283" t="str">
        <f ca="true">+IF(OFFSET('Sanitation Data'!$F$30,0,10*ROW('Sanitation Data'!F5))="","",OFFSET('Sanitation Data'!$F$30,0,10*ROW('Sanitation Data'!F5)))</f>
        <v/>
      </c>
      <c r="CX11" s="283" t="str">
        <f ca="true">+IF(OFFSET('Sanitation Data'!$F$31,0,10*ROW('Sanitation Data'!F5))="","",OFFSET('Sanitation Data'!$F$31,0,10*ROW('Sanitation Data'!F5)))</f>
        <v/>
      </c>
      <c r="CY11" s="283" t="str">
        <f ca="true">+IF(OFFSET('Sanitation Data'!$F$32,0,10*ROW('Sanitation Data'!F5))="","",OFFSET('Sanitation Data'!$F$32,0,10*ROW('Sanitation Data'!F5)))</f>
        <v/>
      </c>
      <c r="CZ11" s="283" t="str">
        <f ca="true">+IF(OFFSET('Sanitation Data'!$G$28,0,10*ROW('Sanitation Data'!G5))="","",OFFSET('Sanitation Data'!$G$28,0,10*ROW('Sanitation Data'!G5)))</f>
        <v/>
      </c>
      <c r="DA11" s="283" t="str">
        <f ca="true">+IF(OFFSET('Sanitation Data'!$G$29,0,10*ROW('Sanitation Data'!G5))="","",OFFSET('Sanitation Data'!$G$29,0,10*ROW('Sanitation Data'!G5)))</f>
        <v/>
      </c>
      <c r="DB11" s="283" t="str">
        <f ca="true">+IF(OFFSET('Sanitation Data'!$G$30,0,10*ROW('Sanitation Data'!G5))="","",OFFSET('Sanitation Data'!$G$30,0,10*ROW('Sanitation Data'!G5)))</f>
        <v/>
      </c>
      <c r="DC11" s="283" t="str">
        <f ca="true">+IF(OFFSET('Sanitation Data'!$G$31,0,10*ROW('Sanitation Data'!G5))="","",OFFSET('Sanitation Data'!$G$31,0,10*ROW('Sanitation Data'!G5)))</f>
        <v/>
      </c>
      <c r="DD11" s="283" t="str">
        <f ca="true">+IF(OFFSET('Sanitation Data'!$G$32,0,10*ROW('Sanitation Data'!G5))="","",OFFSET('Sanitation Data'!$G$32,0,10*ROW('Sanitation Data'!G5)))</f>
        <v/>
      </c>
      <c r="DE11" s="283" t="str">
        <f ca="true">+IF(OFFSET('Sanitation Data'!$H$28,0,10*ROW('Sanitation Data'!H5))="","",OFFSET('Sanitation Data'!$H$28,0,10*ROW('Sanitation Data'!H5)))</f>
        <v/>
      </c>
      <c r="DF11" s="283" t="str">
        <f ca="true">+IF(OFFSET('Sanitation Data'!$H$29,0,10*ROW('Sanitation Data'!H5))="","",OFFSET('Sanitation Data'!$H$29,0,10*ROW('Sanitation Data'!H5)))</f>
        <v/>
      </c>
      <c r="DG11" s="283" t="str">
        <f ca="true">+IF(OFFSET('Sanitation Data'!$H$30,0,10*ROW('Sanitation Data'!H5))="","",OFFSET('Sanitation Data'!$H$30,0,10*ROW('Sanitation Data'!H5)))</f>
        <v/>
      </c>
      <c r="DH11" s="283" t="str">
        <f ca="true">+IF(OFFSET('Sanitation Data'!$H$31,0,10*ROW('Sanitation Data'!H5))="","",OFFSET('Sanitation Data'!$H$31,0,10*ROW('Sanitation Data'!H5)))</f>
        <v/>
      </c>
      <c r="DI11" s="283" t="str">
        <f ca="true">+IF(OFFSET('Sanitation Data'!$H$32,0,10*ROW('Sanitation Data'!H5))="","",OFFSET('Sanitation Data'!$H$32,0,10*ROW('Sanitation Data'!H5)))</f>
        <v/>
      </c>
      <c r="DJ11" s="283" t="str">
        <f ca="true">+IF(OFFSET('Sanitation Data'!$I$28,0,10*ROW('Sanitation Data'!I5))="","",OFFSET('Sanitation Data'!$I$28,0,10*ROW('Sanitation Data'!I5)))</f>
        <v/>
      </c>
      <c r="DK11" s="283" t="str">
        <f ca="true">+IF(OFFSET('Sanitation Data'!$I$29,0,10*ROW('Sanitation Data'!I5))="","",OFFSET('Sanitation Data'!$I$29,0,10*ROW('Sanitation Data'!I5)))</f>
        <v/>
      </c>
      <c r="DL11" s="283" t="str">
        <f ca="true">+IF(OFFSET('Sanitation Data'!$I$30,0,10*ROW('Sanitation Data'!I5))="","",OFFSET('Sanitation Data'!$I$30,0,10*ROW('Sanitation Data'!I5)))</f>
        <v/>
      </c>
      <c r="DM11" s="283" t="str">
        <f ca="true">+IF(OFFSET('Sanitation Data'!$I$31,0,10*ROW('Sanitation Data'!I5))="","",OFFSET('Sanitation Data'!$I$31,0,10*ROW('Sanitation Data'!I5)))</f>
        <v/>
      </c>
      <c r="DN11" s="283" t="str">
        <f ca="true">+IF(OFFSET('Sanitation Data'!$I$32,0,10*ROW('Sanitation Data'!I5))="","",OFFSET('Sanitation Data'!$I$32,0,10*ROW('Sanitation Data'!I5)))</f>
        <v/>
      </c>
      <c r="DO11" s="283" t="str">
        <f ca="true">+IF(OFFSET('Hygiene Data'!$D$11,0,10*ROW('Hygiene Data'!D5))="","",OFFSET('Hygiene Data'!$D$11,0,10*ROW('Hygiene Data'!D5)))</f>
        <v/>
      </c>
      <c r="DP11" s="283" t="str">
        <f ca="true">+IF(OFFSET('Hygiene Data'!$D$12,0,10*ROW('Hygiene Data'!D5))="","",OFFSET('Hygiene Data'!$D$12,0,10*ROW('Hygiene Data'!D5)))</f>
        <v/>
      </c>
      <c r="DQ11" s="283" t="str">
        <f ca="true">+IF(OFFSET('Hygiene Data'!$D$13,0,10*ROW('Hygiene Data'!D5))="","",OFFSET('Hygiene Data'!$D$13,0,10*ROW('Hygiene Data'!D5)))</f>
        <v/>
      </c>
      <c r="DR11" s="283" t="str">
        <f ca="true">+IF(OFFSET('Hygiene Data'!$E$11,0,10*ROW('Hygiene Data'!E5))="","",OFFSET('Hygiene Data'!$E$11,0,10*ROW('Hygiene Data'!E5)))</f>
        <v/>
      </c>
      <c r="DS11" s="283" t="str">
        <f ca="true">+IF(OFFSET('Hygiene Data'!$E$12,0,10*ROW('Hygiene Data'!E5))="","",OFFSET('Hygiene Data'!$E$12,0,10*ROW('Hygiene Data'!E5)))</f>
        <v/>
      </c>
      <c r="DT11" s="283" t="str">
        <f ca="true">+IF(OFFSET('Hygiene Data'!$E$13,0,10*ROW('Hygiene Data'!E5))="","",OFFSET('Hygiene Data'!$E$13,0,10*ROW('Hygiene Data'!E5)))</f>
        <v/>
      </c>
      <c r="DU11" s="283" t="str">
        <f ca="true">+IF(OFFSET('Hygiene Data'!$F$11,0,10*ROW('Hygiene Data'!F5))="","",OFFSET('Hygiene Data'!$F$11,0,10*ROW('Hygiene Data'!F5)))</f>
        <v/>
      </c>
      <c r="DV11" s="283" t="str">
        <f ca="true">+IF(OFFSET('Hygiene Data'!$F$12,0,10*ROW('Hygiene Data'!F5))="","",OFFSET('Hygiene Data'!$F$12,0,10*ROW('Hygiene Data'!F5)))</f>
        <v/>
      </c>
      <c r="DW11" s="283" t="str">
        <f ca="true">+IF(OFFSET('Hygiene Data'!$F$13,0,10*ROW('Hygiene Data'!F5))="","",OFFSET('Hygiene Data'!$F$13,0,10*ROW('Hygiene Data'!F5)))</f>
        <v/>
      </c>
      <c r="DX11" s="283" t="str">
        <f ca="true">+IF(OFFSET('Hygiene Data'!$G$11,0,10*ROW('Hygiene Data'!G5))="","",OFFSET('Hygiene Data'!$G$11,0,10*ROW('Hygiene Data'!G5)))</f>
        <v/>
      </c>
      <c r="DY11" s="283" t="str">
        <f ca="true">+IF(OFFSET('Hygiene Data'!$G$12,0,10*ROW('Hygiene Data'!G5))="","",OFFSET('Hygiene Data'!$G$12,0,10*ROW('Hygiene Data'!G5)))</f>
        <v/>
      </c>
      <c r="DZ11" s="283" t="str">
        <f ca="true">+IF(OFFSET('Hygiene Data'!$G$13,0,10*ROW('Hygiene Data'!G5))="","",OFFSET('Hygiene Data'!$G$13,0,10*ROW('Hygiene Data'!G5)))</f>
        <v/>
      </c>
      <c r="EA11" s="283" t="str">
        <f ca="true">+IF(OFFSET('Hygiene Data'!$H$11,0,10*ROW('Hygiene Data'!H5))="","",OFFSET('Hygiene Data'!$H$11,0,10*ROW('Hygiene Data'!H5)))</f>
        <v/>
      </c>
      <c r="EB11" s="283" t="str">
        <f ca="true">+IF(OFFSET('Hygiene Data'!$H$12,0,10*ROW('Hygiene Data'!H5))="","",OFFSET('Hygiene Data'!$H$12,0,10*ROW('Hygiene Data'!H5)))</f>
        <v/>
      </c>
      <c r="EC11" s="283" t="str">
        <f ca="true">+IF(OFFSET('Hygiene Data'!$H$13,0,10*ROW('Hygiene Data'!H5))="","",OFFSET('Hygiene Data'!$H$13,0,10*ROW('Hygiene Data'!H5)))</f>
        <v/>
      </c>
      <c r="ED11" s="283" t="str">
        <f ca="true">+IF(OFFSET('Hygiene Data'!$I$11,0,10*ROW('Hygiene Data'!I5))="","",OFFSET('Hygiene Data'!$I$11,0,10*ROW('Hygiene Data'!I5)))</f>
        <v/>
      </c>
      <c r="EE11" s="283" t="str">
        <f ca="true">+IF(OFFSET('Hygiene Data'!$I$12,0,10*ROW('Hygiene Data'!I5))="","",OFFSET('Hygiene Data'!$I$12,0,10*ROW('Hygiene Data'!I5)))</f>
        <v/>
      </c>
      <c r="EF11" s="283" t="str">
        <f ca="true">+IF(OFFSET('Hygiene Data'!$I$13,0,10*ROW('Hygiene Data'!I5))="","",OFFSET('Hygiene Data'!$I$13,0,10*ROW('Hygiene Data'!I5)))</f>
        <v/>
      </c>
    </row>
    <row xmlns:x14ac="http://schemas.microsoft.com/office/spreadsheetml/2009/9/ac" r="12" x14ac:dyDescent="0.2">
      <c r="A12" s="34" t="str">
        <f ca="true">+IF(OFFSET('Water Data'!$B$2,0,10*ROW('Water Data'!E6))="","",OFFSET('Water Data'!$B$2,0,10*ROW('Water Data'!E6)))</f>
        <v/>
      </c>
      <c r="B12" s="34" t="str">
        <f ca="true">+IF(OFFSET('Water Data'!$C$2,0,10*ROW('Water Data'!F6))="","",OFFSET('Water Data'!$C$2,0,10*ROW('Water Data'!F6)))</f>
        <v/>
      </c>
      <c r="C12" s="339" t="str">
        <f t="shared" ca="true" si="0"/>
        <v/>
      </c>
      <c r="D12" s="90"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0"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0"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0"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0"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0"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0"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0"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0"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0"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0"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0"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0"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0"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0"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0"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0"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0"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1"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1"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1"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1"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1"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1"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1"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1"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1"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1"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1"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1"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1"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1"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1"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1"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1"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1"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1"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1"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1"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1"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1"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1"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1"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1"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1"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1"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1"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1"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2"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2"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2"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2"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2"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2"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2"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2"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2"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2"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2"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2"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2"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2"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2"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2"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2"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2"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3"/>
      <c r="BS12" s="283" t="str">
        <f ca="true">+IF(OFFSET('Water Data'!$D$27,0,10*ROW('Water Data'!D6))="","",OFFSET('Water Data'!$D$27,0,10*ROW('Water Data'!D6)))</f>
        <v/>
      </c>
      <c r="BT12" s="283" t="str">
        <f ca="true">+IF(OFFSET('Water Data'!$D$28,0,10*ROW('Water Data'!D6))="","",OFFSET('Water Data'!$D$28,0,10*ROW('Water Data'!D6)))</f>
        <v/>
      </c>
      <c r="BU12" s="283" t="str">
        <f ca="true">+IF(OFFSET('Water Data'!$D$29,0,10*ROW('Water Data'!D6))="","",OFFSET('Water Data'!$D$29,0,10*ROW('Water Data'!D6)))</f>
        <v/>
      </c>
      <c r="BV12" s="283" t="str">
        <f ca="true">+IF(OFFSET('Water Data'!$E$27,0,10*ROW('Water Data'!E6))="","",OFFSET('Water Data'!$E$27,0,10*ROW('Water Data'!E6)))</f>
        <v/>
      </c>
      <c r="BW12" s="283" t="str">
        <f ca="true">+IF(OFFSET('Water Data'!$E$28,0,10*ROW('Water Data'!E6))="","",OFFSET('Water Data'!$E$28,0,10*ROW('Water Data'!E6)))</f>
        <v/>
      </c>
      <c r="BX12" s="283" t="str">
        <f ca="true">+IF(OFFSET('Water Data'!$E$29,0,10*ROW('Water Data'!E6))="","",OFFSET('Water Data'!$E$29,0,10*ROW('Water Data'!E6)))</f>
        <v/>
      </c>
      <c r="BY12" s="283" t="str">
        <f ca="true">+IF(OFFSET('Water Data'!$F$27,0,10*ROW('Water Data'!F6))="","",OFFSET('Water Data'!$F$27,0,10*ROW('Water Data'!F6)))</f>
        <v/>
      </c>
      <c r="BZ12" s="283" t="str">
        <f ca="true">+IF(OFFSET('Water Data'!$F$28,0,10*ROW('Water Data'!F6))="","",OFFSET('Water Data'!$F$28,0,10*ROW('Water Data'!F6)))</f>
        <v/>
      </c>
      <c r="CA12" s="283" t="str">
        <f ca="true">+IF(OFFSET('Water Data'!$F$29,0,10*ROW('Water Data'!F6))="","",OFFSET('Water Data'!$F$29,0,10*ROW('Water Data'!F6)))</f>
        <v/>
      </c>
      <c r="CB12" s="283" t="str">
        <f ca="true">+IF(OFFSET('Water Data'!$G$27,0,10*ROW('Water Data'!G6))="","",OFFSET('Water Data'!$G$27,0,10*ROW('Water Data'!G6)))</f>
        <v/>
      </c>
      <c r="CC12" s="283" t="str">
        <f ca="true">+IF(OFFSET('Water Data'!$G$28,0,10*ROW('Water Data'!G6))="","",OFFSET('Water Data'!$G$28,0,10*ROW('Water Data'!G6)))</f>
        <v/>
      </c>
      <c r="CD12" s="283" t="str">
        <f ca="true">+IF(OFFSET('Water Data'!$G$29,0,10*ROW('Water Data'!G6))="","",OFFSET('Water Data'!$G$29,0,10*ROW('Water Data'!G6)))</f>
        <v/>
      </c>
      <c r="CE12" s="283" t="str">
        <f ca="true">+IF(OFFSET('Water Data'!$H$27,0,10*ROW('Water Data'!H6))="","",OFFSET('Water Data'!$H$27,0,10*ROW('Water Data'!H6)))</f>
        <v/>
      </c>
      <c r="CF12" s="283" t="str">
        <f ca="true">+IF(OFFSET('Water Data'!$H$28,0,10*ROW('Water Data'!H6))="","",OFFSET('Water Data'!$H$28,0,10*ROW('Water Data'!H6)))</f>
        <v/>
      </c>
      <c r="CG12" s="283" t="str">
        <f ca="true">+IF(OFFSET('Water Data'!$H$29,0,10*ROW('Water Data'!H6))="","",OFFSET('Water Data'!$H$29,0,10*ROW('Water Data'!H6)))</f>
        <v/>
      </c>
      <c r="CH12" s="283" t="str">
        <f ca="true">+IF(OFFSET('Water Data'!$I$27,0,10*ROW('Water Data'!I6))="","",OFFSET('Water Data'!$I$27,0,10*ROW('Water Data'!I6)))</f>
        <v/>
      </c>
      <c r="CI12" s="283" t="str">
        <f ca="true">+IF(OFFSET('Water Data'!$I$28,0,10*ROW('Water Data'!I6))="","",OFFSET('Water Data'!$I$28,0,10*ROW('Water Data'!I6)))</f>
        <v/>
      </c>
      <c r="CJ12" s="283" t="str">
        <f ca="true">+IF(OFFSET('Water Data'!$I$29,0,10*ROW('Water Data'!I6))="","",OFFSET('Water Data'!$I$29,0,10*ROW('Water Data'!I6)))</f>
        <v/>
      </c>
      <c r="CK12" s="283" t="str">
        <f ca="true">+IF(OFFSET('Sanitation Data'!$D$28,0,10*ROW('Sanitation Data'!D6))="","",OFFSET('Sanitation Data'!$D$28,0,10*ROW('Sanitation Data'!D6)))</f>
        <v/>
      </c>
      <c r="CL12" s="283" t="str">
        <f ca="true">+IF(OFFSET('Sanitation Data'!$D$29,0,10*ROW('Sanitation Data'!D6))="","",OFFSET('Sanitation Data'!$D$29,0,10*ROW('Sanitation Data'!D6)))</f>
        <v/>
      </c>
      <c r="CM12" s="283" t="str">
        <f ca="true">+IF(OFFSET('Sanitation Data'!$D$30,0,10*ROW('Sanitation Data'!D6))="","",OFFSET('Sanitation Data'!$D$30,0,10*ROW('Sanitation Data'!D6)))</f>
        <v/>
      </c>
      <c r="CN12" s="283" t="str">
        <f ca="true">+IF(OFFSET('Sanitation Data'!$D$31,0,10*ROW('Sanitation Data'!D6))="","",OFFSET('Sanitation Data'!$D$31,0,10*ROW('Sanitation Data'!D6)))</f>
        <v/>
      </c>
      <c r="CO12" s="283" t="str">
        <f ca="true">+IF(OFFSET('Sanitation Data'!$D$32,0,10*ROW('Sanitation Data'!D6))="","",OFFSET('Sanitation Data'!$D$32,0,10*ROW('Sanitation Data'!D6)))</f>
        <v/>
      </c>
      <c r="CP12" s="283" t="str">
        <f ca="true">+IF(OFFSET('Sanitation Data'!$E$28,0,10*ROW('Sanitation Data'!E6))="","",OFFSET('Sanitation Data'!$E$28,0,10*ROW('Sanitation Data'!E6)))</f>
        <v/>
      </c>
      <c r="CQ12" s="283" t="str">
        <f ca="true">+IF(OFFSET('Sanitation Data'!$E$29,0,10*ROW('Sanitation Data'!E6))="","",OFFSET('Sanitation Data'!$E$29,0,10*ROW('Sanitation Data'!E6)))</f>
        <v/>
      </c>
      <c r="CR12" s="283" t="str">
        <f ca="true">+IF(OFFSET('Sanitation Data'!$E$30,0,10*ROW('Sanitation Data'!E6))="","",OFFSET('Sanitation Data'!$E$30,0,10*ROW('Sanitation Data'!E6)))</f>
        <v/>
      </c>
      <c r="CS12" s="283" t="str">
        <f ca="true">+IF(OFFSET('Sanitation Data'!$E$31,0,10*ROW('Sanitation Data'!E6))="","",OFFSET('Sanitation Data'!$E$31,0,10*ROW('Sanitation Data'!E6)))</f>
        <v/>
      </c>
      <c r="CT12" s="283" t="str">
        <f ca="true">+IF(OFFSET('Sanitation Data'!$E$32,0,10*ROW('Sanitation Data'!E6))="","",OFFSET('Sanitation Data'!$E$32,0,10*ROW('Sanitation Data'!E6)))</f>
        <v/>
      </c>
      <c r="CU12" s="283" t="str">
        <f ca="true">+IF(OFFSET('Sanitation Data'!$F$28,0,10*ROW('Sanitation Data'!F6))="","",OFFSET('Sanitation Data'!$F$28,0,10*ROW('Sanitation Data'!F6)))</f>
        <v/>
      </c>
      <c r="CV12" s="283" t="str">
        <f ca="true">+IF(OFFSET('Sanitation Data'!$F$29,0,10*ROW('Sanitation Data'!F6))="","",OFFSET('Sanitation Data'!$F$29,0,10*ROW('Sanitation Data'!F6)))</f>
        <v/>
      </c>
      <c r="CW12" s="283" t="str">
        <f ca="true">+IF(OFFSET('Sanitation Data'!$F$30,0,10*ROW('Sanitation Data'!F6))="","",OFFSET('Sanitation Data'!$F$30,0,10*ROW('Sanitation Data'!F6)))</f>
        <v/>
      </c>
      <c r="CX12" s="283" t="str">
        <f ca="true">+IF(OFFSET('Sanitation Data'!$F$31,0,10*ROW('Sanitation Data'!F6))="","",OFFSET('Sanitation Data'!$F$31,0,10*ROW('Sanitation Data'!F6)))</f>
        <v/>
      </c>
      <c r="CY12" s="283" t="str">
        <f ca="true">+IF(OFFSET('Sanitation Data'!$F$32,0,10*ROW('Sanitation Data'!F6))="","",OFFSET('Sanitation Data'!$F$32,0,10*ROW('Sanitation Data'!F6)))</f>
        <v/>
      </c>
      <c r="CZ12" s="283" t="str">
        <f ca="true">+IF(OFFSET('Sanitation Data'!$G$28,0,10*ROW('Sanitation Data'!G6))="","",OFFSET('Sanitation Data'!$G$28,0,10*ROW('Sanitation Data'!G6)))</f>
        <v/>
      </c>
      <c r="DA12" s="283" t="str">
        <f ca="true">+IF(OFFSET('Sanitation Data'!$G$29,0,10*ROW('Sanitation Data'!G6))="","",OFFSET('Sanitation Data'!$G$29,0,10*ROW('Sanitation Data'!G6)))</f>
        <v/>
      </c>
      <c r="DB12" s="283" t="str">
        <f ca="true">+IF(OFFSET('Sanitation Data'!$G$30,0,10*ROW('Sanitation Data'!G6))="","",OFFSET('Sanitation Data'!$G$30,0,10*ROW('Sanitation Data'!G6)))</f>
        <v/>
      </c>
      <c r="DC12" s="283" t="str">
        <f ca="true">+IF(OFFSET('Sanitation Data'!$G$31,0,10*ROW('Sanitation Data'!G6))="","",OFFSET('Sanitation Data'!$G$31,0,10*ROW('Sanitation Data'!G6)))</f>
        <v/>
      </c>
      <c r="DD12" s="283" t="str">
        <f ca="true">+IF(OFFSET('Sanitation Data'!$G$32,0,10*ROW('Sanitation Data'!G6))="","",OFFSET('Sanitation Data'!$G$32,0,10*ROW('Sanitation Data'!G6)))</f>
        <v/>
      </c>
      <c r="DE12" s="283" t="str">
        <f ca="true">+IF(OFFSET('Sanitation Data'!$H$28,0,10*ROW('Sanitation Data'!H6))="","",OFFSET('Sanitation Data'!$H$28,0,10*ROW('Sanitation Data'!H6)))</f>
        <v/>
      </c>
      <c r="DF12" s="283" t="str">
        <f ca="true">+IF(OFFSET('Sanitation Data'!$H$29,0,10*ROW('Sanitation Data'!H6))="","",OFFSET('Sanitation Data'!$H$29,0,10*ROW('Sanitation Data'!H6)))</f>
        <v/>
      </c>
      <c r="DG12" s="283" t="str">
        <f ca="true">+IF(OFFSET('Sanitation Data'!$H$30,0,10*ROW('Sanitation Data'!H6))="","",OFFSET('Sanitation Data'!$H$30,0,10*ROW('Sanitation Data'!H6)))</f>
        <v/>
      </c>
      <c r="DH12" s="283" t="str">
        <f ca="true">+IF(OFFSET('Sanitation Data'!$H$31,0,10*ROW('Sanitation Data'!H6))="","",OFFSET('Sanitation Data'!$H$31,0,10*ROW('Sanitation Data'!H6)))</f>
        <v/>
      </c>
      <c r="DI12" s="283" t="str">
        <f ca="true">+IF(OFFSET('Sanitation Data'!$H$32,0,10*ROW('Sanitation Data'!H6))="","",OFFSET('Sanitation Data'!$H$32,0,10*ROW('Sanitation Data'!H6)))</f>
        <v/>
      </c>
      <c r="DJ12" s="283" t="str">
        <f ca="true">+IF(OFFSET('Sanitation Data'!$I$28,0,10*ROW('Sanitation Data'!I6))="","",OFFSET('Sanitation Data'!$I$28,0,10*ROW('Sanitation Data'!I6)))</f>
        <v/>
      </c>
      <c r="DK12" s="283" t="str">
        <f ca="true">+IF(OFFSET('Sanitation Data'!$I$29,0,10*ROW('Sanitation Data'!I6))="","",OFFSET('Sanitation Data'!$I$29,0,10*ROW('Sanitation Data'!I6)))</f>
        <v/>
      </c>
      <c r="DL12" s="283" t="str">
        <f ca="true">+IF(OFFSET('Sanitation Data'!$I$30,0,10*ROW('Sanitation Data'!I6))="","",OFFSET('Sanitation Data'!$I$30,0,10*ROW('Sanitation Data'!I6)))</f>
        <v/>
      </c>
      <c r="DM12" s="283" t="str">
        <f ca="true">+IF(OFFSET('Sanitation Data'!$I$31,0,10*ROW('Sanitation Data'!I6))="","",OFFSET('Sanitation Data'!$I$31,0,10*ROW('Sanitation Data'!I6)))</f>
        <v/>
      </c>
      <c r="DN12" s="283" t="str">
        <f ca="true">+IF(OFFSET('Sanitation Data'!$I$32,0,10*ROW('Sanitation Data'!I6))="","",OFFSET('Sanitation Data'!$I$32,0,10*ROW('Sanitation Data'!I6)))</f>
        <v/>
      </c>
      <c r="DO12" s="283" t="str">
        <f ca="true">+IF(OFFSET('Hygiene Data'!$D$11,0,10*ROW('Hygiene Data'!D6))="","",OFFSET('Hygiene Data'!$D$11,0,10*ROW('Hygiene Data'!D6)))</f>
        <v/>
      </c>
      <c r="DP12" s="283" t="str">
        <f ca="true">+IF(OFFSET('Hygiene Data'!$D$12,0,10*ROW('Hygiene Data'!D6))="","",OFFSET('Hygiene Data'!$D$12,0,10*ROW('Hygiene Data'!D6)))</f>
        <v/>
      </c>
      <c r="DQ12" s="283" t="str">
        <f ca="true">+IF(OFFSET('Hygiene Data'!$D$13,0,10*ROW('Hygiene Data'!D6))="","",OFFSET('Hygiene Data'!$D$13,0,10*ROW('Hygiene Data'!D6)))</f>
        <v/>
      </c>
      <c r="DR12" s="283" t="str">
        <f ca="true">+IF(OFFSET('Hygiene Data'!$E$11,0,10*ROW('Hygiene Data'!E6))="","",OFFSET('Hygiene Data'!$E$11,0,10*ROW('Hygiene Data'!E6)))</f>
        <v/>
      </c>
      <c r="DS12" s="283" t="str">
        <f ca="true">+IF(OFFSET('Hygiene Data'!$E$12,0,10*ROW('Hygiene Data'!E6))="","",OFFSET('Hygiene Data'!$E$12,0,10*ROW('Hygiene Data'!E6)))</f>
        <v/>
      </c>
      <c r="DT12" s="283" t="str">
        <f ca="true">+IF(OFFSET('Hygiene Data'!$E$13,0,10*ROW('Hygiene Data'!E6))="","",OFFSET('Hygiene Data'!$E$13,0,10*ROW('Hygiene Data'!E6)))</f>
        <v/>
      </c>
      <c r="DU12" s="283" t="str">
        <f ca="true">+IF(OFFSET('Hygiene Data'!$F$11,0,10*ROW('Hygiene Data'!F6))="","",OFFSET('Hygiene Data'!$F$11,0,10*ROW('Hygiene Data'!F6)))</f>
        <v/>
      </c>
      <c r="DV12" s="283" t="str">
        <f ca="true">+IF(OFFSET('Hygiene Data'!$F$12,0,10*ROW('Hygiene Data'!F6))="","",OFFSET('Hygiene Data'!$F$12,0,10*ROW('Hygiene Data'!F6)))</f>
        <v/>
      </c>
      <c r="DW12" s="283" t="str">
        <f ca="true">+IF(OFFSET('Hygiene Data'!$F$13,0,10*ROW('Hygiene Data'!F6))="","",OFFSET('Hygiene Data'!$F$13,0,10*ROW('Hygiene Data'!F6)))</f>
        <v/>
      </c>
      <c r="DX12" s="283" t="str">
        <f ca="true">+IF(OFFSET('Hygiene Data'!$G$11,0,10*ROW('Hygiene Data'!G6))="","",OFFSET('Hygiene Data'!$G$11,0,10*ROW('Hygiene Data'!G6)))</f>
        <v/>
      </c>
      <c r="DY12" s="283" t="str">
        <f ca="true">+IF(OFFSET('Hygiene Data'!$G$12,0,10*ROW('Hygiene Data'!G6))="","",OFFSET('Hygiene Data'!$G$12,0,10*ROW('Hygiene Data'!G6)))</f>
        <v/>
      </c>
      <c r="DZ12" s="283" t="str">
        <f ca="true">+IF(OFFSET('Hygiene Data'!$G$13,0,10*ROW('Hygiene Data'!G6))="","",OFFSET('Hygiene Data'!$G$13,0,10*ROW('Hygiene Data'!G6)))</f>
        <v/>
      </c>
      <c r="EA12" s="283" t="str">
        <f ca="true">+IF(OFFSET('Hygiene Data'!$H$11,0,10*ROW('Hygiene Data'!H6))="","",OFFSET('Hygiene Data'!$H$11,0,10*ROW('Hygiene Data'!H6)))</f>
        <v/>
      </c>
      <c r="EB12" s="283" t="str">
        <f ca="true">+IF(OFFSET('Hygiene Data'!$H$12,0,10*ROW('Hygiene Data'!H6))="","",OFFSET('Hygiene Data'!$H$12,0,10*ROW('Hygiene Data'!H6)))</f>
        <v/>
      </c>
      <c r="EC12" s="283" t="str">
        <f ca="true">+IF(OFFSET('Hygiene Data'!$H$13,0,10*ROW('Hygiene Data'!H6))="","",OFFSET('Hygiene Data'!$H$13,0,10*ROW('Hygiene Data'!H6)))</f>
        <v/>
      </c>
      <c r="ED12" s="283" t="str">
        <f ca="true">+IF(OFFSET('Hygiene Data'!$I$11,0,10*ROW('Hygiene Data'!I6))="","",OFFSET('Hygiene Data'!$I$11,0,10*ROW('Hygiene Data'!I6)))</f>
        <v/>
      </c>
      <c r="EE12" s="283" t="str">
        <f ca="true">+IF(OFFSET('Hygiene Data'!$I$12,0,10*ROW('Hygiene Data'!I6))="","",OFFSET('Hygiene Data'!$I$12,0,10*ROW('Hygiene Data'!I6)))</f>
        <v/>
      </c>
      <c r="EF12" s="283" t="str">
        <f ca="true">+IF(OFFSET('Hygiene Data'!$I$13,0,10*ROW('Hygiene Data'!I6))="","",OFFSET('Hygiene Data'!$I$13,0,10*ROW('Hygiene Data'!I6)))</f>
        <v/>
      </c>
    </row>
    <row xmlns:x14ac="http://schemas.microsoft.com/office/spreadsheetml/2009/9/ac" r="13" x14ac:dyDescent="0.2">
      <c r="A13" s="34" t="str">
        <f ca="true">+IF(OFFSET('Water Data'!$B$2,0,10*ROW('Water Data'!E7))="","",OFFSET('Water Data'!$B$2,0,10*ROW('Water Data'!E7)))</f>
        <v/>
      </c>
      <c r="B13" s="34" t="str">
        <f ca="true">+IF(OFFSET('Water Data'!$C$2,0,10*ROW('Water Data'!F7))="","",OFFSET('Water Data'!$C$2,0,10*ROW('Water Data'!F7)))</f>
        <v/>
      </c>
      <c r="C13" s="339" t="str">
        <f t="shared" ca="true" si="0"/>
        <v/>
      </c>
      <c r="D13" s="90"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0"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0"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0"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0"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0"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0"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0"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0"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0"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0"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0"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0"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0"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0"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0"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0"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0"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1"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1"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1"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1"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1"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1"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1"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1"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1"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1"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1"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1"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1"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1"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1"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1"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1"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1"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1"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1"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1"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1"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1"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1"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1"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1"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1"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1"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1"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1"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2"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2"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2"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2"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2"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2"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2"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2"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2"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2"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2"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2"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2"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2"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2"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2"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2"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2"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3"/>
      <c r="BS13" s="283" t="str">
        <f ca="true">+IF(OFFSET('Water Data'!$D$27,0,10*ROW('Water Data'!D7))="","",OFFSET('Water Data'!$D$27,0,10*ROW('Water Data'!D7)))</f>
        <v/>
      </c>
      <c r="BT13" s="283" t="str">
        <f ca="true">+IF(OFFSET('Water Data'!$D$28,0,10*ROW('Water Data'!D7))="","",OFFSET('Water Data'!$D$28,0,10*ROW('Water Data'!D7)))</f>
        <v/>
      </c>
      <c r="BU13" s="283" t="str">
        <f ca="true">+IF(OFFSET('Water Data'!$D$29,0,10*ROW('Water Data'!D7))="","",OFFSET('Water Data'!$D$29,0,10*ROW('Water Data'!D7)))</f>
        <v/>
      </c>
      <c r="BV13" s="283" t="str">
        <f ca="true">+IF(OFFSET('Water Data'!$E$27,0,10*ROW('Water Data'!E7))="","",OFFSET('Water Data'!$E$27,0,10*ROW('Water Data'!E7)))</f>
        <v/>
      </c>
      <c r="BW13" s="283" t="str">
        <f ca="true">+IF(OFFSET('Water Data'!$E$28,0,10*ROW('Water Data'!E7))="","",OFFSET('Water Data'!$E$28,0,10*ROW('Water Data'!E7)))</f>
        <v/>
      </c>
      <c r="BX13" s="283" t="str">
        <f ca="true">+IF(OFFSET('Water Data'!$E$29,0,10*ROW('Water Data'!E7))="","",OFFSET('Water Data'!$E$29,0,10*ROW('Water Data'!E7)))</f>
        <v/>
      </c>
      <c r="BY13" s="283" t="str">
        <f ca="true">+IF(OFFSET('Water Data'!$F$27,0,10*ROW('Water Data'!F7))="","",OFFSET('Water Data'!$F$27,0,10*ROW('Water Data'!F7)))</f>
        <v/>
      </c>
      <c r="BZ13" s="283" t="str">
        <f ca="true">+IF(OFFSET('Water Data'!$F$28,0,10*ROW('Water Data'!F7))="","",OFFSET('Water Data'!$F$28,0,10*ROW('Water Data'!F7)))</f>
        <v/>
      </c>
      <c r="CA13" s="283" t="str">
        <f ca="true">+IF(OFFSET('Water Data'!$F$29,0,10*ROW('Water Data'!F7))="","",OFFSET('Water Data'!$F$29,0,10*ROW('Water Data'!F7)))</f>
        <v/>
      </c>
      <c r="CB13" s="283" t="str">
        <f ca="true">+IF(OFFSET('Water Data'!$G$27,0,10*ROW('Water Data'!G7))="","",OFFSET('Water Data'!$G$27,0,10*ROW('Water Data'!G7)))</f>
        <v/>
      </c>
      <c r="CC13" s="283" t="str">
        <f ca="true">+IF(OFFSET('Water Data'!$G$28,0,10*ROW('Water Data'!G7))="","",OFFSET('Water Data'!$G$28,0,10*ROW('Water Data'!G7)))</f>
        <v/>
      </c>
      <c r="CD13" s="283" t="str">
        <f ca="true">+IF(OFFSET('Water Data'!$G$29,0,10*ROW('Water Data'!G7))="","",OFFSET('Water Data'!$G$29,0,10*ROW('Water Data'!G7)))</f>
        <v/>
      </c>
      <c r="CE13" s="283" t="str">
        <f ca="true">+IF(OFFSET('Water Data'!$H$27,0,10*ROW('Water Data'!H7))="","",OFFSET('Water Data'!$H$27,0,10*ROW('Water Data'!H7)))</f>
        <v/>
      </c>
      <c r="CF13" s="283" t="str">
        <f ca="true">+IF(OFFSET('Water Data'!$H$28,0,10*ROW('Water Data'!H7))="","",OFFSET('Water Data'!$H$28,0,10*ROW('Water Data'!H7)))</f>
        <v/>
      </c>
      <c r="CG13" s="283" t="str">
        <f ca="true">+IF(OFFSET('Water Data'!$H$29,0,10*ROW('Water Data'!H7))="","",OFFSET('Water Data'!$H$29,0,10*ROW('Water Data'!H7)))</f>
        <v/>
      </c>
      <c r="CH13" s="283" t="str">
        <f ca="true">+IF(OFFSET('Water Data'!$I$27,0,10*ROW('Water Data'!I7))="","",OFFSET('Water Data'!$I$27,0,10*ROW('Water Data'!I7)))</f>
        <v/>
      </c>
      <c r="CI13" s="283" t="str">
        <f ca="true">+IF(OFFSET('Water Data'!$I$28,0,10*ROW('Water Data'!I7))="","",OFFSET('Water Data'!$I$28,0,10*ROW('Water Data'!I7)))</f>
        <v/>
      </c>
      <c r="CJ13" s="283" t="str">
        <f ca="true">+IF(OFFSET('Water Data'!$I$29,0,10*ROW('Water Data'!I7))="","",OFFSET('Water Data'!$I$29,0,10*ROW('Water Data'!I7)))</f>
        <v/>
      </c>
      <c r="CK13" s="283" t="str">
        <f ca="true">+IF(OFFSET('Sanitation Data'!$D$28,0,10*ROW('Sanitation Data'!D7))="","",OFFSET('Sanitation Data'!$D$28,0,10*ROW('Sanitation Data'!D7)))</f>
        <v/>
      </c>
      <c r="CL13" s="283" t="str">
        <f ca="true">+IF(OFFSET('Sanitation Data'!$D$29,0,10*ROW('Sanitation Data'!D7))="","",OFFSET('Sanitation Data'!$D$29,0,10*ROW('Sanitation Data'!D7)))</f>
        <v/>
      </c>
      <c r="CM13" s="283" t="str">
        <f ca="true">+IF(OFFSET('Sanitation Data'!$D$30,0,10*ROW('Sanitation Data'!D7))="","",OFFSET('Sanitation Data'!$D$30,0,10*ROW('Sanitation Data'!D7)))</f>
        <v/>
      </c>
      <c r="CN13" s="283" t="str">
        <f ca="true">+IF(OFFSET('Sanitation Data'!$D$31,0,10*ROW('Sanitation Data'!D7))="","",OFFSET('Sanitation Data'!$D$31,0,10*ROW('Sanitation Data'!D7)))</f>
        <v/>
      </c>
      <c r="CO13" s="283" t="str">
        <f ca="true">+IF(OFFSET('Sanitation Data'!$D$32,0,10*ROW('Sanitation Data'!D7))="","",OFFSET('Sanitation Data'!$D$32,0,10*ROW('Sanitation Data'!D7)))</f>
        <v/>
      </c>
      <c r="CP13" s="283" t="str">
        <f ca="true">+IF(OFFSET('Sanitation Data'!$E$28,0,10*ROW('Sanitation Data'!E7))="","",OFFSET('Sanitation Data'!$E$28,0,10*ROW('Sanitation Data'!E7)))</f>
        <v/>
      </c>
      <c r="CQ13" s="283" t="str">
        <f ca="true">+IF(OFFSET('Sanitation Data'!$E$29,0,10*ROW('Sanitation Data'!E7))="","",OFFSET('Sanitation Data'!$E$29,0,10*ROW('Sanitation Data'!E7)))</f>
        <v/>
      </c>
      <c r="CR13" s="283" t="str">
        <f ca="true">+IF(OFFSET('Sanitation Data'!$E$30,0,10*ROW('Sanitation Data'!E7))="","",OFFSET('Sanitation Data'!$E$30,0,10*ROW('Sanitation Data'!E7)))</f>
        <v/>
      </c>
      <c r="CS13" s="283" t="str">
        <f ca="true">+IF(OFFSET('Sanitation Data'!$E$31,0,10*ROW('Sanitation Data'!E7))="","",OFFSET('Sanitation Data'!$E$31,0,10*ROW('Sanitation Data'!E7)))</f>
        <v/>
      </c>
      <c r="CT13" s="283" t="str">
        <f ca="true">+IF(OFFSET('Sanitation Data'!$E$32,0,10*ROW('Sanitation Data'!E7))="","",OFFSET('Sanitation Data'!$E$32,0,10*ROW('Sanitation Data'!E7)))</f>
        <v/>
      </c>
      <c r="CU13" s="283" t="str">
        <f ca="true">+IF(OFFSET('Sanitation Data'!$F$28,0,10*ROW('Sanitation Data'!F7))="","",OFFSET('Sanitation Data'!$F$28,0,10*ROW('Sanitation Data'!F7)))</f>
        <v/>
      </c>
      <c r="CV13" s="283" t="str">
        <f ca="true">+IF(OFFSET('Sanitation Data'!$F$29,0,10*ROW('Sanitation Data'!F7))="","",OFFSET('Sanitation Data'!$F$29,0,10*ROW('Sanitation Data'!F7)))</f>
        <v/>
      </c>
      <c r="CW13" s="283" t="str">
        <f ca="true">+IF(OFFSET('Sanitation Data'!$F$30,0,10*ROW('Sanitation Data'!F7))="","",OFFSET('Sanitation Data'!$F$30,0,10*ROW('Sanitation Data'!F7)))</f>
        <v/>
      </c>
      <c r="CX13" s="283" t="str">
        <f ca="true">+IF(OFFSET('Sanitation Data'!$F$31,0,10*ROW('Sanitation Data'!F7))="","",OFFSET('Sanitation Data'!$F$31,0,10*ROW('Sanitation Data'!F7)))</f>
        <v/>
      </c>
      <c r="CY13" s="283" t="str">
        <f ca="true">+IF(OFFSET('Sanitation Data'!$F$32,0,10*ROW('Sanitation Data'!F7))="","",OFFSET('Sanitation Data'!$F$32,0,10*ROW('Sanitation Data'!F7)))</f>
        <v/>
      </c>
      <c r="CZ13" s="283" t="str">
        <f ca="true">+IF(OFFSET('Sanitation Data'!$G$28,0,10*ROW('Sanitation Data'!G7))="","",OFFSET('Sanitation Data'!$G$28,0,10*ROW('Sanitation Data'!G7)))</f>
        <v/>
      </c>
      <c r="DA13" s="283" t="str">
        <f ca="true">+IF(OFFSET('Sanitation Data'!$G$29,0,10*ROW('Sanitation Data'!G7))="","",OFFSET('Sanitation Data'!$G$29,0,10*ROW('Sanitation Data'!G7)))</f>
        <v/>
      </c>
      <c r="DB13" s="283" t="str">
        <f ca="true">+IF(OFFSET('Sanitation Data'!$G$30,0,10*ROW('Sanitation Data'!G7))="","",OFFSET('Sanitation Data'!$G$30,0,10*ROW('Sanitation Data'!G7)))</f>
        <v/>
      </c>
      <c r="DC13" s="283" t="str">
        <f ca="true">+IF(OFFSET('Sanitation Data'!$G$31,0,10*ROW('Sanitation Data'!G7))="","",OFFSET('Sanitation Data'!$G$31,0,10*ROW('Sanitation Data'!G7)))</f>
        <v/>
      </c>
      <c r="DD13" s="283" t="str">
        <f ca="true">+IF(OFFSET('Sanitation Data'!$G$32,0,10*ROW('Sanitation Data'!G7))="","",OFFSET('Sanitation Data'!$G$32,0,10*ROW('Sanitation Data'!G7)))</f>
        <v/>
      </c>
      <c r="DE13" s="283" t="str">
        <f ca="true">+IF(OFFSET('Sanitation Data'!$H$28,0,10*ROW('Sanitation Data'!H7))="","",OFFSET('Sanitation Data'!$H$28,0,10*ROW('Sanitation Data'!H7)))</f>
        <v/>
      </c>
      <c r="DF13" s="283" t="str">
        <f ca="true">+IF(OFFSET('Sanitation Data'!$H$29,0,10*ROW('Sanitation Data'!H7))="","",OFFSET('Sanitation Data'!$H$29,0,10*ROW('Sanitation Data'!H7)))</f>
        <v/>
      </c>
      <c r="DG13" s="283" t="str">
        <f ca="true">+IF(OFFSET('Sanitation Data'!$H$30,0,10*ROW('Sanitation Data'!H7))="","",OFFSET('Sanitation Data'!$H$30,0,10*ROW('Sanitation Data'!H7)))</f>
        <v/>
      </c>
      <c r="DH13" s="283" t="str">
        <f ca="true">+IF(OFFSET('Sanitation Data'!$H$31,0,10*ROW('Sanitation Data'!H7))="","",OFFSET('Sanitation Data'!$H$31,0,10*ROW('Sanitation Data'!H7)))</f>
        <v/>
      </c>
      <c r="DI13" s="283" t="str">
        <f ca="true">+IF(OFFSET('Sanitation Data'!$H$32,0,10*ROW('Sanitation Data'!H7))="","",OFFSET('Sanitation Data'!$H$32,0,10*ROW('Sanitation Data'!H7)))</f>
        <v/>
      </c>
      <c r="DJ13" s="283" t="str">
        <f ca="true">+IF(OFFSET('Sanitation Data'!$I$28,0,10*ROW('Sanitation Data'!I7))="","",OFFSET('Sanitation Data'!$I$28,0,10*ROW('Sanitation Data'!I7)))</f>
        <v/>
      </c>
      <c r="DK13" s="283" t="str">
        <f ca="true">+IF(OFFSET('Sanitation Data'!$I$29,0,10*ROW('Sanitation Data'!I7))="","",OFFSET('Sanitation Data'!$I$29,0,10*ROW('Sanitation Data'!I7)))</f>
        <v/>
      </c>
      <c r="DL13" s="283" t="str">
        <f ca="true">+IF(OFFSET('Sanitation Data'!$I$30,0,10*ROW('Sanitation Data'!I7))="","",OFFSET('Sanitation Data'!$I$30,0,10*ROW('Sanitation Data'!I7)))</f>
        <v/>
      </c>
      <c r="DM13" s="283" t="str">
        <f ca="true">+IF(OFFSET('Sanitation Data'!$I$31,0,10*ROW('Sanitation Data'!I7))="","",OFFSET('Sanitation Data'!$I$31,0,10*ROW('Sanitation Data'!I7)))</f>
        <v/>
      </c>
      <c r="DN13" s="283" t="str">
        <f ca="true">+IF(OFFSET('Sanitation Data'!$I$32,0,10*ROW('Sanitation Data'!I7))="","",OFFSET('Sanitation Data'!$I$32,0,10*ROW('Sanitation Data'!I7)))</f>
        <v/>
      </c>
      <c r="DO13" s="283" t="str">
        <f ca="true">+IF(OFFSET('Hygiene Data'!$D$11,0,10*ROW('Hygiene Data'!D7))="","",OFFSET('Hygiene Data'!$D$11,0,10*ROW('Hygiene Data'!D7)))</f>
        <v/>
      </c>
      <c r="DP13" s="283" t="str">
        <f ca="true">+IF(OFFSET('Hygiene Data'!$D$12,0,10*ROW('Hygiene Data'!D7))="","",OFFSET('Hygiene Data'!$D$12,0,10*ROW('Hygiene Data'!D7)))</f>
        <v/>
      </c>
      <c r="DQ13" s="283" t="str">
        <f ca="true">+IF(OFFSET('Hygiene Data'!$D$13,0,10*ROW('Hygiene Data'!D7))="","",OFFSET('Hygiene Data'!$D$13,0,10*ROW('Hygiene Data'!D7)))</f>
        <v/>
      </c>
      <c r="DR13" s="283" t="str">
        <f ca="true">+IF(OFFSET('Hygiene Data'!$E$11,0,10*ROW('Hygiene Data'!E7))="","",OFFSET('Hygiene Data'!$E$11,0,10*ROW('Hygiene Data'!E7)))</f>
        <v/>
      </c>
      <c r="DS13" s="283" t="str">
        <f ca="true">+IF(OFFSET('Hygiene Data'!$E$12,0,10*ROW('Hygiene Data'!E7))="","",OFFSET('Hygiene Data'!$E$12,0,10*ROW('Hygiene Data'!E7)))</f>
        <v/>
      </c>
      <c r="DT13" s="283" t="str">
        <f ca="true">+IF(OFFSET('Hygiene Data'!$E$13,0,10*ROW('Hygiene Data'!E7))="","",OFFSET('Hygiene Data'!$E$13,0,10*ROW('Hygiene Data'!E7)))</f>
        <v/>
      </c>
      <c r="DU13" s="283" t="str">
        <f ca="true">+IF(OFFSET('Hygiene Data'!$F$11,0,10*ROW('Hygiene Data'!F7))="","",OFFSET('Hygiene Data'!$F$11,0,10*ROW('Hygiene Data'!F7)))</f>
        <v/>
      </c>
      <c r="DV13" s="283" t="str">
        <f ca="true">+IF(OFFSET('Hygiene Data'!$F$12,0,10*ROW('Hygiene Data'!F7))="","",OFFSET('Hygiene Data'!$F$12,0,10*ROW('Hygiene Data'!F7)))</f>
        <v/>
      </c>
      <c r="DW13" s="283" t="str">
        <f ca="true">+IF(OFFSET('Hygiene Data'!$F$13,0,10*ROW('Hygiene Data'!F7))="","",OFFSET('Hygiene Data'!$F$13,0,10*ROW('Hygiene Data'!F7)))</f>
        <v/>
      </c>
      <c r="DX13" s="283" t="str">
        <f ca="true">+IF(OFFSET('Hygiene Data'!$G$11,0,10*ROW('Hygiene Data'!G7))="","",OFFSET('Hygiene Data'!$G$11,0,10*ROW('Hygiene Data'!G7)))</f>
        <v/>
      </c>
      <c r="DY13" s="283" t="str">
        <f ca="true">+IF(OFFSET('Hygiene Data'!$G$12,0,10*ROW('Hygiene Data'!G7))="","",OFFSET('Hygiene Data'!$G$12,0,10*ROW('Hygiene Data'!G7)))</f>
        <v/>
      </c>
      <c r="DZ13" s="283" t="str">
        <f ca="true">+IF(OFFSET('Hygiene Data'!$G$13,0,10*ROW('Hygiene Data'!G7))="","",OFFSET('Hygiene Data'!$G$13,0,10*ROW('Hygiene Data'!G7)))</f>
        <v/>
      </c>
      <c r="EA13" s="283" t="str">
        <f ca="true">+IF(OFFSET('Hygiene Data'!$H$11,0,10*ROW('Hygiene Data'!H7))="","",OFFSET('Hygiene Data'!$H$11,0,10*ROW('Hygiene Data'!H7)))</f>
        <v/>
      </c>
      <c r="EB13" s="283" t="str">
        <f ca="true">+IF(OFFSET('Hygiene Data'!$H$12,0,10*ROW('Hygiene Data'!H7))="","",OFFSET('Hygiene Data'!$H$12,0,10*ROW('Hygiene Data'!H7)))</f>
        <v/>
      </c>
      <c r="EC13" s="283" t="str">
        <f ca="true">+IF(OFFSET('Hygiene Data'!$H$13,0,10*ROW('Hygiene Data'!H7))="","",OFFSET('Hygiene Data'!$H$13,0,10*ROW('Hygiene Data'!H7)))</f>
        <v/>
      </c>
      <c r="ED13" s="283" t="str">
        <f ca="true">+IF(OFFSET('Hygiene Data'!$I$11,0,10*ROW('Hygiene Data'!I7))="","",OFFSET('Hygiene Data'!$I$11,0,10*ROW('Hygiene Data'!I7)))</f>
        <v/>
      </c>
      <c r="EE13" s="283" t="str">
        <f ca="true">+IF(OFFSET('Hygiene Data'!$I$12,0,10*ROW('Hygiene Data'!I7))="","",OFFSET('Hygiene Data'!$I$12,0,10*ROW('Hygiene Data'!I7)))</f>
        <v/>
      </c>
      <c r="EF13" s="283" t="str">
        <f ca="true">+IF(OFFSET('Hygiene Data'!$I$13,0,10*ROW('Hygiene Data'!I7))="","",OFFSET('Hygiene Data'!$I$13,0,10*ROW('Hygiene Data'!I7)))</f>
        <v/>
      </c>
    </row>
    <row xmlns:x14ac="http://schemas.microsoft.com/office/spreadsheetml/2009/9/ac" r="14" x14ac:dyDescent="0.2">
      <c r="A14" s="34" t="str">
        <f ca="true">+IF(OFFSET('Water Data'!$B$2,0,10*ROW('Water Data'!E8))="","",OFFSET('Water Data'!$B$2,0,10*ROW('Water Data'!E8)))</f>
        <v/>
      </c>
      <c r="B14" s="34" t="str">
        <f ca="true">+IF(OFFSET('Water Data'!$C$2,0,10*ROW('Water Data'!F8))="","",OFFSET('Water Data'!$C$2,0,10*ROW('Water Data'!F8)))</f>
        <v/>
      </c>
      <c r="C14" s="339" t="str">
        <f t="shared" ca="true" si="0"/>
        <v/>
      </c>
      <c r="D14" s="90"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0"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0"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0"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0"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0"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0"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0"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0"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0"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0"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0"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0"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0"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0"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0"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0"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0"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1"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1"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1"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1"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1"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1"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1"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1"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1"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1"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1"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1"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1"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1"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1"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1"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1"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1"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1"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1"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1"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1"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1"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1"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1"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1"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1"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1"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1"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1"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2"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2"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2"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2"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2"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2"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2"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2"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2"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2"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2"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2"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2"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2"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2"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2"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2"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2"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3"/>
      <c r="BS14" s="283" t="str">
        <f ca="true">+IF(OFFSET('Water Data'!$D$27,0,10*ROW('Water Data'!D8))="","",OFFSET('Water Data'!$D$27,0,10*ROW('Water Data'!D8)))</f>
        <v/>
      </c>
      <c r="BT14" s="283" t="str">
        <f ca="true">+IF(OFFSET('Water Data'!$D$28,0,10*ROW('Water Data'!D8))="","",OFFSET('Water Data'!$D$28,0,10*ROW('Water Data'!D8)))</f>
        <v/>
      </c>
      <c r="BU14" s="283" t="str">
        <f ca="true">+IF(OFFSET('Water Data'!$D$29,0,10*ROW('Water Data'!D8))="","",OFFSET('Water Data'!$D$29,0,10*ROW('Water Data'!D8)))</f>
        <v/>
      </c>
      <c r="BV14" s="283" t="str">
        <f ca="true">+IF(OFFSET('Water Data'!$E$27,0,10*ROW('Water Data'!E8))="","",OFFSET('Water Data'!$E$27,0,10*ROW('Water Data'!E8)))</f>
        <v/>
      </c>
      <c r="BW14" s="283" t="str">
        <f ca="true">+IF(OFFSET('Water Data'!$E$28,0,10*ROW('Water Data'!E8))="","",OFFSET('Water Data'!$E$28,0,10*ROW('Water Data'!E8)))</f>
        <v/>
      </c>
      <c r="BX14" s="283" t="str">
        <f ca="true">+IF(OFFSET('Water Data'!$E$29,0,10*ROW('Water Data'!E8))="","",OFFSET('Water Data'!$E$29,0,10*ROW('Water Data'!E8)))</f>
        <v/>
      </c>
      <c r="BY14" s="283" t="str">
        <f ca="true">+IF(OFFSET('Water Data'!$F$27,0,10*ROW('Water Data'!F8))="","",OFFSET('Water Data'!$F$27,0,10*ROW('Water Data'!F8)))</f>
        <v/>
      </c>
      <c r="BZ14" s="283" t="str">
        <f ca="true">+IF(OFFSET('Water Data'!$F$28,0,10*ROW('Water Data'!F8))="","",OFFSET('Water Data'!$F$28,0,10*ROW('Water Data'!F8)))</f>
        <v/>
      </c>
      <c r="CA14" s="283" t="str">
        <f ca="true">+IF(OFFSET('Water Data'!$F$29,0,10*ROW('Water Data'!F8))="","",OFFSET('Water Data'!$F$29,0,10*ROW('Water Data'!F8)))</f>
        <v/>
      </c>
      <c r="CB14" s="283" t="str">
        <f ca="true">+IF(OFFSET('Water Data'!$G$27,0,10*ROW('Water Data'!G8))="","",OFFSET('Water Data'!$G$27,0,10*ROW('Water Data'!G8)))</f>
        <v/>
      </c>
      <c r="CC14" s="283" t="str">
        <f ca="true">+IF(OFFSET('Water Data'!$G$28,0,10*ROW('Water Data'!G8))="","",OFFSET('Water Data'!$G$28,0,10*ROW('Water Data'!G8)))</f>
        <v/>
      </c>
      <c r="CD14" s="283" t="str">
        <f ca="true">+IF(OFFSET('Water Data'!$G$29,0,10*ROW('Water Data'!G8))="","",OFFSET('Water Data'!$G$29,0,10*ROW('Water Data'!G8)))</f>
        <v/>
      </c>
      <c r="CE14" s="283" t="str">
        <f ca="true">+IF(OFFSET('Water Data'!$H$27,0,10*ROW('Water Data'!H8))="","",OFFSET('Water Data'!$H$27,0,10*ROW('Water Data'!H8)))</f>
        <v/>
      </c>
      <c r="CF14" s="283" t="str">
        <f ca="true">+IF(OFFSET('Water Data'!$H$28,0,10*ROW('Water Data'!H8))="","",OFFSET('Water Data'!$H$28,0,10*ROW('Water Data'!H8)))</f>
        <v/>
      </c>
      <c r="CG14" s="283" t="str">
        <f ca="true">+IF(OFFSET('Water Data'!$H$29,0,10*ROW('Water Data'!H8))="","",OFFSET('Water Data'!$H$29,0,10*ROW('Water Data'!H8)))</f>
        <v/>
      </c>
      <c r="CH14" s="283" t="str">
        <f ca="true">+IF(OFFSET('Water Data'!$I$27,0,10*ROW('Water Data'!I8))="","",OFFSET('Water Data'!$I$27,0,10*ROW('Water Data'!I8)))</f>
        <v/>
      </c>
      <c r="CI14" s="283" t="str">
        <f ca="true">+IF(OFFSET('Water Data'!$I$28,0,10*ROW('Water Data'!I8))="","",OFFSET('Water Data'!$I$28,0,10*ROW('Water Data'!I8)))</f>
        <v/>
      </c>
      <c r="CJ14" s="283" t="str">
        <f ca="true">+IF(OFFSET('Water Data'!$I$29,0,10*ROW('Water Data'!I8))="","",OFFSET('Water Data'!$I$29,0,10*ROW('Water Data'!I8)))</f>
        <v/>
      </c>
      <c r="CK14" s="283" t="str">
        <f ca="true">+IF(OFFSET('Sanitation Data'!$D$28,0,10*ROW('Sanitation Data'!D8))="","",OFFSET('Sanitation Data'!$D$28,0,10*ROW('Sanitation Data'!D8)))</f>
        <v/>
      </c>
      <c r="CL14" s="283" t="str">
        <f ca="true">+IF(OFFSET('Sanitation Data'!$D$29,0,10*ROW('Sanitation Data'!D8))="","",OFFSET('Sanitation Data'!$D$29,0,10*ROW('Sanitation Data'!D8)))</f>
        <v/>
      </c>
      <c r="CM14" s="283" t="str">
        <f ca="true">+IF(OFFSET('Sanitation Data'!$D$30,0,10*ROW('Sanitation Data'!D8))="","",OFFSET('Sanitation Data'!$D$30,0,10*ROW('Sanitation Data'!D8)))</f>
        <v/>
      </c>
      <c r="CN14" s="283" t="str">
        <f ca="true">+IF(OFFSET('Sanitation Data'!$D$31,0,10*ROW('Sanitation Data'!D8))="","",OFFSET('Sanitation Data'!$D$31,0,10*ROW('Sanitation Data'!D8)))</f>
        <v/>
      </c>
      <c r="CO14" s="283" t="str">
        <f ca="true">+IF(OFFSET('Sanitation Data'!$D$32,0,10*ROW('Sanitation Data'!D8))="","",OFFSET('Sanitation Data'!$D$32,0,10*ROW('Sanitation Data'!D8)))</f>
        <v/>
      </c>
      <c r="CP14" s="283" t="str">
        <f ca="true">+IF(OFFSET('Sanitation Data'!$E$28,0,10*ROW('Sanitation Data'!E8))="","",OFFSET('Sanitation Data'!$E$28,0,10*ROW('Sanitation Data'!E8)))</f>
        <v/>
      </c>
      <c r="CQ14" s="283" t="str">
        <f ca="true">+IF(OFFSET('Sanitation Data'!$E$29,0,10*ROW('Sanitation Data'!E8))="","",OFFSET('Sanitation Data'!$E$29,0,10*ROW('Sanitation Data'!E8)))</f>
        <v/>
      </c>
      <c r="CR14" s="283" t="str">
        <f ca="true">+IF(OFFSET('Sanitation Data'!$E$30,0,10*ROW('Sanitation Data'!E8))="","",OFFSET('Sanitation Data'!$E$30,0,10*ROW('Sanitation Data'!E8)))</f>
        <v/>
      </c>
      <c r="CS14" s="283" t="str">
        <f ca="true">+IF(OFFSET('Sanitation Data'!$E$31,0,10*ROW('Sanitation Data'!E8))="","",OFFSET('Sanitation Data'!$E$31,0,10*ROW('Sanitation Data'!E8)))</f>
        <v/>
      </c>
      <c r="CT14" s="283" t="str">
        <f ca="true">+IF(OFFSET('Sanitation Data'!$E$32,0,10*ROW('Sanitation Data'!E8))="","",OFFSET('Sanitation Data'!$E$32,0,10*ROW('Sanitation Data'!E8)))</f>
        <v/>
      </c>
      <c r="CU14" s="283" t="str">
        <f ca="true">+IF(OFFSET('Sanitation Data'!$F$28,0,10*ROW('Sanitation Data'!F8))="","",OFFSET('Sanitation Data'!$F$28,0,10*ROW('Sanitation Data'!F8)))</f>
        <v/>
      </c>
      <c r="CV14" s="283" t="str">
        <f ca="true">+IF(OFFSET('Sanitation Data'!$F$29,0,10*ROW('Sanitation Data'!F8))="","",OFFSET('Sanitation Data'!$F$29,0,10*ROW('Sanitation Data'!F8)))</f>
        <v/>
      </c>
      <c r="CW14" s="283" t="str">
        <f ca="true">+IF(OFFSET('Sanitation Data'!$F$30,0,10*ROW('Sanitation Data'!F8))="","",OFFSET('Sanitation Data'!$F$30,0,10*ROW('Sanitation Data'!F8)))</f>
        <v/>
      </c>
      <c r="CX14" s="283" t="str">
        <f ca="true">+IF(OFFSET('Sanitation Data'!$F$31,0,10*ROW('Sanitation Data'!F8))="","",OFFSET('Sanitation Data'!$F$31,0,10*ROW('Sanitation Data'!F8)))</f>
        <v/>
      </c>
      <c r="CY14" s="283" t="str">
        <f ca="true">+IF(OFFSET('Sanitation Data'!$F$32,0,10*ROW('Sanitation Data'!F8))="","",OFFSET('Sanitation Data'!$F$32,0,10*ROW('Sanitation Data'!F8)))</f>
        <v/>
      </c>
      <c r="CZ14" s="283" t="str">
        <f ca="true">+IF(OFFSET('Sanitation Data'!$G$28,0,10*ROW('Sanitation Data'!G8))="","",OFFSET('Sanitation Data'!$G$28,0,10*ROW('Sanitation Data'!G8)))</f>
        <v/>
      </c>
      <c r="DA14" s="283" t="str">
        <f ca="true">+IF(OFFSET('Sanitation Data'!$G$29,0,10*ROW('Sanitation Data'!G8))="","",OFFSET('Sanitation Data'!$G$29,0,10*ROW('Sanitation Data'!G8)))</f>
        <v/>
      </c>
      <c r="DB14" s="283" t="str">
        <f ca="true">+IF(OFFSET('Sanitation Data'!$G$30,0,10*ROW('Sanitation Data'!G8))="","",OFFSET('Sanitation Data'!$G$30,0,10*ROW('Sanitation Data'!G8)))</f>
        <v/>
      </c>
      <c r="DC14" s="283" t="str">
        <f ca="true">+IF(OFFSET('Sanitation Data'!$G$31,0,10*ROW('Sanitation Data'!G8))="","",OFFSET('Sanitation Data'!$G$31,0,10*ROW('Sanitation Data'!G8)))</f>
        <v/>
      </c>
      <c r="DD14" s="283" t="str">
        <f ca="true">+IF(OFFSET('Sanitation Data'!$G$32,0,10*ROW('Sanitation Data'!G8))="","",OFFSET('Sanitation Data'!$G$32,0,10*ROW('Sanitation Data'!G8)))</f>
        <v/>
      </c>
      <c r="DE14" s="283" t="str">
        <f ca="true">+IF(OFFSET('Sanitation Data'!$H$28,0,10*ROW('Sanitation Data'!H8))="","",OFFSET('Sanitation Data'!$H$28,0,10*ROW('Sanitation Data'!H8)))</f>
        <v/>
      </c>
      <c r="DF14" s="283" t="str">
        <f ca="true">+IF(OFFSET('Sanitation Data'!$H$29,0,10*ROW('Sanitation Data'!H8))="","",OFFSET('Sanitation Data'!$H$29,0,10*ROW('Sanitation Data'!H8)))</f>
        <v/>
      </c>
      <c r="DG14" s="283" t="str">
        <f ca="true">+IF(OFFSET('Sanitation Data'!$H$30,0,10*ROW('Sanitation Data'!H8))="","",OFFSET('Sanitation Data'!$H$30,0,10*ROW('Sanitation Data'!H8)))</f>
        <v/>
      </c>
      <c r="DH14" s="283" t="str">
        <f ca="true">+IF(OFFSET('Sanitation Data'!$H$31,0,10*ROW('Sanitation Data'!H8))="","",OFFSET('Sanitation Data'!$H$31,0,10*ROW('Sanitation Data'!H8)))</f>
        <v/>
      </c>
      <c r="DI14" s="283" t="str">
        <f ca="true">+IF(OFFSET('Sanitation Data'!$H$32,0,10*ROW('Sanitation Data'!H8))="","",OFFSET('Sanitation Data'!$H$32,0,10*ROW('Sanitation Data'!H8)))</f>
        <v/>
      </c>
      <c r="DJ14" s="283" t="str">
        <f ca="true">+IF(OFFSET('Sanitation Data'!$I$28,0,10*ROW('Sanitation Data'!I8))="","",OFFSET('Sanitation Data'!$I$28,0,10*ROW('Sanitation Data'!I8)))</f>
        <v/>
      </c>
      <c r="DK14" s="283" t="str">
        <f ca="true">+IF(OFFSET('Sanitation Data'!$I$29,0,10*ROW('Sanitation Data'!I8))="","",OFFSET('Sanitation Data'!$I$29,0,10*ROW('Sanitation Data'!I8)))</f>
        <v/>
      </c>
      <c r="DL14" s="283" t="str">
        <f ca="true">+IF(OFFSET('Sanitation Data'!$I$30,0,10*ROW('Sanitation Data'!I8))="","",OFFSET('Sanitation Data'!$I$30,0,10*ROW('Sanitation Data'!I8)))</f>
        <v/>
      </c>
      <c r="DM14" s="283" t="str">
        <f ca="true">+IF(OFFSET('Sanitation Data'!$I$31,0,10*ROW('Sanitation Data'!I8))="","",OFFSET('Sanitation Data'!$I$31,0,10*ROW('Sanitation Data'!I8)))</f>
        <v/>
      </c>
      <c r="DN14" s="283" t="str">
        <f ca="true">+IF(OFFSET('Sanitation Data'!$I$32,0,10*ROW('Sanitation Data'!I8))="","",OFFSET('Sanitation Data'!$I$32,0,10*ROW('Sanitation Data'!I8)))</f>
        <v/>
      </c>
      <c r="DO14" s="283" t="str">
        <f ca="true">+IF(OFFSET('Hygiene Data'!$D$11,0,10*ROW('Hygiene Data'!D8))="","",OFFSET('Hygiene Data'!$D$11,0,10*ROW('Hygiene Data'!D8)))</f>
        <v/>
      </c>
      <c r="DP14" s="283" t="str">
        <f ca="true">+IF(OFFSET('Hygiene Data'!$D$12,0,10*ROW('Hygiene Data'!D8))="","",OFFSET('Hygiene Data'!$D$12,0,10*ROW('Hygiene Data'!D8)))</f>
        <v/>
      </c>
      <c r="DQ14" s="283" t="str">
        <f ca="true">+IF(OFFSET('Hygiene Data'!$D$13,0,10*ROW('Hygiene Data'!D8))="","",OFFSET('Hygiene Data'!$D$13,0,10*ROW('Hygiene Data'!D8)))</f>
        <v/>
      </c>
      <c r="DR14" s="283" t="str">
        <f ca="true">+IF(OFFSET('Hygiene Data'!$E$11,0,10*ROW('Hygiene Data'!E8))="","",OFFSET('Hygiene Data'!$E$11,0,10*ROW('Hygiene Data'!E8)))</f>
        <v/>
      </c>
      <c r="DS14" s="283" t="str">
        <f ca="true">+IF(OFFSET('Hygiene Data'!$E$12,0,10*ROW('Hygiene Data'!E8))="","",OFFSET('Hygiene Data'!$E$12,0,10*ROW('Hygiene Data'!E8)))</f>
        <v/>
      </c>
      <c r="DT14" s="283" t="str">
        <f ca="true">+IF(OFFSET('Hygiene Data'!$E$13,0,10*ROW('Hygiene Data'!E8))="","",OFFSET('Hygiene Data'!$E$13,0,10*ROW('Hygiene Data'!E8)))</f>
        <v/>
      </c>
      <c r="DU14" s="283" t="str">
        <f ca="true">+IF(OFFSET('Hygiene Data'!$F$11,0,10*ROW('Hygiene Data'!F8))="","",OFFSET('Hygiene Data'!$F$11,0,10*ROW('Hygiene Data'!F8)))</f>
        <v/>
      </c>
      <c r="DV14" s="283" t="str">
        <f ca="true">+IF(OFFSET('Hygiene Data'!$F$12,0,10*ROW('Hygiene Data'!F8))="","",OFFSET('Hygiene Data'!$F$12,0,10*ROW('Hygiene Data'!F8)))</f>
        <v/>
      </c>
      <c r="DW14" s="283" t="str">
        <f ca="true">+IF(OFFSET('Hygiene Data'!$F$13,0,10*ROW('Hygiene Data'!F8))="","",OFFSET('Hygiene Data'!$F$13,0,10*ROW('Hygiene Data'!F8)))</f>
        <v/>
      </c>
      <c r="DX14" s="283" t="str">
        <f ca="true">+IF(OFFSET('Hygiene Data'!$G$11,0,10*ROW('Hygiene Data'!G8))="","",OFFSET('Hygiene Data'!$G$11,0,10*ROW('Hygiene Data'!G8)))</f>
        <v/>
      </c>
      <c r="DY14" s="283" t="str">
        <f ca="true">+IF(OFFSET('Hygiene Data'!$G$12,0,10*ROW('Hygiene Data'!G8))="","",OFFSET('Hygiene Data'!$G$12,0,10*ROW('Hygiene Data'!G8)))</f>
        <v/>
      </c>
      <c r="DZ14" s="283" t="str">
        <f ca="true">+IF(OFFSET('Hygiene Data'!$G$13,0,10*ROW('Hygiene Data'!G8))="","",OFFSET('Hygiene Data'!$G$13,0,10*ROW('Hygiene Data'!G8)))</f>
        <v/>
      </c>
      <c r="EA14" s="283" t="str">
        <f ca="true">+IF(OFFSET('Hygiene Data'!$H$11,0,10*ROW('Hygiene Data'!H8))="","",OFFSET('Hygiene Data'!$H$11,0,10*ROW('Hygiene Data'!H8)))</f>
        <v/>
      </c>
      <c r="EB14" s="283" t="str">
        <f ca="true">+IF(OFFSET('Hygiene Data'!$H$12,0,10*ROW('Hygiene Data'!H8))="","",OFFSET('Hygiene Data'!$H$12,0,10*ROW('Hygiene Data'!H8)))</f>
        <v/>
      </c>
      <c r="EC14" s="283" t="str">
        <f ca="true">+IF(OFFSET('Hygiene Data'!$H$13,0,10*ROW('Hygiene Data'!H8))="","",OFFSET('Hygiene Data'!$H$13,0,10*ROW('Hygiene Data'!H8)))</f>
        <v/>
      </c>
      <c r="ED14" s="283" t="str">
        <f ca="true">+IF(OFFSET('Hygiene Data'!$I$11,0,10*ROW('Hygiene Data'!I8))="","",OFFSET('Hygiene Data'!$I$11,0,10*ROW('Hygiene Data'!I8)))</f>
        <v/>
      </c>
      <c r="EE14" s="283" t="str">
        <f ca="true">+IF(OFFSET('Hygiene Data'!$I$12,0,10*ROW('Hygiene Data'!I8))="","",OFFSET('Hygiene Data'!$I$12,0,10*ROW('Hygiene Data'!I8)))</f>
        <v/>
      </c>
      <c r="EF14" s="283" t="str">
        <f ca="true">+IF(OFFSET('Hygiene Data'!$I$13,0,10*ROW('Hygiene Data'!I8))="","",OFFSET('Hygiene Data'!$I$13,0,10*ROW('Hygiene Data'!I8)))</f>
        <v/>
      </c>
    </row>
    <row xmlns:x14ac="http://schemas.microsoft.com/office/spreadsheetml/2009/9/ac" r="15" x14ac:dyDescent="0.2">
      <c r="A15" s="34" t="str">
        <f ca="true">+IF(OFFSET('Water Data'!$B$2,0,10*ROW('Water Data'!E9))="","",OFFSET('Water Data'!$B$2,0,10*ROW('Water Data'!E9)))</f>
        <v/>
      </c>
      <c r="B15" s="34" t="str">
        <f ca="true">+IF(OFFSET('Water Data'!$C$2,0,10*ROW('Water Data'!F9))="","",OFFSET('Water Data'!$C$2,0,10*ROW('Water Data'!F9)))</f>
        <v/>
      </c>
      <c r="C15" s="339" t="str">
        <f t="shared" ca="true" si="0"/>
        <v/>
      </c>
      <c r="D15" s="90"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0"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0"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0"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0"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0"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0"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0"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0"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0"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0"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0"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0"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0"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0"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0"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0"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0"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1"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1"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1"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1"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1"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1"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1"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1"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1"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1"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1"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1"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1"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1"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1"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1"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1"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1"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1"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1"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1"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1"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1"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1"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1"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1"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1"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1"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1"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1"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2"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2"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2"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2"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2"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2"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2"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2"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2"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2"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2"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2"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2"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2"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2"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2"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2"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2"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3"/>
      <c r="BS15" s="283" t="str">
        <f ca="true">+IF(OFFSET('Water Data'!$D$27,0,10*ROW('Water Data'!D9))="","",OFFSET('Water Data'!$D$27,0,10*ROW('Water Data'!D9)))</f>
        <v/>
      </c>
      <c r="BT15" s="283" t="str">
        <f ca="true">+IF(OFFSET('Water Data'!$D$28,0,10*ROW('Water Data'!D9))="","",OFFSET('Water Data'!$D$28,0,10*ROW('Water Data'!D9)))</f>
        <v/>
      </c>
      <c r="BU15" s="283" t="str">
        <f ca="true">+IF(OFFSET('Water Data'!$D$29,0,10*ROW('Water Data'!D9))="","",OFFSET('Water Data'!$D$29,0,10*ROW('Water Data'!D9)))</f>
        <v/>
      </c>
      <c r="BV15" s="283" t="str">
        <f ca="true">+IF(OFFSET('Water Data'!$E$27,0,10*ROW('Water Data'!E9))="","",OFFSET('Water Data'!$E$27,0,10*ROW('Water Data'!E9)))</f>
        <v/>
      </c>
      <c r="BW15" s="283" t="str">
        <f ca="true">+IF(OFFSET('Water Data'!$E$28,0,10*ROW('Water Data'!E9))="","",OFFSET('Water Data'!$E$28,0,10*ROW('Water Data'!E9)))</f>
        <v/>
      </c>
      <c r="BX15" s="283" t="str">
        <f ca="true">+IF(OFFSET('Water Data'!$E$29,0,10*ROW('Water Data'!E9))="","",OFFSET('Water Data'!$E$29,0,10*ROW('Water Data'!E9)))</f>
        <v/>
      </c>
      <c r="BY15" s="283" t="str">
        <f ca="true">+IF(OFFSET('Water Data'!$F$27,0,10*ROW('Water Data'!F9))="","",OFFSET('Water Data'!$F$27,0,10*ROW('Water Data'!F9)))</f>
        <v/>
      </c>
      <c r="BZ15" s="283" t="str">
        <f ca="true">+IF(OFFSET('Water Data'!$F$28,0,10*ROW('Water Data'!F9))="","",OFFSET('Water Data'!$F$28,0,10*ROW('Water Data'!F9)))</f>
        <v/>
      </c>
      <c r="CA15" s="283" t="str">
        <f ca="true">+IF(OFFSET('Water Data'!$F$29,0,10*ROW('Water Data'!F9))="","",OFFSET('Water Data'!$F$29,0,10*ROW('Water Data'!F9)))</f>
        <v/>
      </c>
      <c r="CB15" s="283" t="str">
        <f ca="true">+IF(OFFSET('Water Data'!$G$27,0,10*ROW('Water Data'!G9))="","",OFFSET('Water Data'!$G$27,0,10*ROW('Water Data'!G9)))</f>
        <v/>
      </c>
      <c r="CC15" s="283" t="str">
        <f ca="true">+IF(OFFSET('Water Data'!$G$28,0,10*ROW('Water Data'!G9))="","",OFFSET('Water Data'!$G$28,0,10*ROW('Water Data'!G9)))</f>
        <v/>
      </c>
      <c r="CD15" s="283" t="str">
        <f ca="true">+IF(OFFSET('Water Data'!$G$29,0,10*ROW('Water Data'!G9))="","",OFFSET('Water Data'!$G$29,0,10*ROW('Water Data'!G9)))</f>
        <v/>
      </c>
      <c r="CE15" s="283" t="str">
        <f ca="true">+IF(OFFSET('Water Data'!$H$27,0,10*ROW('Water Data'!H9))="","",OFFSET('Water Data'!$H$27,0,10*ROW('Water Data'!H9)))</f>
        <v/>
      </c>
      <c r="CF15" s="283" t="str">
        <f ca="true">+IF(OFFSET('Water Data'!$H$28,0,10*ROW('Water Data'!H9))="","",OFFSET('Water Data'!$H$28,0,10*ROW('Water Data'!H9)))</f>
        <v/>
      </c>
      <c r="CG15" s="283" t="str">
        <f ca="true">+IF(OFFSET('Water Data'!$H$29,0,10*ROW('Water Data'!H9))="","",OFFSET('Water Data'!$H$29,0,10*ROW('Water Data'!H9)))</f>
        <v/>
      </c>
      <c r="CH15" s="283" t="str">
        <f ca="true">+IF(OFFSET('Water Data'!$I$27,0,10*ROW('Water Data'!I9))="","",OFFSET('Water Data'!$I$27,0,10*ROW('Water Data'!I9)))</f>
        <v/>
      </c>
      <c r="CI15" s="283" t="str">
        <f ca="true">+IF(OFFSET('Water Data'!$I$28,0,10*ROW('Water Data'!I9))="","",OFFSET('Water Data'!$I$28,0,10*ROW('Water Data'!I9)))</f>
        <v/>
      </c>
      <c r="CJ15" s="283" t="str">
        <f ca="true">+IF(OFFSET('Water Data'!$I$29,0,10*ROW('Water Data'!I9))="","",OFFSET('Water Data'!$I$29,0,10*ROW('Water Data'!I9)))</f>
        <v/>
      </c>
      <c r="CK15" s="283" t="str">
        <f ca="true">+IF(OFFSET('Sanitation Data'!$D$28,0,10*ROW('Sanitation Data'!D9))="","",OFFSET('Sanitation Data'!$D$28,0,10*ROW('Sanitation Data'!D9)))</f>
        <v/>
      </c>
      <c r="CL15" s="283" t="str">
        <f ca="true">+IF(OFFSET('Sanitation Data'!$D$29,0,10*ROW('Sanitation Data'!D9))="","",OFFSET('Sanitation Data'!$D$29,0,10*ROW('Sanitation Data'!D9)))</f>
        <v/>
      </c>
      <c r="CM15" s="283" t="str">
        <f ca="true">+IF(OFFSET('Sanitation Data'!$D$30,0,10*ROW('Sanitation Data'!D9))="","",OFFSET('Sanitation Data'!$D$30,0,10*ROW('Sanitation Data'!D9)))</f>
        <v/>
      </c>
      <c r="CN15" s="283" t="str">
        <f ca="true">+IF(OFFSET('Sanitation Data'!$D$31,0,10*ROW('Sanitation Data'!D9))="","",OFFSET('Sanitation Data'!$D$31,0,10*ROW('Sanitation Data'!D9)))</f>
        <v/>
      </c>
      <c r="CO15" s="283" t="str">
        <f ca="true">+IF(OFFSET('Sanitation Data'!$D$32,0,10*ROW('Sanitation Data'!D9))="","",OFFSET('Sanitation Data'!$D$32,0,10*ROW('Sanitation Data'!D9)))</f>
        <v/>
      </c>
      <c r="CP15" s="283" t="str">
        <f ca="true">+IF(OFFSET('Sanitation Data'!$E$28,0,10*ROW('Sanitation Data'!E9))="","",OFFSET('Sanitation Data'!$E$28,0,10*ROW('Sanitation Data'!E9)))</f>
        <v/>
      </c>
      <c r="CQ15" s="283" t="str">
        <f ca="true">+IF(OFFSET('Sanitation Data'!$E$29,0,10*ROW('Sanitation Data'!E9))="","",OFFSET('Sanitation Data'!$E$29,0,10*ROW('Sanitation Data'!E9)))</f>
        <v/>
      </c>
      <c r="CR15" s="283" t="str">
        <f ca="true">+IF(OFFSET('Sanitation Data'!$E$30,0,10*ROW('Sanitation Data'!E9))="","",OFFSET('Sanitation Data'!$E$30,0,10*ROW('Sanitation Data'!E9)))</f>
        <v/>
      </c>
      <c r="CS15" s="283" t="str">
        <f ca="true">+IF(OFFSET('Sanitation Data'!$E$31,0,10*ROW('Sanitation Data'!E9))="","",OFFSET('Sanitation Data'!$E$31,0,10*ROW('Sanitation Data'!E9)))</f>
        <v/>
      </c>
      <c r="CT15" s="283" t="str">
        <f ca="true">+IF(OFFSET('Sanitation Data'!$E$32,0,10*ROW('Sanitation Data'!E9))="","",OFFSET('Sanitation Data'!$E$32,0,10*ROW('Sanitation Data'!E9)))</f>
        <v/>
      </c>
      <c r="CU15" s="283" t="str">
        <f ca="true">+IF(OFFSET('Sanitation Data'!$F$28,0,10*ROW('Sanitation Data'!F9))="","",OFFSET('Sanitation Data'!$F$28,0,10*ROW('Sanitation Data'!F9)))</f>
        <v/>
      </c>
      <c r="CV15" s="283" t="str">
        <f ca="true">+IF(OFFSET('Sanitation Data'!$F$29,0,10*ROW('Sanitation Data'!F9))="","",OFFSET('Sanitation Data'!$F$29,0,10*ROW('Sanitation Data'!F9)))</f>
        <v/>
      </c>
      <c r="CW15" s="283" t="str">
        <f ca="true">+IF(OFFSET('Sanitation Data'!$F$30,0,10*ROW('Sanitation Data'!F9))="","",OFFSET('Sanitation Data'!$F$30,0,10*ROW('Sanitation Data'!F9)))</f>
        <v/>
      </c>
      <c r="CX15" s="283" t="str">
        <f ca="true">+IF(OFFSET('Sanitation Data'!$F$31,0,10*ROW('Sanitation Data'!F9))="","",OFFSET('Sanitation Data'!$F$31,0,10*ROW('Sanitation Data'!F9)))</f>
        <v/>
      </c>
      <c r="CY15" s="283" t="str">
        <f ca="true">+IF(OFFSET('Sanitation Data'!$F$32,0,10*ROW('Sanitation Data'!F9))="","",OFFSET('Sanitation Data'!$F$32,0,10*ROW('Sanitation Data'!F9)))</f>
        <v/>
      </c>
      <c r="CZ15" s="283" t="str">
        <f ca="true">+IF(OFFSET('Sanitation Data'!$G$28,0,10*ROW('Sanitation Data'!G9))="","",OFFSET('Sanitation Data'!$G$28,0,10*ROW('Sanitation Data'!G9)))</f>
        <v/>
      </c>
      <c r="DA15" s="283" t="str">
        <f ca="true">+IF(OFFSET('Sanitation Data'!$G$29,0,10*ROW('Sanitation Data'!G9))="","",OFFSET('Sanitation Data'!$G$29,0,10*ROW('Sanitation Data'!G9)))</f>
        <v/>
      </c>
      <c r="DB15" s="283" t="str">
        <f ca="true">+IF(OFFSET('Sanitation Data'!$G$30,0,10*ROW('Sanitation Data'!G9))="","",OFFSET('Sanitation Data'!$G$30,0,10*ROW('Sanitation Data'!G9)))</f>
        <v/>
      </c>
      <c r="DC15" s="283" t="str">
        <f ca="true">+IF(OFFSET('Sanitation Data'!$G$31,0,10*ROW('Sanitation Data'!G9))="","",OFFSET('Sanitation Data'!$G$31,0,10*ROW('Sanitation Data'!G9)))</f>
        <v/>
      </c>
      <c r="DD15" s="283" t="str">
        <f ca="true">+IF(OFFSET('Sanitation Data'!$G$32,0,10*ROW('Sanitation Data'!G9))="","",OFFSET('Sanitation Data'!$G$32,0,10*ROW('Sanitation Data'!G9)))</f>
        <v/>
      </c>
      <c r="DE15" s="283" t="str">
        <f ca="true">+IF(OFFSET('Sanitation Data'!$H$28,0,10*ROW('Sanitation Data'!H9))="","",OFFSET('Sanitation Data'!$H$28,0,10*ROW('Sanitation Data'!H9)))</f>
        <v/>
      </c>
      <c r="DF15" s="283" t="str">
        <f ca="true">+IF(OFFSET('Sanitation Data'!$H$29,0,10*ROW('Sanitation Data'!H9))="","",OFFSET('Sanitation Data'!$H$29,0,10*ROW('Sanitation Data'!H9)))</f>
        <v/>
      </c>
      <c r="DG15" s="283" t="str">
        <f ca="true">+IF(OFFSET('Sanitation Data'!$H$30,0,10*ROW('Sanitation Data'!H9))="","",OFFSET('Sanitation Data'!$H$30,0,10*ROW('Sanitation Data'!H9)))</f>
        <v/>
      </c>
      <c r="DH15" s="283" t="str">
        <f ca="true">+IF(OFFSET('Sanitation Data'!$H$31,0,10*ROW('Sanitation Data'!H9))="","",OFFSET('Sanitation Data'!$H$31,0,10*ROW('Sanitation Data'!H9)))</f>
        <v/>
      </c>
      <c r="DI15" s="283" t="str">
        <f ca="true">+IF(OFFSET('Sanitation Data'!$H$32,0,10*ROW('Sanitation Data'!H9))="","",OFFSET('Sanitation Data'!$H$32,0,10*ROW('Sanitation Data'!H9)))</f>
        <v/>
      </c>
      <c r="DJ15" s="283" t="str">
        <f ca="true">+IF(OFFSET('Sanitation Data'!$I$28,0,10*ROW('Sanitation Data'!I9))="","",OFFSET('Sanitation Data'!$I$28,0,10*ROW('Sanitation Data'!I9)))</f>
        <v/>
      </c>
      <c r="DK15" s="283" t="str">
        <f ca="true">+IF(OFFSET('Sanitation Data'!$I$29,0,10*ROW('Sanitation Data'!I9))="","",OFFSET('Sanitation Data'!$I$29,0,10*ROW('Sanitation Data'!I9)))</f>
        <v/>
      </c>
      <c r="DL15" s="283" t="str">
        <f ca="true">+IF(OFFSET('Sanitation Data'!$I$30,0,10*ROW('Sanitation Data'!I9))="","",OFFSET('Sanitation Data'!$I$30,0,10*ROW('Sanitation Data'!I9)))</f>
        <v/>
      </c>
      <c r="DM15" s="283" t="str">
        <f ca="true">+IF(OFFSET('Sanitation Data'!$I$31,0,10*ROW('Sanitation Data'!I9))="","",OFFSET('Sanitation Data'!$I$31,0,10*ROW('Sanitation Data'!I9)))</f>
        <v/>
      </c>
      <c r="DN15" s="283" t="str">
        <f ca="true">+IF(OFFSET('Sanitation Data'!$I$32,0,10*ROW('Sanitation Data'!I9))="","",OFFSET('Sanitation Data'!$I$32,0,10*ROW('Sanitation Data'!I9)))</f>
        <v/>
      </c>
      <c r="DO15" s="283" t="str">
        <f ca="true">+IF(OFFSET('Hygiene Data'!$D$11,0,10*ROW('Hygiene Data'!D9))="","",OFFSET('Hygiene Data'!$D$11,0,10*ROW('Hygiene Data'!D9)))</f>
        <v/>
      </c>
      <c r="DP15" s="283" t="str">
        <f ca="true">+IF(OFFSET('Hygiene Data'!$D$12,0,10*ROW('Hygiene Data'!D9))="","",OFFSET('Hygiene Data'!$D$12,0,10*ROW('Hygiene Data'!D9)))</f>
        <v/>
      </c>
      <c r="DQ15" s="283" t="str">
        <f ca="true">+IF(OFFSET('Hygiene Data'!$D$13,0,10*ROW('Hygiene Data'!D9))="","",OFFSET('Hygiene Data'!$D$13,0,10*ROW('Hygiene Data'!D9)))</f>
        <v/>
      </c>
      <c r="DR15" s="283" t="str">
        <f ca="true">+IF(OFFSET('Hygiene Data'!$E$11,0,10*ROW('Hygiene Data'!E9))="","",OFFSET('Hygiene Data'!$E$11,0,10*ROW('Hygiene Data'!E9)))</f>
        <v/>
      </c>
      <c r="DS15" s="283" t="str">
        <f ca="true">+IF(OFFSET('Hygiene Data'!$E$12,0,10*ROW('Hygiene Data'!E9))="","",OFFSET('Hygiene Data'!$E$12,0,10*ROW('Hygiene Data'!E9)))</f>
        <v/>
      </c>
      <c r="DT15" s="283" t="str">
        <f ca="true">+IF(OFFSET('Hygiene Data'!$E$13,0,10*ROW('Hygiene Data'!E9))="","",OFFSET('Hygiene Data'!$E$13,0,10*ROW('Hygiene Data'!E9)))</f>
        <v/>
      </c>
      <c r="DU15" s="283" t="str">
        <f ca="true">+IF(OFFSET('Hygiene Data'!$F$11,0,10*ROW('Hygiene Data'!F9))="","",OFFSET('Hygiene Data'!$F$11,0,10*ROW('Hygiene Data'!F9)))</f>
        <v/>
      </c>
      <c r="DV15" s="283" t="str">
        <f ca="true">+IF(OFFSET('Hygiene Data'!$F$12,0,10*ROW('Hygiene Data'!F9))="","",OFFSET('Hygiene Data'!$F$12,0,10*ROW('Hygiene Data'!F9)))</f>
        <v/>
      </c>
      <c r="DW15" s="283" t="str">
        <f ca="true">+IF(OFFSET('Hygiene Data'!$F$13,0,10*ROW('Hygiene Data'!F9))="","",OFFSET('Hygiene Data'!$F$13,0,10*ROW('Hygiene Data'!F9)))</f>
        <v/>
      </c>
      <c r="DX15" s="283" t="str">
        <f ca="true">+IF(OFFSET('Hygiene Data'!$G$11,0,10*ROW('Hygiene Data'!G9))="","",OFFSET('Hygiene Data'!$G$11,0,10*ROW('Hygiene Data'!G9)))</f>
        <v/>
      </c>
      <c r="DY15" s="283" t="str">
        <f ca="true">+IF(OFFSET('Hygiene Data'!$G$12,0,10*ROW('Hygiene Data'!G9))="","",OFFSET('Hygiene Data'!$G$12,0,10*ROW('Hygiene Data'!G9)))</f>
        <v/>
      </c>
      <c r="DZ15" s="283" t="str">
        <f ca="true">+IF(OFFSET('Hygiene Data'!$G$13,0,10*ROW('Hygiene Data'!G9))="","",OFFSET('Hygiene Data'!$G$13,0,10*ROW('Hygiene Data'!G9)))</f>
        <v/>
      </c>
      <c r="EA15" s="283" t="str">
        <f ca="true">+IF(OFFSET('Hygiene Data'!$H$11,0,10*ROW('Hygiene Data'!H9))="","",OFFSET('Hygiene Data'!$H$11,0,10*ROW('Hygiene Data'!H9)))</f>
        <v/>
      </c>
      <c r="EB15" s="283" t="str">
        <f ca="true">+IF(OFFSET('Hygiene Data'!$H$12,0,10*ROW('Hygiene Data'!H9))="","",OFFSET('Hygiene Data'!$H$12,0,10*ROW('Hygiene Data'!H9)))</f>
        <v/>
      </c>
      <c r="EC15" s="283" t="str">
        <f ca="true">+IF(OFFSET('Hygiene Data'!$H$13,0,10*ROW('Hygiene Data'!H9))="","",OFFSET('Hygiene Data'!$H$13,0,10*ROW('Hygiene Data'!H9)))</f>
        <v/>
      </c>
      <c r="ED15" s="283" t="str">
        <f ca="true">+IF(OFFSET('Hygiene Data'!$I$11,0,10*ROW('Hygiene Data'!I9))="","",OFFSET('Hygiene Data'!$I$11,0,10*ROW('Hygiene Data'!I9)))</f>
        <v/>
      </c>
      <c r="EE15" s="283" t="str">
        <f ca="true">+IF(OFFSET('Hygiene Data'!$I$12,0,10*ROW('Hygiene Data'!I9))="","",OFFSET('Hygiene Data'!$I$12,0,10*ROW('Hygiene Data'!I9)))</f>
        <v/>
      </c>
      <c r="EF15" s="283" t="str">
        <f ca="true">+IF(OFFSET('Hygiene Data'!$I$13,0,10*ROW('Hygiene Data'!I9))="","",OFFSET('Hygiene Data'!$I$13,0,10*ROW('Hygiene Data'!I9)))</f>
        <v/>
      </c>
    </row>
    <row xmlns:x14ac="http://schemas.microsoft.com/office/spreadsheetml/2009/9/ac" r="16" x14ac:dyDescent="0.2">
      <c r="A16" s="34" t="str">
        <f ca="true">+IF(OFFSET('Water Data'!$B$2,0,10*ROW('Water Data'!E10))="","",OFFSET('Water Data'!$B$2,0,10*ROW('Water Data'!E10)))</f>
        <v/>
      </c>
      <c r="B16" s="34" t="str">
        <f ca="true">+IF(OFFSET('Water Data'!$C$2,0,10*ROW('Water Data'!F10))="","",OFFSET('Water Data'!$C$2,0,10*ROW('Water Data'!F10)))</f>
        <v/>
      </c>
      <c r="C16" s="339" t="str">
        <f t="shared" ca="true" si="0"/>
        <v/>
      </c>
      <c r="D16" s="90"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0"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0"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0"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0"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0"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0"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0"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0"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0"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0"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0"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0"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0"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0"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0"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0"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0"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1"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1"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1"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1"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1"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1"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1"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1"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1"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1"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1"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1"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1"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1"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1"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1"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1"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1"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1"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1"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1"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1"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1"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1"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1"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1"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1"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1"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1"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1"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2"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2"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2"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2"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2"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2"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2"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2"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2"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2"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2"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2"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2"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2"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2"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2"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2"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2"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3"/>
      <c r="BS16" s="283" t="str">
        <f ca="true">+IF(OFFSET('Water Data'!$D$27,0,10*ROW('Water Data'!D10))="","",OFFSET('Water Data'!$D$27,0,10*ROW('Water Data'!D10)))</f>
        <v/>
      </c>
      <c r="BT16" s="283" t="str">
        <f ca="true">+IF(OFFSET('Water Data'!$D$28,0,10*ROW('Water Data'!D10))="","",OFFSET('Water Data'!$D$28,0,10*ROW('Water Data'!D10)))</f>
        <v/>
      </c>
      <c r="BU16" s="283" t="str">
        <f ca="true">+IF(OFFSET('Water Data'!$D$29,0,10*ROW('Water Data'!D10))="","",OFFSET('Water Data'!$D$29,0,10*ROW('Water Data'!D10)))</f>
        <v/>
      </c>
      <c r="BV16" s="283" t="str">
        <f ca="true">+IF(OFFSET('Water Data'!$E$27,0,10*ROW('Water Data'!E10))="","",OFFSET('Water Data'!$E$27,0,10*ROW('Water Data'!E10)))</f>
        <v/>
      </c>
      <c r="BW16" s="283" t="str">
        <f ca="true">+IF(OFFSET('Water Data'!$E$28,0,10*ROW('Water Data'!E10))="","",OFFSET('Water Data'!$E$28,0,10*ROW('Water Data'!E10)))</f>
        <v/>
      </c>
      <c r="BX16" s="283" t="str">
        <f ca="true">+IF(OFFSET('Water Data'!$E$29,0,10*ROW('Water Data'!E10))="","",OFFSET('Water Data'!$E$29,0,10*ROW('Water Data'!E10)))</f>
        <v/>
      </c>
      <c r="BY16" s="283" t="str">
        <f ca="true">+IF(OFFSET('Water Data'!$F$27,0,10*ROW('Water Data'!F10))="","",OFFSET('Water Data'!$F$27,0,10*ROW('Water Data'!F10)))</f>
        <v/>
      </c>
      <c r="BZ16" s="283" t="str">
        <f ca="true">+IF(OFFSET('Water Data'!$F$28,0,10*ROW('Water Data'!F10))="","",OFFSET('Water Data'!$F$28,0,10*ROW('Water Data'!F10)))</f>
        <v/>
      </c>
      <c r="CA16" s="283" t="str">
        <f ca="true">+IF(OFFSET('Water Data'!$F$29,0,10*ROW('Water Data'!F10))="","",OFFSET('Water Data'!$F$29,0,10*ROW('Water Data'!F10)))</f>
        <v/>
      </c>
      <c r="CB16" s="283" t="str">
        <f ca="true">+IF(OFFSET('Water Data'!$G$27,0,10*ROW('Water Data'!G10))="","",OFFSET('Water Data'!$G$27,0,10*ROW('Water Data'!G10)))</f>
        <v/>
      </c>
      <c r="CC16" s="283" t="str">
        <f ca="true">+IF(OFFSET('Water Data'!$G$28,0,10*ROW('Water Data'!G10))="","",OFFSET('Water Data'!$G$28,0,10*ROW('Water Data'!G10)))</f>
        <v/>
      </c>
      <c r="CD16" s="283" t="str">
        <f ca="true">+IF(OFFSET('Water Data'!$G$29,0,10*ROW('Water Data'!G10))="","",OFFSET('Water Data'!$G$29,0,10*ROW('Water Data'!G10)))</f>
        <v/>
      </c>
      <c r="CE16" s="283" t="str">
        <f ca="true">+IF(OFFSET('Water Data'!$H$27,0,10*ROW('Water Data'!H10))="","",OFFSET('Water Data'!$H$27,0,10*ROW('Water Data'!H10)))</f>
        <v/>
      </c>
      <c r="CF16" s="283" t="str">
        <f ca="true">+IF(OFFSET('Water Data'!$H$28,0,10*ROW('Water Data'!H10))="","",OFFSET('Water Data'!$H$28,0,10*ROW('Water Data'!H10)))</f>
        <v/>
      </c>
      <c r="CG16" s="283" t="str">
        <f ca="true">+IF(OFFSET('Water Data'!$H$29,0,10*ROW('Water Data'!H10))="","",OFFSET('Water Data'!$H$29,0,10*ROW('Water Data'!H10)))</f>
        <v/>
      </c>
      <c r="CH16" s="283" t="str">
        <f ca="true">+IF(OFFSET('Water Data'!$I$27,0,10*ROW('Water Data'!I10))="","",OFFSET('Water Data'!$I$27,0,10*ROW('Water Data'!I10)))</f>
        <v/>
      </c>
      <c r="CI16" s="283" t="str">
        <f ca="true">+IF(OFFSET('Water Data'!$I$28,0,10*ROW('Water Data'!I10))="","",OFFSET('Water Data'!$I$28,0,10*ROW('Water Data'!I10)))</f>
        <v/>
      </c>
      <c r="CJ16" s="283" t="str">
        <f ca="true">+IF(OFFSET('Water Data'!$I$29,0,10*ROW('Water Data'!I10))="","",OFFSET('Water Data'!$I$29,0,10*ROW('Water Data'!I10)))</f>
        <v/>
      </c>
      <c r="CK16" s="283" t="str">
        <f ca="true">+IF(OFFSET('Sanitation Data'!$D$28,0,10*ROW('Sanitation Data'!D10))="","",OFFSET('Sanitation Data'!$D$28,0,10*ROW('Sanitation Data'!D10)))</f>
        <v/>
      </c>
      <c r="CL16" s="283" t="str">
        <f ca="true">+IF(OFFSET('Sanitation Data'!$D$29,0,10*ROW('Sanitation Data'!D10))="","",OFFSET('Sanitation Data'!$D$29,0,10*ROW('Sanitation Data'!D10)))</f>
        <v/>
      </c>
      <c r="CM16" s="283" t="str">
        <f ca="true">+IF(OFFSET('Sanitation Data'!$D$30,0,10*ROW('Sanitation Data'!D10))="","",OFFSET('Sanitation Data'!$D$30,0,10*ROW('Sanitation Data'!D10)))</f>
        <v/>
      </c>
      <c r="CN16" s="283" t="str">
        <f ca="true">+IF(OFFSET('Sanitation Data'!$D$31,0,10*ROW('Sanitation Data'!D10))="","",OFFSET('Sanitation Data'!$D$31,0,10*ROW('Sanitation Data'!D10)))</f>
        <v/>
      </c>
      <c r="CO16" s="283" t="str">
        <f ca="true">+IF(OFFSET('Sanitation Data'!$D$32,0,10*ROW('Sanitation Data'!D10))="","",OFFSET('Sanitation Data'!$D$32,0,10*ROW('Sanitation Data'!D10)))</f>
        <v/>
      </c>
      <c r="CP16" s="283" t="str">
        <f ca="true">+IF(OFFSET('Sanitation Data'!$E$28,0,10*ROW('Sanitation Data'!E10))="","",OFFSET('Sanitation Data'!$E$28,0,10*ROW('Sanitation Data'!E10)))</f>
        <v/>
      </c>
      <c r="CQ16" s="283" t="str">
        <f ca="true">+IF(OFFSET('Sanitation Data'!$E$29,0,10*ROW('Sanitation Data'!E10))="","",OFFSET('Sanitation Data'!$E$29,0,10*ROW('Sanitation Data'!E10)))</f>
        <v/>
      </c>
      <c r="CR16" s="283" t="str">
        <f ca="true">+IF(OFFSET('Sanitation Data'!$E$30,0,10*ROW('Sanitation Data'!E10))="","",OFFSET('Sanitation Data'!$E$30,0,10*ROW('Sanitation Data'!E10)))</f>
        <v/>
      </c>
      <c r="CS16" s="283" t="str">
        <f ca="true">+IF(OFFSET('Sanitation Data'!$E$31,0,10*ROW('Sanitation Data'!E10))="","",OFFSET('Sanitation Data'!$E$31,0,10*ROW('Sanitation Data'!E10)))</f>
        <v/>
      </c>
      <c r="CT16" s="283" t="str">
        <f ca="true">+IF(OFFSET('Sanitation Data'!$E$32,0,10*ROW('Sanitation Data'!E10))="","",OFFSET('Sanitation Data'!$E$32,0,10*ROW('Sanitation Data'!E10)))</f>
        <v/>
      </c>
      <c r="CU16" s="283" t="str">
        <f ca="true">+IF(OFFSET('Sanitation Data'!$F$28,0,10*ROW('Sanitation Data'!F10))="","",OFFSET('Sanitation Data'!$F$28,0,10*ROW('Sanitation Data'!F10)))</f>
        <v/>
      </c>
      <c r="CV16" s="283" t="str">
        <f ca="true">+IF(OFFSET('Sanitation Data'!$F$29,0,10*ROW('Sanitation Data'!F10))="","",OFFSET('Sanitation Data'!$F$29,0,10*ROW('Sanitation Data'!F10)))</f>
        <v/>
      </c>
      <c r="CW16" s="283" t="str">
        <f ca="true">+IF(OFFSET('Sanitation Data'!$F$30,0,10*ROW('Sanitation Data'!F10))="","",OFFSET('Sanitation Data'!$F$30,0,10*ROW('Sanitation Data'!F10)))</f>
        <v/>
      </c>
      <c r="CX16" s="283" t="str">
        <f ca="true">+IF(OFFSET('Sanitation Data'!$F$31,0,10*ROW('Sanitation Data'!F10))="","",OFFSET('Sanitation Data'!$F$31,0,10*ROW('Sanitation Data'!F10)))</f>
        <v/>
      </c>
      <c r="CY16" s="283" t="str">
        <f ca="true">+IF(OFFSET('Sanitation Data'!$F$32,0,10*ROW('Sanitation Data'!F10))="","",OFFSET('Sanitation Data'!$F$32,0,10*ROW('Sanitation Data'!F10)))</f>
        <v/>
      </c>
      <c r="CZ16" s="283" t="str">
        <f ca="true">+IF(OFFSET('Sanitation Data'!$G$28,0,10*ROW('Sanitation Data'!G10))="","",OFFSET('Sanitation Data'!$G$28,0,10*ROW('Sanitation Data'!G10)))</f>
        <v/>
      </c>
      <c r="DA16" s="283" t="str">
        <f ca="true">+IF(OFFSET('Sanitation Data'!$G$29,0,10*ROW('Sanitation Data'!G10))="","",OFFSET('Sanitation Data'!$G$29,0,10*ROW('Sanitation Data'!G10)))</f>
        <v/>
      </c>
      <c r="DB16" s="283" t="str">
        <f ca="true">+IF(OFFSET('Sanitation Data'!$G$30,0,10*ROW('Sanitation Data'!G10))="","",OFFSET('Sanitation Data'!$G$30,0,10*ROW('Sanitation Data'!G10)))</f>
        <v/>
      </c>
      <c r="DC16" s="283" t="str">
        <f ca="true">+IF(OFFSET('Sanitation Data'!$G$31,0,10*ROW('Sanitation Data'!G10))="","",OFFSET('Sanitation Data'!$G$31,0,10*ROW('Sanitation Data'!G10)))</f>
        <v/>
      </c>
      <c r="DD16" s="283" t="str">
        <f ca="true">+IF(OFFSET('Sanitation Data'!$G$32,0,10*ROW('Sanitation Data'!G10))="","",OFFSET('Sanitation Data'!$G$32,0,10*ROW('Sanitation Data'!G10)))</f>
        <v/>
      </c>
      <c r="DE16" s="283" t="str">
        <f ca="true">+IF(OFFSET('Sanitation Data'!$H$28,0,10*ROW('Sanitation Data'!H10))="","",OFFSET('Sanitation Data'!$H$28,0,10*ROW('Sanitation Data'!H10)))</f>
        <v/>
      </c>
      <c r="DF16" s="283" t="str">
        <f ca="true">+IF(OFFSET('Sanitation Data'!$H$29,0,10*ROW('Sanitation Data'!H10))="","",OFFSET('Sanitation Data'!$H$29,0,10*ROW('Sanitation Data'!H10)))</f>
        <v/>
      </c>
      <c r="DG16" s="283" t="str">
        <f ca="true">+IF(OFFSET('Sanitation Data'!$H$30,0,10*ROW('Sanitation Data'!H10))="","",OFFSET('Sanitation Data'!$H$30,0,10*ROW('Sanitation Data'!H10)))</f>
        <v/>
      </c>
      <c r="DH16" s="283" t="str">
        <f ca="true">+IF(OFFSET('Sanitation Data'!$H$31,0,10*ROW('Sanitation Data'!H10))="","",OFFSET('Sanitation Data'!$H$31,0,10*ROW('Sanitation Data'!H10)))</f>
        <v/>
      </c>
      <c r="DI16" s="283" t="str">
        <f ca="true">+IF(OFFSET('Sanitation Data'!$H$32,0,10*ROW('Sanitation Data'!H10))="","",OFFSET('Sanitation Data'!$H$32,0,10*ROW('Sanitation Data'!H10)))</f>
        <v/>
      </c>
      <c r="DJ16" s="283" t="str">
        <f ca="true">+IF(OFFSET('Sanitation Data'!$I$28,0,10*ROW('Sanitation Data'!I10))="","",OFFSET('Sanitation Data'!$I$28,0,10*ROW('Sanitation Data'!I10)))</f>
        <v/>
      </c>
      <c r="DK16" s="283" t="str">
        <f ca="true">+IF(OFFSET('Sanitation Data'!$I$29,0,10*ROW('Sanitation Data'!I10))="","",OFFSET('Sanitation Data'!$I$29,0,10*ROW('Sanitation Data'!I10)))</f>
        <v/>
      </c>
      <c r="DL16" s="283" t="str">
        <f ca="true">+IF(OFFSET('Sanitation Data'!$I$30,0,10*ROW('Sanitation Data'!I10))="","",OFFSET('Sanitation Data'!$I$30,0,10*ROW('Sanitation Data'!I10)))</f>
        <v/>
      </c>
      <c r="DM16" s="283" t="str">
        <f ca="true">+IF(OFFSET('Sanitation Data'!$I$31,0,10*ROW('Sanitation Data'!I10))="","",OFFSET('Sanitation Data'!$I$31,0,10*ROW('Sanitation Data'!I10)))</f>
        <v/>
      </c>
      <c r="DN16" s="283" t="str">
        <f ca="true">+IF(OFFSET('Sanitation Data'!$I$32,0,10*ROW('Sanitation Data'!I10))="","",OFFSET('Sanitation Data'!$I$32,0,10*ROW('Sanitation Data'!I10)))</f>
        <v/>
      </c>
      <c r="DO16" s="283" t="str">
        <f ca="true">+IF(OFFSET('Hygiene Data'!$D$11,0,10*ROW('Hygiene Data'!D10))="","",OFFSET('Hygiene Data'!$D$11,0,10*ROW('Hygiene Data'!D10)))</f>
        <v/>
      </c>
      <c r="DP16" s="283" t="str">
        <f ca="true">+IF(OFFSET('Hygiene Data'!$D$12,0,10*ROW('Hygiene Data'!D10))="","",OFFSET('Hygiene Data'!$D$12,0,10*ROW('Hygiene Data'!D10)))</f>
        <v/>
      </c>
      <c r="DQ16" s="283" t="str">
        <f ca="true">+IF(OFFSET('Hygiene Data'!$D$13,0,10*ROW('Hygiene Data'!D10))="","",OFFSET('Hygiene Data'!$D$13,0,10*ROW('Hygiene Data'!D10)))</f>
        <v/>
      </c>
      <c r="DR16" s="283" t="str">
        <f ca="true">+IF(OFFSET('Hygiene Data'!$E$11,0,10*ROW('Hygiene Data'!E10))="","",OFFSET('Hygiene Data'!$E$11,0,10*ROW('Hygiene Data'!E10)))</f>
        <v/>
      </c>
      <c r="DS16" s="283" t="str">
        <f ca="true">+IF(OFFSET('Hygiene Data'!$E$12,0,10*ROW('Hygiene Data'!E10))="","",OFFSET('Hygiene Data'!$E$12,0,10*ROW('Hygiene Data'!E10)))</f>
        <v/>
      </c>
      <c r="DT16" s="283" t="str">
        <f ca="true">+IF(OFFSET('Hygiene Data'!$E$13,0,10*ROW('Hygiene Data'!E10))="","",OFFSET('Hygiene Data'!$E$13,0,10*ROW('Hygiene Data'!E10)))</f>
        <v/>
      </c>
      <c r="DU16" s="283" t="str">
        <f ca="true">+IF(OFFSET('Hygiene Data'!$F$11,0,10*ROW('Hygiene Data'!F10))="","",OFFSET('Hygiene Data'!$F$11,0,10*ROW('Hygiene Data'!F10)))</f>
        <v/>
      </c>
      <c r="DV16" s="283" t="str">
        <f ca="true">+IF(OFFSET('Hygiene Data'!$F$12,0,10*ROW('Hygiene Data'!F10))="","",OFFSET('Hygiene Data'!$F$12,0,10*ROW('Hygiene Data'!F10)))</f>
        <v/>
      </c>
      <c r="DW16" s="283" t="str">
        <f ca="true">+IF(OFFSET('Hygiene Data'!$F$13,0,10*ROW('Hygiene Data'!F10))="","",OFFSET('Hygiene Data'!$F$13,0,10*ROW('Hygiene Data'!F10)))</f>
        <v/>
      </c>
      <c r="DX16" s="283" t="str">
        <f ca="true">+IF(OFFSET('Hygiene Data'!$G$11,0,10*ROW('Hygiene Data'!G10))="","",OFFSET('Hygiene Data'!$G$11,0,10*ROW('Hygiene Data'!G10)))</f>
        <v/>
      </c>
      <c r="DY16" s="283" t="str">
        <f ca="true">+IF(OFFSET('Hygiene Data'!$G$12,0,10*ROW('Hygiene Data'!G10))="","",OFFSET('Hygiene Data'!$G$12,0,10*ROW('Hygiene Data'!G10)))</f>
        <v/>
      </c>
      <c r="DZ16" s="283" t="str">
        <f ca="true">+IF(OFFSET('Hygiene Data'!$G$13,0,10*ROW('Hygiene Data'!G10))="","",OFFSET('Hygiene Data'!$G$13,0,10*ROW('Hygiene Data'!G10)))</f>
        <v/>
      </c>
      <c r="EA16" s="283" t="str">
        <f ca="true">+IF(OFFSET('Hygiene Data'!$H$11,0,10*ROW('Hygiene Data'!H10))="","",OFFSET('Hygiene Data'!$H$11,0,10*ROW('Hygiene Data'!H10)))</f>
        <v/>
      </c>
      <c r="EB16" s="283" t="str">
        <f ca="true">+IF(OFFSET('Hygiene Data'!$H$12,0,10*ROW('Hygiene Data'!H10))="","",OFFSET('Hygiene Data'!$H$12,0,10*ROW('Hygiene Data'!H10)))</f>
        <v/>
      </c>
      <c r="EC16" s="283" t="str">
        <f ca="true">+IF(OFFSET('Hygiene Data'!$H$13,0,10*ROW('Hygiene Data'!H10))="","",OFFSET('Hygiene Data'!$H$13,0,10*ROW('Hygiene Data'!H10)))</f>
        <v/>
      </c>
      <c r="ED16" s="283" t="str">
        <f ca="true">+IF(OFFSET('Hygiene Data'!$I$11,0,10*ROW('Hygiene Data'!I10))="","",OFFSET('Hygiene Data'!$I$11,0,10*ROW('Hygiene Data'!I10)))</f>
        <v/>
      </c>
      <c r="EE16" s="283" t="str">
        <f ca="true">+IF(OFFSET('Hygiene Data'!$I$12,0,10*ROW('Hygiene Data'!I10))="","",OFFSET('Hygiene Data'!$I$12,0,10*ROW('Hygiene Data'!I10)))</f>
        <v/>
      </c>
      <c r="EF16" s="283" t="str">
        <f ca="true">+IF(OFFSET('Hygiene Data'!$I$13,0,10*ROW('Hygiene Data'!I10))="","",OFFSET('Hygiene Data'!$I$13,0,10*ROW('Hygiene Data'!I10)))</f>
        <v/>
      </c>
    </row>
    <row xmlns:x14ac="http://schemas.microsoft.com/office/spreadsheetml/2009/9/ac" r="17" x14ac:dyDescent="0.2">
      <c r="A17" s="34" t="str">
        <f ca="true">+IF(OFFSET('Water Data'!$B$2,0,10*ROW('Water Data'!E11))="","",OFFSET('Water Data'!$B$2,0,10*ROW('Water Data'!E11)))</f>
        <v/>
      </c>
      <c r="B17" s="34" t="str">
        <f ca="true">+IF(OFFSET('Water Data'!$C$2,0,10*ROW('Water Data'!F11))="","",OFFSET('Water Data'!$C$2,0,10*ROW('Water Data'!F11)))</f>
        <v/>
      </c>
      <c r="C17" s="339" t="str">
        <f t="shared" ca="true" si="0"/>
        <v/>
      </c>
      <c r="D17" s="90"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0"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0"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0"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0"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0"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0"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0"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0"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0"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0"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0"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0"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0"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0"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0"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0"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0"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1"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1"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1"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1"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1"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1"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1"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1"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1"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1"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1"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1"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1"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1"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1"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1"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1"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1"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1"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1"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1"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1"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1"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1"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1"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1"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1"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1"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1"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1"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2"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2"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2"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2"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2"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2"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2"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2"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2"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2"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2"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2"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2"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2"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2"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2"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2"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2"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3"/>
      <c r="BS17" s="283" t="str">
        <f ca="true">+IF(OFFSET('Water Data'!$D$27,0,10*ROW('Water Data'!D11))="","",OFFSET('Water Data'!$D$27,0,10*ROW('Water Data'!D11)))</f>
        <v/>
      </c>
      <c r="BT17" s="283" t="str">
        <f ca="true">+IF(OFFSET('Water Data'!$D$28,0,10*ROW('Water Data'!D11))="","",OFFSET('Water Data'!$D$28,0,10*ROW('Water Data'!D11)))</f>
        <v/>
      </c>
      <c r="BU17" s="283" t="str">
        <f ca="true">+IF(OFFSET('Water Data'!$D$29,0,10*ROW('Water Data'!D11))="","",OFFSET('Water Data'!$D$29,0,10*ROW('Water Data'!D11)))</f>
        <v/>
      </c>
      <c r="BV17" s="283" t="str">
        <f ca="true">+IF(OFFSET('Water Data'!$E$27,0,10*ROW('Water Data'!E11))="","",OFFSET('Water Data'!$E$27,0,10*ROW('Water Data'!E11)))</f>
        <v/>
      </c>
      <c r="BW17" s="283" t="str">
        <f ca="true">+IF(OFFSET('Water Data'!$E$28,0,10*ROW('Water Data'!E11))="","",OFFSET('Water Data'!$E$28,0,10*ROW('Water Data'!E11)))</f>
        <v/>
      </c>
      <c r="BX17" s="283" t="str">
        <f ca="true">+IF(OFFSET('Water Data'!$E$29,0,10*ROW('Water Data'!E11))="","",OFFSET('Water Data'!$E$29,0,10*ROW('Water Data'!E11)))</f>
        <v/>
      </c>
      <c r="BY17" s="283" t="str">
        <f ca="true">+IF(OFFSET('Water Data'!$F$27,0,10*ROW('Water Data'!F11))="","",OFFSET('Water Data'!$F$27,0,10*ROW('Water Data'!F11)))</f>
        <v/>
      </c>
      <c r="BZ17" s="283" t="str">
        <f ca="true">+IF(OFFSET('Water Data'!$F$28,0,10*ROW('Water Data'!F11))="","",OFFSET('Water Data'!$F$28,0,10*ROW('Water Data'!F11)))</f>
        <v/>
      </c>
      <c r="CA17" s="283" t="str">
        <f ca="true">+IF(OFFSET('Water Data'!$F$29,0,10*ROW('Water Data'!F11))="","",OFFSET('Water Data'!$F$29,0,10*ROW('Water Data'!F11)))</f>
        <v/>
      </c>
      <c r="CB17" s="283" t="str">
        <f ca="true">+IF(OFFSET('Water Data'!$G$27,0,10*ROW('Water Data'!G11))="","",OFFSET('Water Data'!$G$27,0,10*ROW('Water Data'!G11)))</f>
        <v/>
      </c>
      <c r="CC17" s="283" t="str">
        <f ca="true">+IF(OFFSET('Water Data'!$G$28,0,10*ROW('Water Data'!G11))="","",OFFSET('Water Data'!$G$28,0,10*ROW('Water Data'!G11)))</f>
        <v/>
      </c>
      <c r="CD17" s="283" t="str">
        <f ca="true">+IF(OFFSET('Water Data'!$G$29,0,10*ROW('Water Data'!G11))="","",OFFSET('Water Data'!$G$29,0,10*ROW('Water Data'!G11)))</f>
        <v/>
      </c>
      <c r="CE17" s="283" t="str">
        <f ca="true">+IF(OFFSET('Water Data'!$H$27,0,10*ROW('Water Data'!H11))="","",OFFSET('Water Data'!$H$27,0,10*ROW('Water Data'!H11)))</f>
        <v/>
      </c>
      <c r="CF17" s="283" t="str">
        <f ca="true">+IF(OFFSET('Water Data'!$H$28,0,10*ROW('Water Data'!H11))="","",OFFSET('Water Data'!$H$28,0,10*ROW('Water Data'!H11)))</f>
        <v/>
      </c>
      <c r="CG17" s="283" t="str">
        <f ca="true">+IF(OFFSET('Water Data'!$H$29,0,10*ROW('Water Data'!H11))="","",OFFSET('Water Data'!$H$29,0,10*ROW('Water Data'!H11)))</f>
        <v/>
      </c>
      <c r="CH17" s="283" t="str">
        <f ca="true">+IF(OFFSET('Water Data'!$I$27,0,10*ROW('Water Data'!I11))="","",OFFSET('Water Data'!$I$27,0,10*ROW('Water Data'!I11)))</f>
        <v/>
      </c>
      <c r="CI17" s="283" t="str">
        <f ca="true">+IF(OFFSET('Water Data'!$I$28,0,10*ROW('Water Data'!I11))="","",OFFSET('Water Data'!$I$28,0,10*ROW('Water Data'!I11)))</f>
        <v/>
      </c>
      <c r="CJ17" s="283" t="str">
        <f ca="true">+IF(OFFSET('Water Data'!$I$29,0,10*ROW('Water Data'!I11))="","",OFFSET('Water Data'!$I$29,0,10*ROW('Water Data'!I11)))</f>
        <v/>
      </c>
      <c r="CK17" s="283" t="str">
        <f ca="true">+IF(OFFSET('Sanitation Data'!$D$28,0,10*ROW('Sanitation Data'!D11))="","",OFFSET('Sanitation Data'!$D$28,0,10*ROW('Sanitation Data'!D11)))</f>
        <v/>
      </c>
      <c r="CL17" s="283" t="str">
        <f ca="true">+IF(OFFSET('Sanitation Data'!$D$29,0,10*ROW('Sanitation Data'!D11))="","",OFFSET('Sanitation Data'!$D$29,0,10*ROW('Sanitation Data'!D11)))</f>
        <v/>
      </c>
      <c r="CM17" s="283" t="str">
        <f ca="true">+IF(OFFSET('Sanitation Data'!$D$30,0,10*ROW('Sanitation Data'!D11))="","",OFFSET('Sanitation Data'!$D$30,0,10*ROW('Sanitation Data'!D11)))</f>
        <v/>
      </c>
      <c r="CN17" s="283" t="str">
        <f ca="true">+IF(OFFSET('Sanitation Data'!$D$31,0,10*ROW('Sanitation Data'!D11))="","",OFFSET('Sanitation Data'!$D$31,0,10*ROW('Sanitation Data'!D11)))</f>
        <v/>
      </c>
      <c r="CO17" s="283" t="str">
        <f ca="true">+IF(OFFSET('Sanitation Data'!$D$32,0,10*ROW('Sanitation Data'!D11))="","",OFFSET('Sanitation Data'!$D$32,0,10*ROW('Sanitation Data'!D11)))</f>
        <v/>
      </c>
      <c r="CP17" s="283" t="str">
        <f ca="true">+IF(OFFSET('Sanitation Data'!$E$28,0,10*ROW('Sanitation Data'!E11))="","",OFFSET('Sanitation Data'!$E$28,0,10*ROW('Sanitation Data'!E11)))</f>
        <v/>
      </c>
      <c r="CQ17" s="283" t="str">
        <f ca="true">+IF(OFFSET('Sanitation Data'!$E$29,0,10*ROW('Sanitation Data'!E11))="","",OFFSET('Sanitation Data'!$E$29,0,10*ROW('Sanitation Data'!E11)))</f>
        <v/>
      </c>
      <c r="CR17" s="283" t="str">
        <f ca="true">+IF(OFFSET('Sanitation Data'!$E$30,0,10*ROW('Sanitation Data'!E11))="","",OFFSET('Sanitation Data'!$E$30,0,10*ROW('Sanitation Data'!E11)))</f>
        <v/>
      </c>
      <c r="CS17" s="283" t="str">
        <f ca="true">+IF(OFFSET('Sanitation Data'!$E$31,0,10*ROW('Sanitation Data'!E11))="","",OFFSET('Sanitation Data'!$E$31,0,10*ROW('Sanitation Data'!E11)))</f>
        <v/>
      </c>
      <c r="CT17" s="283" t="str">
        <f ca="true">+IF(OFFSET('Sanitation Data'!$E$32,0,10*ROW('Sanitation Data'!E11))="","",OFFSET('Sanitation Data'!$E$32,0,10*ROW('Sanitation Data'!E11)))</f>
        <v/>
      </c>
      <c r="CU17" s="283" t="str">
        <f ca="true">+IF(OFFSET('Sanitation Data'!$F$28,0,10*ROW('Sanitation Data'!F11))="","",OFFSET('Sanitation Data'!$F$28,0,10*ROW('Sanitation Data'!F11)))</f>
        <v/>
      </c>
      <c r="CV17" s="283" t="str">
        <f ca="true">+IF(OFFSET('Sanitation Data'!$F$29,0,10*ROW('Sanitation Data'!F11))="","",OFFSET('Sanitation Data'!$F$29,0,10*ROW('Sanitation Data'!F11)))</f>
        <v/>
      </c>
      <c r="CW17" s="283" t="str">
        <f ca="true">+IF(OFFSET('Sanitation Data'!$F$30,0,10*ROW('Sanitation Data'!F11))="","",OFFSET('Sanitation Data'!$F$30,0,10*ROW('Sanitation Data'!F11)))</f>
        <v/>
      </c>
      <c r="CX17" s="283" t="str">
        <f ca="true">+IF(OFFSET('Sanitation Data'!$F$31,0,10*ROW('Sanitation Data'!F11))="","",OFFSET('Sanitation Data'!$F$31,0,10*ROW('Sanitation Data'!F11)))</f>
        <v/>
      </c>
      <c r="CY17" s="283" t="str">
        <f ca="true">+IF(OFFSET('Sanitation Data'!$F$32,0,10*ROW('Sanitation Data'!F11))="","",OFFSET('Sanitation Data'!$F$32,0,10*ROW('Sanitation Data'!F11)))</f>
        <v/>
      </c>
      <c r="CZ17" s="283" t="str">
        <f ca="true">+IF(OFFSET('Sanitation Data'!$G$28,0,10*ROW('Sanitation Data'!G11))="","",OFFSET('Sanitation Data'!$G$28,0,10*ROW('Sanitation Data'!G11)))</f>
        <v/>
      </c>
      <c r="DA17" s="283" t="str">
        <f ca="true">+IF(OFFSET('Sanitation Data'!$G$29,0,10*ROW('Sanitation Data'!G11))="","",OFFSET('Sanitation Data'!$G$29,0,10*ROW('Sanitation Data'!G11)))</f>
        <v/>
      </c>
      <c r="DB17" s="283" t="str">
        <f ca="true">+IF(OFFSET('Sanitation Data'!$G$30,0,10*ROW('Sanitation Data'!G11))="","",OFFSET('Sanitation Data'!$G$30,0,10*ROW('Sanitation Data'!G11)))</f>
        <v/>
      </c>
      <c r="DC17" s="283" t="str">
        <f ca="true">+IF(OFFSET('Sanitation Data'!$G$31,0,10*ROW('Sanitation Data'!G11))="","",OFFSET('Sanitation Data'!$G$31,0,10*ROW('Sanitation Data'!G11)))</f>
        <v/>
      </c>
      <c r="DD17" s="283" t="str">
        <f ca="true">+IF(OFFSET('Sanitation Data'!$G$32,0,10*ROW('Sanitation Data'!G11))="","",OFFSET('Sanitation Data'!$G$32,0,10*ROW('Sanitation Data'!G11)))</f>
        <v/>
      </c>
      <c r="DE17" s="283" t="str">
        <f ca="true">+IF(OFFSET('Sanitation Data'!$H$28,0,10*ROW('Sanitation Data'!H11))="","",OFFSET('Sanitation Data'!$H$28,0,10*ROW('Sanitation Data'!H11)))</f>
        <v/>
      </c>
      <c r="DF17" s="283" t="str">
        <f ca="true">+IF(OFFSET('Sanitation Data'!$H$29,0,10*ROW('Sanitation Data'!H11))="","",OFFSET('Sanitation Data'!$H$29,0,10*ROW('Sanitation Data'!H11)))</f>
        <v/>
      </c>
      <c r="DG17" s="283" t="str">
        <f ca="true">+IF(OFFSET('Sanitation Data'!$H$30,0,10*ROW('Sanitation Data'!H11))="","",OFFSET('Sanitation Data'!$H$30,0,10*ROW('Sanitation Data'!H11)))</f>
        <v/>
      </c>
      <c r="DH17" s="283" t="str">
        <f ca="true">+IF(OFFSET('Sanitation Data'!$H$31,0,10*ROW('Sanitation Data'!H11))="","",OFFSET('Sanitation Data'!$H$31,0,10*ROW('Sanitation Data'!H11)))</f>
        <v/>
      </c>
      <c r="DI17" s="283" t="str">
        <f ca="true">+IF(OFFSET('Sanitation Data'!$H$32,0,10*ROW('Sanitation Data'!H11))="","",OFFSET('Sanitation Data'!$H$32,0,10*ROW('Sanitation Data'!H11)))</f>
        <v/>
      </c>
      <c r="DJ17" s="283" t="str">
        <f ca="true">+IF(OFFSET('Sanitation Data'!$I$28,0,10*ROW('Sanitation Data'!I11))="","",OFFSET('Sanitation Data'!$I$28,0,10*ROW('Sanitation Data'!I11)))</f>
        <v/>
      </c>
      <c r="DK17" s="283" t="str">
        <f ca="true">+IF(OFFSET('Sanitation Data'!$I$29,0,10*ROW('Sanitation Data'!I11))="","",OFFSET('Sanitation Data'!$I$29,0,10*ROW('Sanitation Data'!I11)))</f>
        <v/>
      </c>
      <c r="DL17" s="283" t="str">
        <f ca="true">+IF(OFFSET('Sanitation Data'!$I$30,0,10*ROW('Sanitation Data'!I11))="","",OFFSET('Sanitation Data'!$I$30,0,10*ROW('Sanitation Data'!I11)))</f>
        <v/>
      </c>
      <c r="DM17" s="283" t="str">
        <f ca="true">+IF(OFFSET('Sanitation Data'!$I$31,0,10*ROW('Sanitation Data'!I11))="","",OFFSET('Sanitation Data'!$I$31,0,10*ROW('Sanitation Data'!I11)))</f>
        <v/>
      </c>
      <c r="DN17" s="283" t="str">
        <f ca="true">+IF(OFFSET('Sanitation Data'!$I$32,0,10*ROW('Sanitation Data'!I11))="","",OFFSET('Sanitation Data'!$I$32,0,10*ROW('Sanitation Data'!I11)))</f>
        <v/>
      </c>
      <c r="DO17" s="283" t="str">
        <f ca="true">+IF(OFFSET('Hygiene Data'!$D$11,0,10*ROW('Hygiene Data'!D11))="","",OFFSET('Hygiene Data'!$D$11,0,10*ROW('Hygiene Data'!D11)))</f>
        <v/>
      </c>
      <c r="DP17" s="283" t="str">
        <f ca="true">+IF(OFFSET('Hygiene Data'!$D$12,0,10*ROW('Hygiene Data'!D11))="","",OFFSET('Hygiene Data'!$D$12,0,10*ROW('Hygiene Data'!D11)))</f>
        <v/>
      </c>
      <c r="DQ17" s="283" t="str">
        <f ca="true">+IF(OFFSET('Hygiene Data'!$D$13,0,10*ROW('Hygiene Data'!D11))="","",OFFSET('Hygiene Data'!$D$13,0,10*ROW('Hygiene Data'!D11)))</f>
        <v/>
      </c>
      <c r="DR17" s="283" t="str">
        <f ca="true">+IF(OFFSET('Hygiene Data'!$E$11,0,10*ROW('Hygiene Data'!E11))="","",OFFSET('Hygiene Data'!$E$11,0,10*ROW('Hygiene Data'!E11)))</f>
        <v/>
      </c>
      <c r="DS17" s="283" t="str">
        <f ca="true">+IF(OFFSET('Hygiene Data'!$E$12,0,10*ROW('Hygiene Data'!E11))="","",OFFSET('Hygiene Data'!$E$12,0,10*ROW('Hygiene Data'!E11)))</f>
        <v/>
      </c>
      <c r="DT17" s="283" t="str">
        <f ca="true">+IF(OFFSET('Hygiene Data'!$E$13,0,10*ROW('Hygiene Data'!E11))="","",OFFSET('Hygiene Data'!$E$13,0,10*ROW('Hygiene Data'!E11)))</f>
        <v/>
      </c>
      <c r="DU17" s="283" t="str">
        <f ca="true">+IF(OFFSET('Hygiene Data'!$F$11,0,10*ROW('Hygiene Data'!F11))="","",OFFSET('Hygiene Data'!$F$11,0,10*ROW('Hygiene Data'!F11)))</f>
        <v/>
      </c>
      <c r="DV17" s="283" t="str">
        <f ca="true">+IF(OFFSET('Hygiene Data'!$F$12,0,10*ROW('Hygiene Data'!F11))="","",OFFSET('Hygiene Data'!$F$12,0,10*ROW('Hygiene Data'!F11)))</f>
        <v/>
      </c>
      <c r="DW17" s="283" t="str">
        <f ca="true">+IF(OFFSET('Hygiene Data'!$F$13,0,10*ROW('Hygiene Data'!F11))="","",OFFSET('Hygiene Data'!$F$13,0,10*ROW('Hygiene Data'!F11)))</f>
        <v/>
      </c>
      <c r="DX17" s="283" t="str">
        <f ca="true">+IF(OFFSET('Hygiene Data'!$G$11,0,10*ROW('Hygiene Data'!G11))="","",OFFSET('Hygiene Data'!$G$11,0,10*ROW('Hygiene Data'!G11)))</f>
        <v/>
      </c>
      <c r="DY17" s="283" t="str">
        <f ca="true">+IF(OFFSET('Hygiene Data'!$G$12,0,10*ROW('Hygiene Data'!G11))="","",OFFSET('Hygiene Data'!$G$12,0,10*ROW('Hygiene Data'!G11)))</f>
        <v/>
      </c>
      <c r="DZ17" s="283" t="str">
        <f ca="true">+IF(OFFSET('Hygiene Data'!$G$13,0,10*ROW('Hygiene Data'!G11))="","",OFFSET('Hygiene Data'!$G$13,0,10*ROW('Hygiene Data'!G11)))</f>
        <v/>
      </c>
      <c r="EA17" s="283" t="str">
        <f ca="true">+IF(OFFSET('Hygiene Data'!$H$11,0,10*ROW('Hygiene Data'!H11))="","",OFFSET('Hygiene Data'!$H$11,0,10*ROW('Hygiene Data'!H11)))</f>
        <v/>
      </c>
      <c r="EB17" s="283" t="str">
        <f ca="true">+IF(OFFSET('Hygiene Data'!$H$12,0,10*ROW('Hygiene Data'!H11))="","",OFFSET('Hygiene Data'!$H$12,0,10*ROW('Hygiene Data'!H11)))</f>
        <v/>
      </c>
      <c r="EC17" s="283" t="str">
        <f ca="true">+IF(OFFSET('Hygiene Data'!$H$13,0,10*ROW('Hygiene Data'!H11))="","",OFFSET('Hygiene Data'!$H$13,0,10*ROW('Hygiene Data'!H11)))</f>
        <v/>
      </c>
      <c r="ED17" s="283" t="str">
        <f ca="true">+IF(OFFSET('Hygiene Data'!$I$11,0,10*ROW('Hygiene Data'!I11))="","",OFFSET('Hygiene Data'!$I$11,0,10*ROW('Hygiene Data'!I11)))</f>
        <v/>
      </c>
      <c r="EE17" s="283" t="str">
        <f ca="true">+IF(OFFSET('Hygiene Data'!$I$12,0,10*ROW('Hygiene Data'!I11))="","",OFFSET('Hygiene Data'!$I$12,0,10*ROW('Hygiene Data'!I11)))</f>
        <v/>
      </c>
      <c r="EF17" s="283" t="str">
        <f ca="true">+IF(OFFSET('Hygiene Data'!$I$13,0,10*ROW('Hygiene Data'!I11))="","",OFFSET('Hygiene Data'!$I$13,0,10*ROW('Hygiene Data'!I11)))</f>
        <v/>
      </c>
    </row>
    <row xmlns:x14ac="http://schemas.microsoft.com/office/spreadsheetml/2009/9/ac" r="18" x14ac:dyDescent="0.2">
      <c r="A18" s="34" t="str">
        <f ca="true">+IF(OFFSET('Water Data'!$B$2,0,10*ROW('Water Data'!E12))="","",OFFSET('Water Data'!$B$2,0,10*ROW('Water Data'!E12)))</f>
        <v/>
      </c>
      <c r="B18" s="34" t="str">
        <f ca="true">+IF(OFFSET('Water Data'!$C$2,0,10*ROW('Water Data'!F12))="","",OFFSET('Water Data'!$C$2,0,10*ROW('Water Data'!F12)))</f>
        <v/>
      </c>
      <c r="C18" s="339" t="str">
        <f t="shared" ca="true" si="0"/>
        <v/>
      </c>
      <c r="D18" s="90"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0"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0"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0"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0"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0"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0"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0"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0"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0"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0"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0"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0"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0"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0"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0"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0"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0"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1"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1"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1"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1"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1"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1"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1"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1"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1"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1"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1"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1"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1"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1"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1"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1"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1"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1"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1"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1"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1"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1"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1"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1"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1"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1"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1"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1"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1"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1"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2"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2"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2"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2"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2"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2"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2"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2"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2"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2"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2"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2"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2"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2"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2"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2"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2"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2"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3"/>
      <c r="BS18" s="283" t="str">
        <f ca="true">+IF(OFFSET('Water Data'!$D$27,0,10*ROW('Water Data'!D12))="","",OFFSET('Water Data'!$D$27,0,10*ROW('Water Data'!D12)))</f>
        <v/>
      </c>
      <c r="BT18" s="283" t="str">
        <f ca="true">+IF(OFFSET('Water Data'!$D$28,0,10*ROW('Water Data'!D12))="","",OFFSET('Water Data'!$D$28,0,10*ROW('Water Data'!D12)))</f>
        <v/>
      </c>
      <c r="BU18" s="283" t="str">
        <f ca="true">+IF(OFFSET('Water Data'!$D$29,0,10*ROW('Water Data'!D12))="","",OFFSET('Water Data'!$D$29,0,10*ROW('Water Data'!D12)))</f>
        <v/>
      </c>
      <c r="BV18" s="283" t="str">
        <f ca="true">+IF(OFFSET('Water Data'!$E$27,0,10*ROW('Water Data'!E12))="","",OFFSET('Water Data'!$E$27,0,10*ROW('Water Data'!E12)))</f>
        <v/>
      </c>
      <c r="BW18" s="283" t="str">
        <f ca="true">+IF(OFFSET('Water Data'!$E$28,0,10*ROW('Water Data'!E12))="","",OFFSET('Water Data'!$E$28,0,10*ROW('Water Data'!E12)))</f>
        <v/>
      </c>
      <c r="BX18" s="283" t="str">
        <f ca="true">+IF(OFFSET('Water Data'!$E$29,0,10*ROW('Water Data'!E12))="","",OFFSET('Water Data'!$E$29,0,10*ROW('Water Data'!E12)))</f>
        <v/>
      </c>
      <c r="BY18" s="283" t="str">
        <f ca="true">+IF(OFFSET('Water Data'!$F$27,0,10*ROW('Water Data'!F12))="","",OFFSET('Water Data'!$F$27,0,10*ROW('Water Data'!F12)))</f>
        <v/>
      </c>
      <c r="BZ18" s="283" t="str">
        <f ca="true">+IF(OFFSET('Water Data'!$F$28,0,10*ROW('Water Data'!F12))="","",OFFSET('Water Data'!$F$28,0,10*ROW('Water Data'!F12)))</f>
        <v/>
      </c>
      <c r="CA18" s="283" t="str">
        <f ca="true">+IF(OFFSET('Water Data'!$F$29,0,10*ROW('Water Data'!F12))="","",OFFSET('Water Data'!$F$29,0,10*ROW('Water Data'!F12)))</f>
        <v/>
      </c>
      <c r="CB18" s="283" t="str">
        <f ca="true">+IF(OFFSET('Water Data'!$G$27,0,10*ROW('Water Data'!G12))="","",OFFSET('Water Data'!$G$27,0,10*ROW('Water Data'!G12)))</f>
        <v/>
      </c>
      <c r="CC18" s="283" t="str">
        <f ca="true">+IF(OFFSET('Water Data'!$G$28,0,10*ROW('Water Data'!G12))="","",OFFSET('Water Data'!$G$28,0,10*ROW('Water Data'!G12)))</f>
        <v/>
      </c>
      <c r="CD18" s="283" t="str">
        <f ca="true">+IF(OFFSET('Water Data'!$G$29,0,10*ROW('Water Data'!G12))="","",OFFSET('Water Data'!$G$29,0,10*ROW('Water Data'!G12)))</f>
        <v/>
      </c>
      <c r="CE18" s="283" t="str">
        <f ca="true">+IF(OFFSET('Water Data'!$H$27,0,10*ROW('Water Data'!H12))="","",OFFSET('Water Data'!$H$27,0,10*ROW('Water Data'!H12)))</f>
        <v/>
      </c>
      <c r="CF18" s="283" t="str">
        <f ca="true">+IF(OFFSET('Water Data'!$H$28,0,10*ROW('Water Data'!H12))="","",OFFSET('Water Data'!$H$28,0,10*ROW('Water Data'!H12)))</f>
        <v/>
      </c>
      <c r="CG18" s="283" t="str">
        <f ca="true">+IF(OFFSET('Water Data'!$H$29,0,10*ROW('Water Data'!H12))="","",OFFSET('Water Data'!$H$29,0,10*ROW('Water Data'!H12)))</f>
        <v/>
      </c>
      <c r="CH18" s="283" t="str">
        <f ca="true">+IF(OFFSET('Water Data'!$I$27,0,10*ROW('Water Data'!I12))="","",OFFSET('Water Data'!$I$27,0,10*ROW('Water Data'!I12)))</f>
        <v/>
      </c>
      <c r="CI18" s="283" t="str">
        <f ca="true">+IF(OFFSET('Water Data'!$I$28,0,10*ROW('Water Data'!I12))="","",OFFSET('Water Data'!$I$28,0,10*ROW('Water Data'!I12)))</f>
        <v/>
      </c>
      <c r="CJ18" s="283" t="str">
        <f ca="true">+IF(OFFSET('Water Data'!$I$29,0,10*ROW('Water Data'!I12))="","",OFFSET('Water Data'!$I$29,0,10*ROW('Water Data'!I12)))</f>
        <v/>
      </c>
      <c r="CK18" s="283" t="str">
        <f ca="true">+IF(OFFSET('Sanitation Data'!$D$28,0,10*ROW('Sanitation Data'!D12))="","",OFFSET('Sanitation Data'!$D$28,0,10*ROW('Sanitation Data'!D12)))</f>
        <v/>
      </c>
      <c r="CL18" s="283" t="str">
        <f ca="true">+IF(OFFSET('Sanitation Data'!$D$29,0,10*ROW('Sanitation Data'!D12))="","",OFFSET('Sanitation Data'!$D$29,0,10*ROW('Sanitation Data'!D12)))</f>
        <v/>
      </c>
      <c r="CM18" s="283" t="str">
        <f ca="true">+IF(OFFSET('Sanitation Data'!$D$30,0,10*ROW('Sanitation Data'!D12))="","",OFFSET('Sanitation Data'!$D$30,0,10*ROW('Sanitation Data'!D12)))</f>
        <v/>
      </c>
      <c r="CN18" s="283" t="str">
        <f ca="true">+IF(OFFSET('Sanitation Data'!$D$31,0,10*ROW('Sanitation Data'!D12))="","",OFFSET('Sanitation Data'!$D$31,0,10*ROW('Sanitation Data'!D12)))</f>
        <v/>
      </c>
      <c r="CO18" s="283" t="str">
        <f ca="true">+IF(OFFSET('Sanitation Data'!$D$32,0,10*ROW('Sanitation Data'!D12))="","",OFFSET('Sanitation Data'!$D$32,0,10*ROW('Sanitation Data'!D12)))</f>
        <v/>
      </c>
      <c r="CP18" s="283" t="str">
        <f ca="true">+IF(OFFSET('Sanitation Data'!$E$28,0,10*ROW('Sanitation Data'!E12))="","",OFFSET('Sanitation Data'!$E$28,0,10*ROW('Sanitation Data'!E12)))</f>
        <v/>
      </c>
      <c r="CQ18" s="283" t="str">
        <f ca="true">+IF(OFFSET('Sanitation Data'!$E$29,0,10*ROW('Sanitation Data'!E12))="","",OFFSET('Sanitation Data'!$E$29,0,10*ROW('Sanitation Data'!E12)))</f>
        <v/>
      </c>
      <c r="CR18" s="283" t="str">
        <f ca="true">+IF(OFFSET('Sanitation Data'!$E$30,0,10*ROW('Sanitation Data'!E12))="","",OFFSET('Sanitation Data'!$E$30,0,10*ROW('Sanitation Data'!E12)))</f>
        <v/>
      </c>
      <c r="CS18" s="283" t="str">
        <f ca="true">+IF(OFFSET('Sanitation Data'!$E$31,0,10*ROW('Sanitation Data'!E12))="","",OFFSET('Sanitation Data'!$E$31,0,10*ROW('Sanitation Data'!E12)))</f>
        <v/>
      </c>
      <c r="CT18" s="283" t="str">
        <f ca="true">+IF(OFFSET('Sanitation Data'!$E$32,0,10*ROW('Sanitation Data'!E12))="","",OFFSET('Sanitation Data'!$E$32,0,10*ROW('Sanitation Data'!E12)))</f>
        <v/>
      </c>
      <c r="CU18" s="283" t="str">
        <f ca="true">+IF(OFFSET('Sanitation Data'!$F$28,0,10*ROW('Sanitation Data'!F12))="","",OFFSET('Sanitation Data'!$F$28,0,10*ROW('Sanitation Data'!F12)))</f>
        <v/>
      </c>
      <c r="CV18" s="283" t="str">
        <f ca="true">+IF(OFFSET('Sanitation Data'!$F$29,0,10*ROW('Sanitation Data'!F12))="","",OFFSET('Sanitation Data'!$F$29,0,10*ROW('Sanitation Data'!F12)))</f>
        <v/>
      </c>
      <c r="CW18" s="283" t="str">
        <f ca="true">+IF(OFFSET('Sanitation Data'!$F$30,0,10*ROW('Sanitation Data'!F12))="","",OFFSET('Sanitation Data'!$F$30,0,10*ROW('Sanitation Data'!F12)))</f>
        <v/>
      </c>
      <c r="CX18" s="283" t="str">
        <f ca="true">+IF(OFFSET('Sanitation Data'!$F$31,0,10*ROW('Sanitation Data'!F12))="","",OFFSET('Sanitation Data'!$F$31,0,10*ROW('Sanitation Data'!F12)))</f>
        <v/>
      </c>
      <c r="CY18" s="283" t="str">
        <f ca="true">+IF(OFFSET('Sanitation Data'!$F$32,0,10*ROW('Sanitation Data'!F12))="","",OFFSET('Sanitation Data'!$F$32,0,10*ROW('Sanitation Data'!F12)))</f>
        <v/>
      </c>
      <c r="CZ18" s="283" t="str">
        <f ca="true">+IF(OFFSET('Sanitation Data'!$G$28,0,10*ROW('Sanitation Data'!G12))="","",OFFSET('Sanitation Data'!$G$28,0,10*ROW('Sanitation Data'!G12)))</f>
        <v/>
      </c>
      <c r="DA18" s="283" t="str">
        <f ca="true">+IF(OFFSET('Sanitation Data'!$G$29,0,10*ROW('Sanitation Data'!G12))="","",OFFSET('Sanitation Data'!$G$29,0,10*ROW('Sanitation Data'!G12)))</f>
        <v/>
      </c>
      <c r="DB18" s="283" t="str">
        <f ca="true">+IF(OFFSET('Sanitation Data'!$G$30,0,10*ROW('Sanitation Data'!G12))="","",OFFSET('Sanitation Data'!$G$30,0,10*ROW('Sanitation Data'!G12)))</f>
        <v/>
      </c>
      <c r="DC18" s="283" t="str">
        <f ca="true">+IF(OFFSET('Sanitation Data'!$G$31,0,10*ROW('Sanitation Data'!G12))="","",OFFSET('Sanitation Data'!$G$31,0,10*ROW('Sanitation Data'!G12)))</f>
        <v/>
      </c>
      <c r="DD18" s="283" t="str">
        <f ca="true">+IF(OFFSET('Sanitation Data'!$G$32,0,10*ROW('Sanitation Data'!G12))="","",OFFSET('Sanitation Data'!$G$32,0,10*ROW('Sanitation Data'!G12)))</f>
        <v/>
      </c>
      <c r="DE18" s="283" t="str">
        <f ca="true">+IF(OFFSET('Sanitation Data'!$H$28,0,10*ROW('Sanitation Data'!H12))="","",OFFSET('Sanitation Data'!$H$28,0,10*ROW('Sanitation Data'!H12)))</f>
        <v/>
      </c>
      <c r="DF18" s="283" t="str">
        <f ca="true">+IF(OFFSET('Sanitation Data'!$H$29,0,10*ROW('Sanitation Data'!H12))="","",OFFSET('Sanitation Data'!$H$29,0,10*ROW('Sanitation Data'!H12)))</f>
        <v/>
      </c>
      <c r="DG18" s="283" t="str">
        <f ca="true">+IF(OFFSET('Sanitation Data'!$H$30,0,10*ROW('Sanitation Data'!H12))="","",OFFSET('Sanitation Data'!$H$30,0,10*ROW('Sanitation Data'!H12)))</f>
        <v/>
      </c>
      <c r="DH18" s="283" t="str">
        <f ca="true">+IF(OFFSET('Sanitation Data'!$H$31,0,10*ROW('Sanitation Data'!H12))="","",OFFSET('Sanitation Data'!$H$31,0,10*ROW('Sanitation Data'!H12)))</f>
        <v/>
      </c>
      <c r="DI18" s="283" t="str">
        <f ca="true">+IF(OFFSET('Sanitation Data'!$H$32,0,10*ROW('Sanitation Data'!H12))="","",OFFSET('Sanitation Data'!$H$32,0,10*ROW('Sanitation Data'!H12)))</f>
        <v/>
      </c>
      <c r="DJ18" s="283" t="str">
        <f ca="true">+IF(OFFSET('Sanitation Data'!$I$28,0,10*ROW('Sanitation Data'!I12))="","",OFFSET('Sanitation Data'!$I$28,0,10*ROW('Sanitation Data'!I12)))</f>
        <v/>
      </c>
      <c r="DK18" s="283" t="str">
        <f ca="true">+IF(OFFSET('Sanitation Data'!$I$29,0,10*ROW('Sanitation Data'!I12))="","",OFFSET('Sanitation Data'!$I$29,0,10*ROW('Sanitation Data'!I12)))</f>
        <v/>
      </c>
      <c r="DL18" s="283" t="str">
        <f ca="true">+IF(OFFSET('Sanitation Data'!$I$30,0,10*ROW('Sanitation Data'!I12))="","",OFFSET('Sanitation Data'!$I$30,0,10*ROW('Sanitation Data'!I12)))</f>
        <v/>
      </c>
      <c r="DM18" s="283" t="str">
        <f ca="true">+IF(OFFSET('Sanitation Data'!$I$31,0,10*ROW('Sanitation Data'!I12))="","",OFFSET('Sanitation Data'!$I$31,0,10*ROW('Sanitation Data'!I12)))</f>
        <v/>
      </c>
      <c r="DN18" s="283" t="str">
        <f ca="true">+IF(OFFSET('Sanitation Data'!$I$32,0,10*ROW('Sanitation Data'!I12))="","",OFFSET('Sanitation Data'!$I$32,0,10*ROW('Sanitation Data'!I12)))</f>
        <v/>
      </c>
      <c r="DO18" s="283" t="str">
        <f ca="true">+IF(OFFSET('Hygiene Data'!$D$11,0,10*ROW('Hygiene Data'!D12))="","",OFFSET('Hygiene Data'!$D$11,0,10*ROW('Hygiene Data'!D12)))</f>
        <v/>
      </c>
      <c r="DP18" s="283" t="str">
        <f ca="true">+IF(OFFSET('Hygiene Data'!$D$12,0,10*ROW('Hygiene Data'!D12))="","",OFFSET('Hygiene Data'!$D$12,0,10*ROW('Hygiene Data'!D12)))</f>
        <v/>
      </c>
      <c r="DQ18" s="283" t="str">
        <f ca="true">+IF(OFFSET('Hygiene Data'!$D$13,0,10*ROW('Hygiene Data'!D12))="","",OFFSET('Hygiene Data'!$D$13,0,10*ROW('Hygiene Data'!D12)))</f>
        <v/>
      </c>
      <c r="DR18" s="283" t="str">
        <f ca="true">+IF(OFFSET('Hygiene Data'!$E$11,0,10*ROW('Hygiene Data'!E12))="","",OFFSET('Hygiene Data'!$E$11,0,10*ROW('Hygiene Data'!E12)))</f>
        <v/>
      </c>
      <c r="DS18" s="283" t="str">
        <f ca="true">+IF(OFFSET('Hygiene Data'!$E$12,0,10*ROW('Hygiene Data'!E12))="","",OFFSET('Hygiene Data'!$E$12,0,10*ROW('Hygiene Data'!E12)))</f>
        <v/>
      </c>
      <c r="DT18" s="283" t="str">
        <f ca="true">+IF(OFFSET('Hygiene Data'!$E$13,0,10*ROW('Hygiene Data'!E12))="","",OFFSET('Hygiene Data'!$E$13,0,10*ROW('Hygiene Data'!E12)))</f>
        <v/>
      </c>
      <c r="DU18" s="283" t="str">
        <f ca="true">+IF(OFFSET('Hygiene Data'!$F$11,0,10*ROW('Hygiene Data'!F12))="","",OFFSET('Hygiene Data'!$F$11,0,10*ROW('Hygiene Data'!F12)))</f>
        <v/>
      </c>
      <c r="DV18" s="283" t="str">
        <f ca="true">+IF(OFFSET('Hygiene Data'!$F$12,0,10*ROW('Hygiene Data'!F12))="","",OFFSET('Hygiene Data'!$F$12,0,10*ROW('Hygiene Data'!F12)))</f>
        <v/>
      </c>
      <c r="DW18" s="283" t="str">
        <f ca="true">+IF(OFFSET('Hygiene Data'!$F$13,0,10*ROW('Hygiene Data'!F12))="","",OFFSET('Hygiene Data'!$F$13,0,10*ROW('Hygiene Data'!F12)))</f>
        <v/>
      </c>
      <c r="DX18" s="283" t="str">
        <f ca="true">+IF(OFFSET('Hygiene Data'!$G$11,0,10*ROW('Hygiene Data'!G12))="","",OFFSET('Hygiene Data'!$G$11,0,10*ROW('Hygiene Data'!G12)))</f>
        <v/>
      </c>
      <c r="DY18" s="283" t="str">
        <f ca="true">+IF(OFFSET('Hygiene Data'!$G$12,0,10*ROW('Hygiene Data'!G12))="","",OFFSET('Hygiene Data'!$G$12,0,10*ROW('Hygiene Data'!G12)))</f>
        <v/>
      </c>
      <c r="DZ18" s="283" t="str">
        <f ca="true">+IF(OFFSET('Hygiene Data'!$G$13,0,10*ROW('Hygiene Data'!G12))="","",OFFSET('Hygiene Data'!$G$13,0,10*ROW('Hygiene Data'!G12)))</f>
        <v/>
      </c>
      <c r="EA18" s="283" t="str">
        <f ca="true">+IF(OFFSET('Hygiene Data'!$H$11,0,10*ROW('Hygiene Data'!H12))="","",OFFSET('Hygiene Data'!$H$11,0,10*ROW('Hygiene Data'!H12)))</f>
        <v/>
      </c>
      <c r="EB18" s="283" t="str">
        <f ca="true">+IF(OFFSET('Hygiene Data'!$H$12,0,10*ROW('Hygiene Data'!H12))="","",OFFSET('Hygiene Data'!$H$12,0,10*ROW('Hygiene Data'!H12)))</f>
        <v/>
      </c>
      <c r="EC18" s="283" t="str">
        <f ca="true">+IF(OFFSET('Hygiene Data'!$H$13,0,10*ROW('Hygiene Data'!H12))="","",OFFSET('Hygiene Data'!$H$13,0,10*ROW('Hygiene Data'!H12)))</f>
        <v/>
      </c>
      <c r="ED18" s="283" t="str">
        <f ca="true">+IF(OFFSET('Hygiene Data'!$I$11,0,10*ROW('Hygiene Data'!I12))="","",OFFSET('Hygiene Data'!$I$11,0,10*ROW('Hygiene Data'!I12)))</f>
        <v/>
      </c>
      <c r="EE18" s="283" t="str">
        <f ca="true">+IF(OFFSET('Hygiene Data'!$I$12,0,10*ROW('Hygiene Data'!I12))="","",OFFSET('Hygiene Data'!$I$12,0,10*ROW('Hygiene Data'!I12)))</f>
        <v/>
      </c>
      <c r="EF18" s="283" t="str">
        <f ca="true">+IF(OFFSET('Hygiene Data'!$I$13,0,10*ROW('Hygiene Data'!I12))="","",OFFSET('Hygiene Data'!$I$13,0,10*ROW('Hygiene Data'!I12)))</f>
        <v/>
      </c>
    </row>
    <row xmlns:x14ac="http://schemas.microsoft.com/office/spreadsheetml/2009/9/ac" r="19" x14ac:dyDescent="0.2">
      <c r="A19" s="34" t="str">
        <f ca="true">+IF(OFFSET('Water Data'!$B$2,0,10*ROW('Water Data'!E13))="","",OFFSET('Water Data'!$B$2,0,10*ROW('Water Data'!E13)))</f>
        <v/>
      </c>
      <c r="B19" s="34" t="str">
        <f ca="true">+IF(OFFSET('Water Data'!$C$2,0,10*ROW('Water Data'!F13))="","",OFFSET('Water Data'!$C$2,0,10*ROW('Water Data'!F13)))</f>
        <v/>
      </c>
      <c r="C19" s="339" t="str">
        <f t="shared" ca="true" si="0"/>
        <v/>
      </c>
      <c r="D19" s="90"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0"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0"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0"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0"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0"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0"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0"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0"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0"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0"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0"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0"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0"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0"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0"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0"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0"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1"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1"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1"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1"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1"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1"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1"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1"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1"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1"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1"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1"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1"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1"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1"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1"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1"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1"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1"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1"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1"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1"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1"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1"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1"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1"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1"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1"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1"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1"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2"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2"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2"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2"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2"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2"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2"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2"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2"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2"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2"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2"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2"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2"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2"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2"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2"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2"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3"/>
      <c r="BS19" s="283" t="str">
        <f ca="true">+IF(OFFSET('Water Data'!$D$27,0,10*ROW('Water Data'!D13))="","",OFFSET('Water Data'!$D$27,0,10*ROW('Water Data'!D13)))</f>
        <v/>
      </c>
      <c r="BT19" s="283" t="str">
        <f ca="true">+IF(OFFSET('Water Data'!$D$28,0,10*ROW('Water Data'!D13))="","",OFFSET('Water Data'!$D$28,0,10*ROW('Water Data'!D13)))</f>
        <v/>
      </c>
      <c r="BU19" s="283" t="str">
        <f ca="true">+IF(OFFSET('Water Data'!$D$29,0,10*ROW('Water Data'!D13))="","",OFFSET('Water Data'!$D$29,0,10*ROW('Water Data'!D13)))</f>
        <v/>
      </c>
      <c r="BV19" s="283" t="str">
        <f ca="true">+IF(OFFSET('Water Data'!$E$27,0,10*ROW('Water Data'!E13))="","",OFFSET('Water Data'!$E$27,0,10*ROW('Water Data'!E13)))</f>
        <v/>
      </c>
      <c r="BW19" s="283" t="str">
        <f ca="true">+IF(OFFSET('Water Data'!$E$28,0,10*ROW('Water Data'!E13))="","",OFFSET('Water Data'!$E$28,0,10*ROW('Water Data'!E13)))</f>
        <v/>
      </c>
      <c r="BX19" s="283" t="str">
        <f ca="true">+IF(OFFSET('Water Data'!$E$29,0,10*ROW('Water Data'!E13))="","",OFFSET('Water Data'!$E$29,0,10*ROW('Water Data'!E13)))</f>
        <v/>
      </c>
      <c r="BY19" s="283" t="str">
        <f ca="true">+IF(OFFSET('Water Data'!$F$27,0,10*ROW('Water Data'!F13))="","",OFFSET('Water Data'!$F$27,0,10*ROW('Water Data'!F13)))</f>
        <v/>
      </c>
      <c r="BZ19" s="283" t="str">
        <f ca="true">+IF(OFFSET('Water Data'!$F$28,0,10*ROW('Water Data'!F13))="","",OFFSET('Water Data'!$F$28,0,10*ROW('Water Data'!F13)))</f>
        <v/>
      </c>
      <c r="CA19" s="283" t="str">
        <f ca="true">+IF(OFFSET('Water Data'!$F$29,0,10*ROW('Water Data'!F13))="","",OFFSET('Water Data'!$F$29,0,10*ROW('Water Data'!F13)))</f>
        <v/>
      </c>
      <c r="CB19" s="283" t="str">
        <f ca="true">+IF(OFFSET('Water Data'!$G$27,0,10*ROW('Water Data'!G13))="","",OFFSET('Water Data'!$G$27,0,10*ROW('Water Data'!G13)))</f>
        <v/>
      </c>
      <c r="CC19" s="283" t="str">
        <f ca="true">+IF(OFFSET('Water Data'!$G$28,0,10*ROW('Water Data'!G13))="","",OFFSET('Water Data'!$G$28,0,10*ROW('Water Data'!G13)))</f>
        <v/>
      </c>
      <c r="CD19" s="283" t="str">
        <f ca="true">+IF(OFFSET('Water Data'!$G$29,0,10*ROW('Water Data'!G13))="","",OFFSET('Water Data'!$G$29,0,10*ROW('Water Data'!G13)))</f>
        <v/>
      </c>
      <c r="CE19" s="283" t="str">
        <f ca="true">+IF(OFFSET('Water Data'!$H$27,0,10*ROW('Water Data'!H13))="","",OFFSET('Water Data'!$H$27,0,10*ROW('Water Data'!H13)))</f>
        <v/>
      </c>
      <c r="CF19" s="283" t="str">
        <f ca="true">+IF(OFFSET('Water Data'!$H$28,0,10*ROW('Water Data'!H13))="","",OFFSET('Water Data'!$H$28,0,10*ROW('Water Data'!H13)))</f>
        <v/>
      </c>
      <c r="CG19" s="283" t="str">
        <f ca="true">+IF(OFFSET('Water Data'!$H$29,0,10*ROW('Water Data'!H13))="","",OFFSET('Water Data'!$H$29,0,10*ROW('Water Data'!H13)))</f>
        <v/>
      </c>
      <c r="CH19" s="283" t="str">
        <f ca="true">+IF(OFFSET('Water Data'!$I$27,0,10*ROW('Water Data'!I13))="","",OFFSET('Water Data'!$I$27,0,10*ROW('Water Data'!I13)))</f>
        <v/>
      </c>
      <c r="CI19" s="283" t="str">
        <f ca="true">+IF(OFFSET('Water Data'!$I$28,0,10*ROW('Water Data'!I13))="","",OFFSET('Water Data'!$I$28,0,10*ROW('Water Data'!I13)))</f>
        <v/>
      </c>
      <c r="CJ19" s="283" t="str">
        <f ca="true">+IF(OFFSET('Water Data'!$I$29,0,10*ROW('Water Data'!I13))="","",OFFSET('Water Data'!$I$29,0,10*ROW('Water Data'!I13)))</f>
        <v/>
      </c>
      <c r="CK19" s="283" t="str">
        <f ca="true">+IF(OFFSET('Sanitation Data'!$D$28,0,10*ROW('Sanitation Data'!D13))="","",OFFSET('Sanitation Data'!$D$28,0,10*ROW('Sanitation Data'!D13)))</f>
        <v/>
      </c>
      <c r="CL19" s="283" t="str">
        <f ca="true">+IF(OFFSET('Sanitation Data'!$D$29,0,10*ROW('Sanitation Data'!D13))="","",OFFSET('Sanitation Data'!$D$29,0,10*ROW('Sanitation Data'!D13)))</f>
        <v/>
      </c>
      <c r="CM19" s="283" t="str">
        <f ca="true">+IF(OFFSET('Sanitation Data'!$D$30,0,10*ROW('Sanitation Data'!D13))="","",OFFSET('Sanitation Data'!$D$30,0,10*ROW('Sanitation Data'!D13)))</f>
        <v/>
      </c>
      <c r="CN19" s="283" t="str">
        <f ca="true">+IF(OFFSET('Sanitation Data'!$D$31,0,10*ROW('Sanitation Data'!D13))="","",OFFSET('Sanitation Data'!$D$31,0,10*ROW('Sanitation Data'!D13)))</f>
        <v/>
      </c>
      <c r="CO19" s="283" t="str">
        <f ca="true">+IF(OFFSET('Sanitation Data'!$D$32,0,10*ROW('Sanitation Data'!D13))="","",OFFSET('Sanitation Data'!$D$32,0,10*ROW('Sanitation Data'!D13)))</f>
        <v/>
      </c>
      <c r="CP19" s="283" t="str">
        <f ca="true">+IF(OFFSET('Sanitation Data'!$E$28,0,10*ROW('Sanitation Data'!E13))="","",OFFSET('Sanitation Data'!$E$28,0,10*ROW('Sanitation Data'!E13)))</f>
        <v/>
      </c>
      <c r="CQ19" s="283" t="str">
        <f ca="true">+IF(OFFSET('Sanitation Data'!$E$29,0,10*ROW('Sanitation Data'!E13))="","",OFFSET('Sanitation Data'!$E$29,0,10*ROW('Sanitation Data'!E13)))</f>
        <v/>
      </c>
      <c r="CR19" s="283" t="str">
        <f ca="true">+IF(OFFSET('Sanitation Data'!$E$30,0,10*ROW('Sanitation Data'!E13))="","",OFFSET('Sanitation Data'!$E$30,0,10*ROW('Sanitation Data'!E13)))</f>
        <v/>
      </c>
      <c r="CS19" s="283" t="str">
        <f ca="true">+IF(OFFSET('Sanitation Data'!$E$31,0,10*ROW('Sanitation Data'!E13))="","",OFFSET('Sanitation Data'!$E$31,0,10*ROW('Sanitation Data'!E13)))</f>
        <v/>
      </c>
      <c r="CT19" s="283" t="str">
        <f ca="true">+IF(OFFSET('Sanitation Data'!$E$32,0,10*ROW('Sanitation Data'!E13))="","",OFFSET('Sanitation Data'!$E$32,0,10*ROW('Sanitation Data'!E13)))</f>
        <v/>
      </c>
      <c r="CU19" s="283" t="str">
        <f ca="true">+IF(OFFSET('Sanitation Data'!$F$28,0,10*ROW('Sanitation Data'!F13))="","",OFFSET('Sanitation Data'!$F$28,0,10*ROW('Sanitation Data'!F13)))</f>
        <v/>
      </c>
      <c r="CV19" s="283" t="str">
        <f ca="true">+IF(OFFSET('Sanitation Data'!$F$29,0,10*ROW('Sanitation Data'!F13))="","",OFFSET('Sanitation Data'!$F$29,0,10*ROW('Sanitation Data'!F13)))</f>
        <v/>
      </c>
      <c r="CW19" s="283" t="str">
        <f ca="true">+IF(OFFSET('Sanitation Data'!$F$30,0,10*ROW('Sanitation Data'!F13))="","",OFFSET('Sanitation Data'!$F$30,0,10*ROW('Sanitation Data'!F13)))</f>
        <v/>
      </c>
      <c r="CX19" s="283" t="str">
        <f ca="true">+IF(OFFSET('Sanitation Data'!$F$31,0,10*ROW('Sanitation Data'!F13))="","",OFFSET('Sanitation Data'!$F$31,0,10*ROW('Sanitation Data'!F13)))</f>
        <v/>
      </c>
      <c r="CY19" s="283" t="str">
        <f ca="true">+IF(OFFSET('Sanitation Data'!$F$32,0,10*ROW('Sanitation Data'!F13))="","",OFFSET('Sanitation Data'!$F$32,0,10*ROW('Sanitation Data'!F13)))</f>
        <v/>
      </c>
      <c r="CZ19" s="283" t="str">
        <f ca="true">+IF(OFFSET('Sanitation Data'!$G$28,0,10*ROW('Sanitation Data'!G13))="","",OFFSET('Sanitation Data'!$G$28,0,10*ROW('Sanitation Data'!G13)))</f>
        <v/>
      </c>
      <c r="DA19" s="283" t="str">
        <f ca="true">+IF(OFFSET('Sanitation Data'!$G$29,0,10*ROW('Sanitation Data'!G13))="","",OFFSET('Sanitation Data'!$G$29,0,10*ROW('Sanitation Data'!G13)))</f>
        <v/>
      </c>
      <c r="DB19" s="283" t="str">
        <f ca="true">+IF(OFFSET('Sanitation Data'!$G$30,0,10*ROW('Sanitation Data'!G13))="","",OFFSET('Sanitation Data'!$G$30,0,10*ROW('Sanitation Data'!G13)))</f>
        <v/>
      </c>
      <c r="DC19" s="283" t="str">
        <f ca="true">+IF(OFFSET('Sanitation Data'!$G$31,0,10*ROW('Sanitation Data'!G13))="","",OFFSET('Sanitation Data'!$G$31,0,10*ROW('Sanitation Data'!G13)))</f>
        <v/>
      </c>
      <c r="DD19" s="283" t="str">
        <f ca="true">+IF(OFFSET('Sanitation Data'!$G$32,0,10*ROW('Sanitation Data'!G13))="","",OFFSET('Sanitation Data'!$G$32,0,10*ROW('Sanitation Data'!G13)))</f>
        <v/>
      </c>
      <c r="DE19" s="283" t="str">
        <f ca="true">+IF(OFFSET('Sanitation Data'!$H$28,0,10*ROW('Sanitation Data'!H13))="","",OFFSET('Sanitation Data'!$H$28,0,10*ROW('Sanitation Data'!H13)))</f>
        <v/>
      </c>
      <c r="DF19" s="283" t="str">
        <f ca="true">+IF(OFFSET('Sanitation Data'!$H$29,0,10*ROW('Sanitation Data'!H13))="","",OFFSET('Sanitation Data'!$H$29,0,10*ROW('Sanitation Data'!H13)))</f>
        <v/>
      </c>
      <c r="DG19" s="283" t="str">
        <f ca="true">+IF(OFFSET('Sanitation Data'!$H$30,0,10*ROW('Sanitation Data'!H13))="","",OFFSET('Sanitation Data'!$H$30,0,10*ROW('Sanitation Data'!H13)))</f>
        <v/>
      </c>
      <c r="DH19" s="283" t="str">
        <f ca="true">+IF(OFFSET('Sanitation Data'!$H$31,0,10*ROW('Sanitation Data'!H13))="","",OFFSET('Sanitation Data'!$H$31,0,10*ROW('Sanitation Data'!H13)))</f>
        <v/>
      </c>
      <c r="DI19" s="283" t="str">
        <f ca="true">+IF(OFFSET('Sanitation Data'!$H$32,0,10*ROW('Sanitation Data'!H13))="","",OFFSET('Sanitation Data'!$H$32,0,10*ROW('Sanitation Data'!H13)))</f>
        <v/>
      </c>
      <c r="DJ19" s="283" t="str">
        <f ca="true">+IF(OFFSET('Sanitation Data'!$I$28,0,10*ROW('Sanitation Data'!I13))="","",OFFSET('Sanitation Data'!$I$28,0,10*ROW('Sanitation Data'!I13)))</f>
        <v/>
      </c>
      <c r="DK19" s="283" t="str">
        <f ca="true">+IF(OFFSET('Sanitation Data'!$I$29,0,10*ROW('Sanitation Data'!I13))="","",OFFSET('Sanitation Data'!$I$29,0,10*ROW('Sanitation Data'!I13)))</f>
        <v/>
      </c>
      <c r="DL19" s="283" t="str">
        <f ca="true">+IF(OFFSET('Sanitation Data'!$I$30,0,10*ROW('Sanitation Data'!I13))="","",OFFSET('Sanitation Data'!$I$30,0,10*ROW('Sanitation Data'!I13)))</f>
        <v/>
      </c>
      <c r="DM19" s="283" t="str">
        <f ca="true">+IF(OFFSET('Sanitation Data'!$I$31,0,10*ROW('Sanitation Data'!I13))="","",OFFSET('Sanitation Data'!$I$31,0,10*ROW('Sanitation Data'!I13)))</f>
        <v/>
      </c>
      <c r="DN19" s="283" t="str">
        <f ca="true">+IF(OFFSET('Sanitation Data'!$I$32,0,10*ROW('Sanitation Data'!I13))="","",OFFSET('Sanitation Data'!$I$32,0,10*ROW('Sanitation Data'!I13)))</f>
        <v/>
      </c>
      <c r="DO19" s="283" t="str">
        <f ca="true">+IF(OFFSET('Hygiene Data'!$D$11,0,10*ROW('Hygiene Data'!D13))="","",OFFSET('Hygiene Data'!$D$11,0,10*ROW('Hygiene Data'!D13)))</f>
        <v/>
      </c>
      <c r="DP19" s="283" t="str">
        <f ca="true">+IF(OFFSET('Hygiene Data'!$D$12,0,10*ROW('Hygiene Data'!D13))="","",OFFSET('Hygiene Data'!$D$12,0,10*ROW('Hygiene Data'!D13)))</f>
        <v/>
      </c>
      <c r="DQ19" s="283" t="str">
        <f ca="true">+IF(OFFSET('Hygiene Data'!$D$13,0,10*ROW('Hygiene Data'!D13))="","",OFFSET('Hygiene Data'!$D$13,0,10*ROW('Hygiene Data'!D13)))</f>
        <v/>
      </c>
      <c r="DR19" s="283" t="str">
        <f ca="true">+IF(OFFSET('Hygiene Data'!$E$11,0,10*ROW('Hygiene Data'!E13))="","",OFFSET('Hygiene Data'!$E$11,0,10*ROW('Hygiene Data'!E13)))</f>
        <v/>
      </c>
      <c r="DS19" s="283" t="str">
        <f ca="true">+IF(OFFSET('Hygiene Data'!$E$12,0,10*ROW('Hygiene Data'!E13))="","",OFFSET('Hygiene Data'!$E$12,0,10*ROW('Hygiene Data'!E13)))</f>
        <v/>
      </c>
      <c r="DT19" s="283" t="str">
        <f ca="true">+IF(OFFSET('Hygiene Data'!$E$13,0,10*ROW('Hygiene Data'!E13))="","",OFFSET('Hygiene Data'!$E$13,0,10*ROW('Hygiene Data'!E13)))</f>
        <v/>
      </c>
      <c r="DU19" s="283" t="str">
        <f ca="true">+IF(OFFSET('Hygiene Data'!$F$11,0,10*ROW('Hygiene Data'!F13))="","",OFFSET('Hygiene Data'!$F$11,0,10*ROW('Hygiene Data'!F13)))</f>
        <v/>
      </c>
      <c r="DV19" s="283" t="str">
        <f ca="true">+IF(OFFSET('Hygiene Data'!$F$12,0,10*ROW('Hygiene Data'!F13))="","",OFFSET('Hygiene Data'!$F$12,0,10*ROW('Hygiene Data'!F13)))</f>
        <v/>
      </c>
      <c r="DW19" s="283" t="str">
        <f ca="true">+IF(OFFSET('Hygiene Data'!$F$13,0,10*ROW('Hygiene Data'!F13))="","",OFFSET('Hygiene Data'!$F$13,0,10*ROW('Hygiene Data'!F13)))</f>
        <v/>
      </c>
      <c r="DX19" s="283" t="str">
        <f ca="true">+IF(OFFSET('Hygiene Data'!$G$11,0,10*ROW('Hygiene Data'!G13))="","",OFFSET('Hygiene Data'!$G$11,0,10*ROW('Hygiene Data'!G13)))</f>
        <v/>
      </c>
      <c r="DY19" s="283" t="str">
        <f ca="true">+IF(OFFSET('Hygiene Data'!$G$12,0,10*ROW('Hygiene Data'!G13))="","",OFFSET('Hygiene Data'!$G$12,0,10*ROW('Hygiene Data'!G13)))</f>
        <v/>
      </c>
      <c r="DZ19" s="283" t="str">
        <f ca="true">+IF(OFFSET('Hygiene Data'!$G$13,0,10*ROW('Hygiene Data'!G13))="","",OFFSET('Hygiene Data'!$G$13,0,10*ROW('Hygiene Data'!G13)))</f>
        <v/>
      </c>
      <c r="EA19" s="283" t="str">
        <f ca="true">+IF(OFFSET('Hygiene Data'!$H$11,0,10*ROW('Hygiene Data'!H13))="","",OFFSET('Hygiene Data'!$H$11,0,10*ROW('Hygiene Data'!H13)))</f>
        <v/>
      </c>
      <c r="EB19" s="283" t="str">
        <f ca="true">+IF(OFFSET('Hygiene Data'!$H$12,0,10*ROW('Hygiene Data'!H13))="","",OFFSET('Hygiene Data'!$H$12,0,10*ROW('Hygiene Data'!H13)))</f>
        <v/>
      </c>
      <c r="EC19" s="283" t="str">
        <f ca="true">+IF(OFFSET('Hygiene Data'!$H$13,0,10*ROW('Hygiene Data'!H13))="","",OFFSET('Hygiene Data'!$H$13,0,10*ROW('Hygiene Data'!H13)))</f>
        <v/>
      </c>
      <c r="ED19" s="283" t="str">
        <f ca="true">+IF(OFFSET('Hygiene Data'!$I$11,0,10*ROW('Hygiene Data'!I13))="","",OFFSET('Hygiene Data'!$I$11,0,10*ROW('Hygiene Data'!I13)))</f>
        <v/>
      </c>
      <c r="EE19" s="283" t="str">
        <f ca="true">+IF(OFFSET('Hygiene Data'!$I$12,0,10*ROW('Hygiene Data'!I13))="","",OFFSET('Hygiene Data'!$I$12,0,10*ROW('Hygiene Data'!I13)))</f>
        <v/>
      </c>
      <c r="EF19" s="283" t="str">
        <f ca="true">+IF(OFFSET('Hygiene Data'!$I$13,0,10*ROW('Hygiene Data'!I13))="","",OFFSET('Hygiene Data'!$I$13,0,10*ROW('Hygiene Data'!I13)))</f>
        <v/>
      </c>
    </row>
    <row xmlns:x14ac="http://schemas.microsoft.com/office/spreadsheetml/2009/9/ac" r="20" x14ac:dyDescent="0.2">
      <c r="A20" s="34" t="str">
        <f ca="true">+IF(OFFSET('Water Data'!$B$2,0,10*ROW('Water Data'!E14))="","",OFFSET('Water Data'!$B$2,0,10*ROW('Water Data'!E14)))</f>
        <v/>
      </c>
      <c r="B20" s="34" t="str">
        <f ca="true">+IF(OFFSET('Water Data'!$C$2,0,10*ROW('Water Data'!F14))="","",OFFSET('Water Data'!$C$2,0,10*ROW('Water Data'!F14)))</f>
        <v/>
      </c>
      <c r="C20" s="339" t="str">
        <f t="shared" ca="true" si="0"/>
        <v/>
      </c>
      <c r="D20" s="90"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0"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0"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0"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0"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0"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0"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0"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0"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0"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0"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0"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0"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0"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0"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0"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0"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0"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1"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1"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1"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1"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1"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1"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1"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1"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1"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1"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1"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1"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1"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1"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1"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1"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1"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1"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1"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1"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1"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1"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1"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1"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1"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1"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1"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1"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1"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1"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2"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2"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2"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2"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2"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2"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2"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2"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2"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2"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2"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2"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2"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2"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2"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2"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2"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2"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3"/>
      <c r="BS20" s="283" t="str">
        <f ca="true">+IF(OFFSET('Water Data'!$D$27,0,10*ROW('Water Data'!D14))="","",OFFSET('Water Data'!$D$27,0,10*ROW('Water Data'!D14)))</f>
        <v/>
      </c>
      <c r="BT20" s="283" t="str">
        <f ca="true">+IF(OFFSET('Water Data'!$D$28,0,10*ROW('Water Data'!D14))="","",OFFSET('Water Data'!$D$28,0,10*ROW('Water Data'!D14)))</f>
        <v/>
      </c>
      <c r="BU20" s="283" t="str">
        <f ca="true">+IF(OFFSET('Water Data'!$D$29,0,10*ROW('Water Data'!D14))="","",OFFSET('Water Data'!$D$29,0,10*ROW('Water Data'!D14)))</f>
        <v/>
      </c>
      <c r="BV20" s="283" t="str">
        <f ca="true">+IF(OFFSET('Water Data'!$E$27,0,10*ROW('Water Data'!E14))="","",OFFSET('Water Data'!$E$27,0,10*ROW('Water Data'!E14)))</f>
        <v/>
      </c>
      <c r="BW20" s="283" t="str">
        <f ca="true">+IF(OFFSET('Water Data'!$E$28,0,10*ROW('Water Data'!E14))="","",OFFSET('Water Data'!$E$28,0,10*ROW('Water Data'!E14)))</f>
        <v/>
      </c>
      <c r="BX20" s="283" t="str">
        <f ca="true">+IF(OFFSET('Water Data'!$E$29,0,10*ROW('Water Data'!E14))="","",OFFSET('Water Data'!$E$29,0,10*ROW('Water Data'!E14)))</f>
        <v/>
      </c>
      <c r="BY20" s="283" t="str">
        <f ca="true">+IF(OFFSET('Water Data'!$F$27,0,10*ROW('Water Data'!F14))="","",OFFSET('Water Data'!$F$27,0,10*ROW('Water Data'!F14)))</f>
        <v/>
      </c>
      <c r="BZ20" s="283" t="str">
        <f ca="true">+IF(OFFSET('Water Data'!$F$28,0,10*ROW('Water Data'!F14))="","",OFFSET('Water Data'!$F$28,0,10*ROW('Water Data'!F14)))</f>
        <v/>
      </c>
      <c r="CA20" s="283" t="str">
        <f ca="true">+IF(OFFSET('Water Data'!$F$29,0,10*ROW('Water Data'!F14))="","",OFFSET('Water Data'!$F$29,0,10*ROW('Water Data'!F14)))</f>
        <v/>
      </c>
      <c r="CB20" s="283" t="str">
        <f ca="true">+IF(OFFSET('Water Data'!$G$27,0,10*ROW('Water Data'!G14))="","",OFFSET('Water Data'!$G$27,0,10*ROW('Water Data'!G14)))</f>
        <v/>
      </c>
      <c r="CC20" s="283" t="str">
        <f ca="true">+IF(OFFSET('Water Data'!$G$28,0,10*ROW('Water Data'!G14))="","",OFFSET('Water Data'!$G$28,0,10*ROW('Water Data'!G14)))</f>
        <v/>
      </c>
      <c r="CD20" s="283" t="str">
        <f ca="true">+IF(OFFSET('Water Data'!$G$29,0,10*ROW('Water Data'!G14))="","",OFFSET('Water Data'!$G$29,0,10*ROW('Water Data'!G14)))</f>
        <v/>
      </c>
      <c r="CE20" s="283" t="str">
        <f ca="true">+IF(OFFSET('Water Data'!$H$27,0,10*ROW('Water Data'!H14))="","",OFFSET('Water Data'!$H$27,0,10*ROW('Water Data'!H14)))</f>
        <v/>
      </c>
      <c r="CF20" s="283" t="str">
        <f ca="true">+IF(OFFSET('Water Data'!$H$28,0,10*ROW('Water Data'!H14))="","",OFFSET('Water Data'!$H$28,0,10*ROW('Water Data'!H14)))</f>
        <v/>
      </c>
      <c r="CG20" s="283" t="str">
        <f ca="true">+IF(OFFSET('Water Data'!$H$29,0,10*ROW('Water Data'!H14))="","",OFFSET('Water Data'!$H$29,0,10*ROW('Water Data'!H14)))</f>
        <v/>
      </c>
      <c r="CH20" s="283" t="str">
        <f ca="true">+IF(OFFSET('Water Data'!$I$27,0,10*ROW('Water Data'!I14))="","",OFFSET('Water Data'!$I$27,0,10*ROW('Water Data'!I14)))</f>
        <v/>
      </c>
      <c r="CI20" s="283" t="str">
        <f ca="true">+IF(OFFSET('Water Data'!$I$28,0,10*ROW('Water Data'!I14))="","",OFFSET('Water Data'!$I$28,0,10*ROW('Water Data'!I14)))</f>
        <v/>
      </c>
      <c r="CJ20" s="283" t="str">
        <f ca="true">+IF(OFFSET('Water Data'!$I$29,0,10*ROW('Water Data'!I14))="","",OFFSET('Water Data'!$I$29,0,10*ROW('Water Data'!I14)))</f>
        <v/>
      </c>
      <c r="CK20" s="283" t="str">
        <f ca="true">+IF(OFFSET('Sanitation Data'!$D$28,0,10*ROW('Sanitation Data'!D14))="","",OFFSET('Sanitation Data'!$D$28,0,10*ROW('Sanitation Data'!D14)))</f>
        <v/>
      </c>
      <c r="CL20" s="283" t="str">
        <f ca="true">+IF(OFFSET('Sanitation Data'!$D$29,0,10*ROW('Sanitation Data'!D14))="","",OFFSET('Sanitation Data'!$D$29,0,10*ROW('Sanitation Data'!D14)))</f>
        <v/>
      </c>
      <c r="CM20" s="283" t="str">
        <f ca="true">+IF(OFFSET('Sanitation Data'!$D$30,0,10*ROW('Sanitation Data'!D14))="","",OFFSET('Sanitation Data'!$D$30,0,10*ROW('Sanitation Data'!D14)))</f>
        <v/>
      </c>
      <c r="CN20" s="283" t="str">
        <f ca="true">+IF(OFFSET('Sanitation Data'!$D$31,0,10*ROW('Sanitation Data'!D14))="","",OFFSET('Sanitation Data'!$D$31,0,10*ROW('Sanitation Data'!D14)))</f>
        <v/>
      </c>
      <c r="CO20" s="283" t="str">
        <f ca="true">+IF(OFFSET('Sanitation Data'!$D$32,0,10*ROW('Sanitation Data'!D14))="","",OFFSET('Sanitation Data'!$D$32,0,10*ROW('Sanitation Data'!D14)))</f>
        <v/>
      </c>
      <c r="CP20" s="283" t="str">
        <f ca="true">+IF(OFFSET('Sanitation Data'!$E$28,0,10*ROW('Sanitation Data'!E14))="","",OFFSET('Sanitation Data'!$E$28,0,10*ROW('Sanitation Data'!E14)))</f>
        <v/>
      </c>
      <c r="CQ20" s="283" t="str">
        <f ca="true">+IF(OFFSET('Sanitation Data'!$E$29,0,10*ROW('Sanitation Data'!E14))="","",OFFSET('Sanitation Data'!$E$29,0,10*ROW('Sanitation Data'!E14)))</f>
        <v/>
      </c>
      <c r="CR20" s="283" t="str">
        <f ca="true">+IF(OFFSET('Sanitation Data'!$E$30,0,10*ROW('Sanitation Data'!E14))="","",OFFSET('Sanitation Data'!$E$30,0,10*ROW('Sanitation Data'!E14)))</f>
        <v/>
      </c>
      <c r="CS20" s="283" t="str">
        <f ca="true">+IF(OFFSET('Sanitation Data'!$E$31,0,10*ROW('Sanitation Data'!E14))="","",OFFSET('Sanitation Data'!$E$31,0,10*ROW('Sanitation Data'!E14)))</f>
        <v/>
      </c>
      <c r="CT20" s="283" t="str">
        <f ca="true">+IF(OFFSET('Sanitation Data'!$E$32,0,10*ROW('Sanitation Data'!E14))="","",OFFSET('Sanitation Data'!$E$32,0,10*ROW('Sanitation Data'!E14)))</f>
        <v/>
      </c>
      <c r="CU20" s="283" t="str">
        <f ca="true">+IF(OFFSET('Sanitation Data'!$F$28,0,10*ROW('Sanitation Data'!F14))="","",OFFSET('Sanitation Data'!$F$28,0,10*ROW('Sanitation Data'!F14)))</f>
        <v/>
      </c>
      <c r="CV20" s="283" t="str">
        <f ca="true">+IF(OFFSET('Sanitation Data'!$F$29,0,10*ROW('Sanitation Data'!F14))="","",OFFSET('Sanitation Data'!$F$29,0,10*ROW('Sanitation Data'!F14)))</f>
        <v/>
      </c>
      <c r="CW20" s="283" t="str">
        <f ca="true">+IF(OFFSET('Sanitation Data'!$F$30,0,10*ROW('Sanitation Data'!F14))="","",OFFSET('Sanitation Data'!$F$30,0,10*ROW('Sanitation Data'!F14)))</f>
        <v/>
      </c>
      <c r="CX20" s="283" t="str">
        <f ca="true">+IF(OFFSET('Sanitation Data'!$F$31,0,10*ROW('Sanitation Data'!F14))="","",OFFSET('Sanitation Data'!$F$31,0,10*ROW('Sanitation Data'!F14)))</f>
        <v/>
      </c>
      <c r="CY20" s="283" t="str">
        <f ca="true">+IF(OFFSET('Sanitation Data'!$F$32,0,10*ROW('Sanitation Data'!F14))="","",OFFSET('Sanitation Data'!$F$32,0,10*ROW('Sanitation Data'!F14)))</f>
        <v/>
      </c>
      <c r="CZ20" s="283" t="str">
        <f ca="true">+IF(OFFSET('Sanitation Data'!$G$28,0,10*ROW('Sanitation Data'!G14))="","",OFFSET('Sanitation Data'!$G$28,0,10*ROW('Sanitation Data'!G14)))</f>
        <v/>
      </c>
      <c r="DA20" s="283" t="str">
        <f ca="true">+IF(OFFSET('Sanitation Data'!$G$29,0,10*ROW('Sanitation Data'!G14))="","",OFFSET('Sanitation Data'!$G$29,0,10*ROW('Sanitation Data'!G14)))</f>
        <v/>
      </c>
      <c r="DB20" s="283" t="str">
        <f ca="true">+IF(OFFSET('Sanitation Data'!$G$30,0,10*ROW('Sanitation Data'!G14))="","",OFFSET('Sanitation Data'!$G$30,0,10*ROW('Sanitation Data'!G14)))</f>
        <v/>
      </c>
      <c r="DC20" s="283" t="str">
        <f ca="true">+IF(OFFSET('Sanitation Data'!$G$31,0,10*ROW('Sanitation Data'!G14))="","",OFFSET('Sanitation Data'!$G$31,0,10*ROW('Sanitation Data'!G14)))</f>
        <v/>
      </c>
      <c r="DD20" s="283" t="str">
        <f ca="true">+IF(OFFSET('Sanitation Data'!$G$32,0,10*ROW('Sanitation Data'!G14))="","",OFFSET('Sanitation Data'!$G$32,0,10*ROW('Sanitation Data'!G14)))</f>
        <v/>
      </c>
      <c r="DE20" s="283" t="str">
        <f ca="true">+IF(OFFSET('Sanitation Data'!$H$28,0,10*ROW('Sanitation Data'!H14))="","",OFFSET('Sanitation Data'!$H$28,0,10*ROW('Sanitation Data'!H14)))</f>
        <v/>
      </c>
      <c r="DF20" s="283" t="str">
        <f ca="true">+IF(OFFSET('Sanitation Data'!$H$29,0,10*ROW('Sanitation Data'!H14))="","",OFFSET('Sanitation Data'!$H$29,0,10*ROW('Sanitation Data'!H14)))</f>
        <v/>
      </c>
      <c r="DG20" s="283" t="str">
        <f ca="true">+IF(OFFSET('Sanitation Data'!$H$30,0,10*ROW('Sanitation Data'!H14))="","",OFFSET('Sanitation Data'!$H$30,0,10*ROW('Sanitation Data'!H14)))</f>
        <v/>
      </c>
      <c r="DH20" s="283" t="str">
        <f ca="true">+IF(OFFSET('Sanitation Data'!$H$31,0,10*ROW('Sanitation Data'!H14))="","",OFFSET('Sanitation Data'!$H$31,0,10*ROW('Sanitation Data'!H14)))</f>
        <v/>
      </c>
      <c r="DI20" s="283" t="str">
        <f ca="true">+IF(OFFSET('Sanitation Data'!$H$32,0,10*ROW('Sanitation Data'!H14))="","",OFFSET('Sanitation Data'!$H$32,0,10*ROW('Sanitation Data'!H14)))</f>
        <v/>
      </c>
      <c r="DJ20" s="283" t="str">
        <f ca="true">+IF(OFFSET('Sanitation Data'!$I$28,0,10*ROW('Sanitation Data'!I14))="","",OFFSET('Sanitation Data'!$I$28,0,10*ROW('Sanitation Data'!I14)))</f>
        <v/>
      </c>
      <c r="DK20" s="283" t="str">
        <f ca="true">+IF(OFFSET('Sanitation Data'!$I$29,0,10*ROW('Sanitation Data'!I14))="","",OFFSET('Sanitation Data'!$I$29,0,10*ROW('Sanitation Data'!I14)))</f>
        <v/>
      </c>
      <c r="DL20" s="283" t="str">
        <f ca="true">+IF(OFFSET('Sanitation Data'!$I$30,0,10*ROW('Sanitation Data'!I14))="","",OFFSET('Sanitation Data'!$I$30,0,10*ROW('Sanitation Data'!I14)))</f>
        <v/>
      </c>
      <c r="DM20" s="283" t="str">
        <f ca="true">+IF(OFFSET('Sanitation Data'!$I$31,0,10*ROW('Sanitation Data'!I14))="","",OFFSET('Sanitation Data'!$I$31,0,10*ROW('Sanitation Data'!I14)))</f>
        <v/>
      </c>
      <c r="DN20" s="283" t="str">
        <f ca="true">+IF(OFFSET('Sanitation Data'!$I$32,0,10*ROW('Sanitation Data'!I14))="","",OFFSET('Sanitation Data'!$I$32,0,10*ROW('Sanitation Data'!I14)))</f>
        <v/>
      </c>
      <c r="DO20" s="283" t="str">
        <f ca="true">+IF(OFFSET('Hygiene Data'!$D$11,0,10*ROW('Hygiene Data'!D14))="","",OFFSET('Hygiene Data'!$D$11,0,10*ROW('Hygiene Data'!D14)))</f>
        <v/>
      </c>
      <c r="DP20" s="283" t="str">
        <f ca="true">+IF(OFFSET('Hygiene Data'!$D$12,0,10*ROW('Hygiene Data'!D14))="","",OFFSET('Hygiene Data'!$D$12,0,10*ROW('Hygiene Data'!D14)))</f>
        <v/>
      </c>
      <c r="DQ20" s="283" t="str">
        <f ca="true">+IF(OFFSET('Hygiene Data'!$D$13,0,10*ROW('Hygiene Data'!D14))="","",OFFSET('Hygiene Data'!$D$13,0,10*ROW('Hygiene Data'!D14)))</f>
        <v/>
      </c>
      <c r="DR20" s="283" t="str">
        <f ca="true">+IF(OFFSET('Hygiene Data'!$E$11,0,10*ROW('Hygiene Data'!E14))="","",OFFSET('Hygiene Data'!$E$11,0,10*ROW('Hygiene Data'!E14)))</f>
        <v/>
      </c>
      <c r="DS20" s="283" t="str">
        <f ca="true">+IF(OFFSET('Hygiene Data'!$E$12,0,10*ROW('Hygiene Data'!E14))="","",OFFSET('Hygiene Data'!$E$12,0,10*ROW('Hygiene Data'!E14)))</f>
        <v/>
      </c>
      <c r="DT20" s="283" t="str">
        <f ca="true">+IF(OFFSET('Hygiene Data'!$E$13,0,10*ROW('Hygiene Data'!E14))="","",OFFSET('Hygiene Data'!$E$13,0,10*ROW('Hygiene Data'!E14)))</f>
        <v/>
      </c>
      <c r="DU20" s="283" t="str">
        <f ca="true">+IF(OFFSET('Hygiene Data'!$F$11,0,10*ROW('Hygiene Data'!F14))="","",OFFSET('Hygiene Data'!$F$11,0,10*ROW('Hygiene Data'!F14)))</f>
        <v/>
      </c>
      <c r="DV20" s="283" t="str">
        <f ca="true">+IF(OFFSET('Hygiene Data'!$F$12,0,10*ROW('Hygiene Data'!F14))="","",OFFSET('Hygiene Data'!$F$12,0,10*ROW('Hygiene Data'!F14)))</f>
        <v/>
      </c>
      <c r="DW20" s="283" t="str">
        <f ca="true">+IF(OFFSET('Hygiene Data'!$F$13,0,10*ROW('Hygiene Data'!F14))="","",OFFSET('Hygiene Data'!$F$13,0,10*ROW('Hygiene Data'!F14)))</f>
        <v/>
      </c>
      <c r="DX20" s="283" t="str">
        <f ca="true">+IF(OFFSET('Hygiene Data'!$G$11,0,10*ROW('Hygiene Data'!G14))="","",OFFSET('Hygiene Data'!$G$11,0,10*ROW('Hygiene Data'!G14)))</f>
        <v/>
      </c>
      <c r="DY20" s="283" t="str">
        <f ca="true">+IF(OFFSET('Hygiene Data'!$G$12,0,10*ROW('Hygiene Data'!G14))="","",OFFSET('Hygiene Data'!$G$12,0,10*ROW('Hygiene Data'!G14)))</f>
        <v/>
      </c>
      <c r="DZ20" s="283" t="str">
        <f ca="true">+IF(OFFSET('Hygiene Data'!$G$13,0,10*ROW('Hygiene Data'!G14))="","",OFFSET('Hygiene Data'!$G$13,0,10*ROW('Hygiene Data'!G14)))</f>
        <v/>
      </c>
      <c r="EA20" s="283" t="str">
        <f ca="true">+IF(OFFSET('Hygiene Data'!$H$11,0,10*ROW('Hygiene Data'!H14))="","",OFFSET('Hygiene Data'!$H$11,0,10*ROW('Hygiene Data'!H14)))</f>
        <v/>
      </c>
      <c r="EB20" s="283" t="str">
        <f ca="true">+IF(OFFSET('Hygiene Data'!$H$12,0,10*ROW('Hygiene Data'!H14))="","",OFFSET('Hygiene Data'!$H$12,0,10*ROW('Hygiene Data'!H14)))</f>
        <v/>
      </c>
      <c r="EC20" s="283" t="str">
        <f ca="true">+IF(OFFSET('Hygiene Data'!$H$13,0,10*ROW('Hygiene Data'!H14))="","",OFFSET('Hygiene Data'!$H$13,0,10*ROW('Hygiene Data'!H14)))</f>
        <v/>
      </c>
      <c r="ED20" s="283" t="str">
        <f ca="true">+IF(OFFSET('Hygiene Data'!$I$11,0,10*ROW('Hygiene Data'!I14))="","",OFFSET('Hygiene Data'!$I$11,0,10*ROW('Hygiene Data'!I14)))</f>
        <v/>
      </c>
      <c r="EE20" s="283" t="str">
        <f ca="true">+IF(OFFSET('Hygiene Data'!$I$12,0,10*ROW('Hygiene Data'!I14))="","",OFFSET('Hygiene Data'!$I$12,0,10*ROW('Hygiene Data'!I14)))</f>
        <v/>
      </c>
      <c r="EF20" s="283" t="str">
        <f ca="true">+IF(OFFSET('Hygiene Data'!$I$13,0,10*ROW('Hygiene Data'!I14))="","",OFFSET('Hygiene Data'!$I$13,0,10*ROW('Hygiene Data'!I14)))</f>
        <v/>
      </c>
    </row>
    <row xmlns:x14ac="http://schemas.microsoft.com/office/spreadsheetml/2009/9/ac" r="21" x14ac:dyDescent="0.2">
      <c r="A21" s="34" t="str">
        <f ca="true">+IF(OFFSET('Water Data'!$B$2,0,10*ROW('Water Data'!E15))="","",OFFSET('Water Data'!$B$2,0,10*ROW('Water Data'!E15)))</f>
        <v/>
      </c>
      <c r="B21" s="34" t="str">
        <f ca="true">+IF(OFFSET('Water Data'!$C$2,0,10*ROW('Water Data'!F15))="","",OFFSET('Water Data'!$C$2,0,10*ROW('Water Data'!F15)))</f>
        <v/>
      </c>
      <c r="C21" s="339" t="str">
        <f t="shared" ca="true" si="0"/>
        <v/>
      </c>
      <c r="D21" s="90"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0"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0"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0"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0"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0"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0"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0"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0"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0"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0"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0"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0"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0"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0"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0"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0"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0"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1"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1"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1"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1"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1"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1"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1"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1"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1"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1"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1"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1"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1"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1"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1"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1"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1"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1"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1"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1"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1"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1"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1"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1"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1"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1"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1"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1"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1"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1"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2"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2"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2"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2"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2"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2"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2"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2"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2"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2"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2"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2"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2"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2"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2"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2"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2"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2"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3"/>
      <c r="BS21" s="283" t="str">
        <f ca="true">+IF(OFFSET('Water Data'!$D$27,0,10*ROW('Water Data'!D15))="","",OFFSET('Water Data'!$D$27,0,10*ROW('Water Data'!D15)))</f>
        <v/>
      </c>
      <c r="BT21" s="283" t="str">
        <f ca="true">+IF(OFFSET('Water Data'!$D$28,0,10*ROW('Water Data'!D15))="","",OFFSET('Water Data'!$D$28,0,10*ROW('Water Data'!D15)))</f>
        <v/>
      </c>
      <c r="BU21" s="283" t="str">
        <f ca="true">+IF(OFFSET('Water Data'!$D$29,0,10*ROW('Water Data'!D15))="","",OFFSET('Water Data'!$D$29,0,10*ROW('Water Data'!D15)))</f>
        <v/>
      </c>
      <c r="BV21" s="283" t="str">
        <f ca="true">+IF(OFFSET('Water Data'!$E$27,0,10*ROW('Water Data'!E15))="","",OFFSET('Water Data'!$E$27,0,10*ROW('Water Data'!E15)))</f>
        <v/>
      </c>
      <c r="BW21" s="283" t="str">
        <f ca="true">+IF(OFFSET('Water Data'!$E$28,0,10*ROW('Water Data'!E15))="","",OFFSET('Water Data'!$E$28,0,10*ROW('Water Data'!E15)))</f>
        <v/>
      </c>
      <c r="BX21" s="283" t="str">
        <f ca="true">+IF(OFFSET('Water Data'!$E$29,0,10*ROW('Water Data'!E15))="","",OFFSET('Water Data'!$E$29,0,10*ROW('Water Data'!E15)))</f>
        <v/>
      </c>
      <c r="BY21" s="283" t="str">
        <f ca="true">+IF(OFFSET('Water Data'!$F$27,0,10*ROW('Water Data'!F15))="","",OFFSET('Water Data'!$F$27,0,10*ROW('Water Data'!F15)))</f>
        <v/>
      </c>
      <c r="BZ21" s="283" t="str">
        <f ca="true">+IF(OFFSET('Water Data'!$F$28,0,10*ROW('Water Data'!F15))="","",OFFSET('Water Data'!$F$28,0,10*ROW('Water Data'!F15)))</f>
        <v/>
      </c>
      <c r="CA21" s="283" t="str">
        <f ca="true">+IF(OFFSET('Water Data'!$F$29,0,10*ROW('Water Data'!F15))="","",OFFSET('Water Data'!$F$29,0,10*ROW('Water Data'!F15)))</f>
        <v/>
      </c>
      <c r="CB21" s="283" t="str">
        <f ca="true">+IF(OFFSET('Water Data'!$G$27,0,10*ROW('Water Data'!G15))="","",OFFSET('Water Data'!$G$27,0,10*ROW('Water Data'!G15)))</f>
        <v/>
      </c>
      <c r="CC21" s="283" t="str">
        <f ca="true">+IF(OFFSET('Water Data'!$G$28,0,10*ROW('Water Data'!G15))="","",OFFSET('Water Data'!$G$28,0,10*ROW('Water Data'!G15)))</f>
        <v/>
      </c>
      <c r="CD21" s="283" t="str">
        <f ca="true">+IF(OFFSET('Water Data'!$G$29,0,10*ROW('Water Data'!G15))="","",OFFSET('Water Data'!$G$29,0,10*ROW('Water Data'!G15)))</f>
        <v/>
      </c>
      <c r="CE21" s="283" t="str">
        <f ca="true">+IF(OFFSET('Water Data'!$H$27,0,10*ROW('Water Data'!H15))="","",OFFSET('Water Data'!$H$27,0,10*ROW('Water Data'!H15)))</f>
        <v/>
      </c>
      <c r="CF21" s="283" t="str">
        <f ca="true">+IF(OFFSET('Water Data'!$H$28,0,10*ROW('Water Data'!H15))="","",OFFSET('Water Data'!$H$28,0,10*ROW('Water Data'!H15)))</f>
        <v/>
      </c>
      <c r="CG21" s="283" t="str">
        <f ca="true">+IF(OFFSET('Water Data'!$H$29,0,10*ROW('Water Data'!H15))="","",OFFSET('Water Data'!$H$29,0,10*ROW('Water Data'!H15)))</f>
        <v/>
      </c>
      <c r="CH21" s="283" t="str">
        <f ca="true">+IF(OFFSET('Water Data'!$I$27,0,10*ROW('Water Data'!I15))="","",OFFSET('Water Data'!$I$27,0,10*ROW('Water Data'!I15)))</f>
        <v/>
      </c>
      <c r="CI21" s="283" t="str">
        <f ca="true">+IF(OFFSET('Water Data'!$I$28,0,10*ROW('Water Data'!I15))="","",OFFSET('Water Data'!$I$28,0,10*ROW('Water Data'!I15)))</f>
        <v/>
      </c>
      <c r="CJ21" s="283" t="str">
        <f ca="true">+IF(OFFSET('Water Data'!$I$29,0,10*ROW('Water Data'!I15))="","",OFFSET('Water Data'!$I$29,0,10*ROW('Water Data'!I15)))</f>
        <v/>
      </c>
      <c r="CK21" s="283" t="str">
        <f ca="true">+IF(OFFSET('Sanitation Data'!$D$28,0,10*ROW('Sanitation Data'!D15))="","",OFFSET('Sanitation Data'!$D$28,0,10*ROW('Sanitation Data'!D15)))</f>
        <v/>
      </c>
      <c r="CL21" s="283" t="str">
        <f ca="true">+IF(OFFSET('Sanitation Data'!$D$29,0,10*ROW('Sanitation Data'!D15))="","",OFFSET('Sanitation Data'!$D$29,0,10*ROW('Sanitation Data'!D15)))</f>
        <v/>
      </c>
      <c r="CM21" s="283" t="str">
        <f ca="true">+IF(OFFSET('Sanitation Data'!$D$30,0,10*ROW('Sanitation Data'!D15))="","",OFFSET('Sanitation Data'!$D$30,0,10*ROW('Sanitation Data'!D15)))</f>
        <v/>
      </c>
      <c r="CN21" s="283" t="str">
        <f ca="true">+IF(OFFSET('Sanitation Data'!$D$31,0,10*ROW('Sanitation Data'!D15))="","",OFFSET('Sanitation Data'!$D$31,0,10*ROW('Sanitation Data'!D15)))</f>
        <v/>
      </c>
      <c r="CO21" s="283" t="str">
        <f ca="true">+IF(OFFSET('Sanitation Data'!$D$32,0,10*ROW('Sanitation Data'!D15))="","",OFFSET('Sanitation Data'!$D$32,0,10*ROW('Sanitation Data'!D15)))</f>
        <v/>
      </c>
      <c r="CP21" s="283" t="str">
        <f ca="true">+IF(OFFSET('Sanitation Data'!$E$28,0,10*ROW('Sanitation Data'!E15))="","",OFFSET('Sanitation Data'!$E$28,0,10*ROW('Sanitation Data'!E15)))</f>
        <v/>
      </c>
      <c r="CQ21" s="283" t="str">
        <f ca="true">+IF(OFFSET('Sanitation Data'!$E$29,0,10*ROW('Sanitation Data'!E15))="","",OFFSET('Sanitation Data'!$E$29,0,10*ROW('Sanitation Data'!E15)))</f>
        <v/>
      </c>
      <c r="CR21" s="283" t="str">
        <f ca="true">+IF(OFFSET('Sanitation Data'!$E$30,0,10*ROW('Sanitation Data'!E15))="","",OFFSET('Sanitation Data'!$E$30,0,10*ROW('Sanitation Data'!E15)))</f>
        <v/>
      </c>
      <c r="CS21" s="283" t="str">
        <f ca="true">+IF(OFFSET('Sanitation Data'!$E$31,0,10*ROW('Sanitation Data'!E15))="","",OFFSET('Sanitation Data'!$E$31,0,10*ROW('Sanitation Data'!E15)))</f>
        <v/>
      </c>
      <c r="CT21" s="283" t="str">
        <f ca="true">+IF(OFFSET('Sanitation Data'!$E$32,0,10*ROW('Sanitation Data'!E15))="","",OFFSET('Sanitation Data'!$E$32,0,10*ROW('Sanitation Data'!E15)))</f>
        <v/>
      </c>
      <c r="CU21" s="283" t="str">
        <f ca="true">+IF(OFFSET('Sanitation Data'!$F$28,0,10*ROW('Sanitation Data'!F15))="","",OFFSET('Sanitation Data'!$F$28,0,10*ROW('Sanitation Data'!F15)))</f>
        <v/>
      </c>
      <c r="CV21" s="283" t="str">
        <f ca="true">+IF(OFFSET('Sanitation Data'!$F$29,0,10*ROW('Sanitation Data'!F15))="","",OFFSET('Sanitation Data'!$F$29,0,10*ROW('Sanitation Data'!F15)))</f>
        <v/>
      </c>
      <c r="CW21" s="283" t="str">
        <f ca="true">+IF(OFFSET('Sanitation Data'!$F$30,0,10*ROW('Sanitation Data'!F15))="","",OFFSET('Sanitation Data'!$F$30,0,10*ROW('Sanitation Data'!F15)))</f>
        <v/>
      </c>
      <c r="CX21" s="283" t="str">
        <f ca="true">+IF(OFFSET('Sanitation Data'!$F$31,0,10*ROW('Sanitation Data'!F15))="","",OFFSET('Sanitation Data'!$F$31,0,10*ROW('Sanitation Data'!F15)))</f>
        <v/>
      </c>
      <c r="CY21" s="283" t="str">
        <f ca="true">+IF(OFFSET('Sanitation Data'!$F$32,0,10*ROW('Sanitation Data'!F15))="","",OFFSET('Sanitation Data'!$F$32,0,10*ROW('Sanitation Data'!F15)))</f>
        <v/>
      </c>
      <c r="CZ21" s="283" t="str">
        <f ca="true">+IF(OFFSET('Sanitation Data'!$G$28,0,10*ROW('Sanitation Data'!G15))="","",OFFSET('Sanitation Data'!$G$28,0,10*ROW('Sanitation Data'!G15)))</f>
        <v/>
      </c>
      <c r="DA21" s="283" t="str">
        <f ca="true">+IF(OFFSET('Sanitation Data'!$G$29,0,10*ROW('Sanitation Data'!G15))="","",OFFSET('Sanitation Data'!$G$29,0,10*ROW('Sanitation Data'!G15)))</f>
        <v/>
      </c>
      <c r="DB21" s="283" t="str">
        <f ca="true">+IF(OFFSET('Sanitation Data'!$G$30,0,10*ROW('Sanitation Data'!G15))="","",OFFSET('Sanitation Data'!$G$30,0,10*ROW('Sanitation Data'!G15)))</f>
        <v/>
      </c>
      <c r="DC21" s="283" t="str">
        <f ca="true">+IF(OFFSET('Sanitation Data'!$G$31,0,10*ROW('Sanitation Data'!G15))="","",OFFSET('Sanitation Data'!$G$31,0,10*ROW('Sanitation Data'!G15)))</f>
        <v/>
      </c>
      <c r="DD21" s="283" t="str">
        <f ca="true">+IF(OFFSET('Sanitation Data'!$G$32,0,10*ROW('Sanitation Data'!G15))="","",OFFSET('Sanitation Data'!$G$32,0,10*ROW('Sanitation Data'!G15)))</f>
        <v/>
      </c>
      <c r="DE21" s="283" t="str">
        <f ca="true">+IF(OFFSET('Sanitation Data'!$H$28,0,10*ROW('Sanitation Data'!H15))="","",OFFSET('Sanitation Data'!$H$28,0,10*ROW('Sanitation Data'!H15)))</f>
        <v/>
      </c>
      <c r="DF21" s="283" t="str">
        <f ca="true">+IF(OFFSET('Sanitation Data'!$H$29,0,10*ROW('Sanitation Data'!H15))="","",OFFSET('Sanitation Data'!$H$29,0,10*ROW('Sanitation Data'!H15)))</f>
        <v/>
      </c>
      <c r="DG21" s="283" t="str">
        <f ca="true">+IF(OFFSET('Sanitation Data'!$H$30,0,10*ROW('Sanitation Data'!H15))="","",OFFSET('Sanitation Data'!$H$30,0,10*ROW('Sanitation Data'!H15)))</f>
        <v/>
      </c>
      <c r="DH21" s="283" t="str">
        <f ca="true">+IF(OFFSET('Sanitation Data'!$H$31,0,10*ROW('Sanitation Data'!H15))="","",OFFSET('Sanitation Data'!$H$31,0,10*ROW('Sanitation Data'!H15)))</f>
        <v/>
      </c>
      <c r="DI21" s="283" t="str">
        <f ca="true">+IF(OFFSET('Sanitation Data'!$H$32,0,10*ROW('Sanitation Data'!H15))="","",OFFSET('Sanitation Data'!$H$32,0,10*ROW('Sanitation Data'!H15)))</f>
        <v/>
      </c>
      <c r="DJ21" s="283" t="str">
        <f ca="true">+IF(OFFSET('Sanitation Data'!$I$28,0,10*ROW('Sanitation Data'!I15))="","",OFFSET('Sanitation Data'!$I$28,0,10*ROW('Sanitation Data'!I15)))</f>
        <v/>
      </c>
      <c r="DK21" s="283" t="str">
        <f ca="true">+IF(OFFSET('Sanitation Data'!$I$29,0,10*ROW('Sanitation Data'!I15))="","",OFFSET('Sanitation Data'!$I$29,0,10*ROW('Sanitation Data'!I15)))</f>
        <v/>
      </c>
      <c r="DL21" s="283" t="str">
        <f ca="true">+IF(OFFSET('Sanitation Data'!$I$30,0,10*ROW('Sanitation Data'!I15))="","",OFFSET('Sanitation Data'!$I$30,0,10*ROW('Sanitation Data'!I15)))</f>
        <v/>
      </c>
      <c r="DM21" s="283" t="str">
        <f ca="true">+IF(OFFSET('Sanitation Data'!$I$31,0,10*ROW('Sanitation Data'!I15))="","",OFFSET('Sanitation Data'!$I$31,0,10*ROW('Sanitation Data'!I15)))</f>
        <v/>
      </c>
      <c r="DN21" s="283" t="str">
        <f ca="true">+IF(OFFSET('Sanitation Data'!$I$32,0,10*ROW('Sanitation Data'!I15))="","",OFFSET('Sanitation Data'!$I$32,0,10*ROW('Sanitation Data'!I15)))</f>
        <v/>
      </c>
      <c r="DO21" s="283" t="str">
        <f ca="true">+IF(OFFSET('Hygiene Data'!$D$11,0,10*ROW('Hygiene Data'!D15))="","",OFFSET('Hygiene Data'!$D$11,0,10*ROW('Hygiene Data'!D15)))</f>
        <v/>
      </c>
      <c r="DP21" s="283" t="str">
        <f ca="true">+IF(OFFSET('Hygiene Data'!$D$12,0,10*ROW('Hygiene Data'!D15))="","",OFFSET('Hygiene Data'!$D$12,0,10*ROW('Hygiene Data'!D15)))</f>
        <v/>
      </c>
      <c r="DQ21" s="283" t="str">
        <f ca="true">+IF(OFFSET('Hygiene Data'!$D$13,0,10*ROW('Hygiene Data'!D15))="","",OFFSET('Hygiene Data'!$D$13,0,10*ROW('Hygiene Data'!D15)))</f>
        <v/>
      </c>
      <c r="DR21" s="283" t="str">
        <f ca="true">+IF(OFFSET('Hygiene Data'!$E$11,0,10*ROW('Hygiene Data'!E15))="","",OFFSET('Hygiene Data'!$E$11,0,10*ROW('Hygiene Data'!E15)))</f>
        <v/>
      </c>
      <c r="DS21" s="283" t="str">
        <f ca="true">+IF(OFFSET('Hygiene Data'!$E$12,0,10*ROW('Hygiene Data'!E15))="","",OFFSET('Hygiene Data'!$E$12,0,10*ROW('Hygiene Data'!E15)))</f>
        <v/>
      </c>
      <c r="DT21" s="283" t="str">
        <f ca="true">+IF(OFFSET('Hygiene Data'!$E$13,0,10*ROW('Hygiene Data'!E15))="","",OFFSET('Hygiene Data'!$E$13,0,10*ROW('Hygiene Data'!E15)))</f>
        <v/>
      </c>
      <c r="DU21" s="283" t="str">
        <f ca="true">+IF(OFFSET('Hygiene Data'!$F$11,0,10*ROW('Hygiene Data'!F15))="","",OFFSET('Hygiene Data'!$F$11,0,10*ROW('Hygiene Data'!F15)))</f>
        <v/>
      </c>
      <c r="DV21" s="283" t="str">
        <f ca="true">+IF(OFFSET('Hygiene Data'!$F$12,0,10*ROW('Hygiene Data'!F15))="","",OFFSET('Hygiene Data'!$F$12,0,10*ROW('Hygiene Data'!F15)))</f>
        <v/>
      </c>
      <c r="DW21" s="283" t="str">
        <f ca="true">+IF(OFFSET('Hygiene Data'!$F$13,0,10*ROW('Hygiene Data'!F15))="","",OFFSET('Hygiene Data'!$F$13,0,10*ROW('Hygiene Data'!F15)))</f>
        <v/>
      </c>
      <c r="DX21" s="283" t="str">
        <f ca="true">+IF(OFFSET('Hygiene Data'!$G$11,0,10*ROW('Hygiene Data'!G15))="","",OFFSET('Hygiene Data'!$G$11,0,10*ROW('Hygiene Data'!G15)))</f>
        <v/>
      </c>
      <c r="DY21" s="283" t="str">
        <f ca="true">+IF(OFFSET('Hygiene Data'!$G$12,0,10*ROW('Hygiene Data'!G15))="","",OFFSET('Hygiene Data'!$G$12,0,10*ROW('Hygiene Data'!G15)))</f>
        <v/>
      </c>
      <c r="DZ21" s="283" t="str">
        <f ca="true">+IF(OFFSET('Hygiene Data'!$G$13,0,10*ROW('Hygiene Data'!G15))="","",OFFSET('Hygiene Data'!$G$13,0,10*ROW('Hygiene Data'!G15)))</f>
        <v/>
      </c>
      <c r="EA21" s="283" t="str">
        <f ca="true">+IF(OFFSET('Hygiene Data'!$H$11,0,10*ROW('Hygiene Data'!H15))="","",OFFSET('Hygiene Data'!$H$11,0,10*ROW('Hygiene Data'!H15)))</f>
        <v/>
      </c>
      <c r="EB21" s="283" t="str">
        <f ca="true">+IF(OFFSET('Hygiene Data'!$H$12,0,10*ROW('Hygiene Data'!H15))="","",OFFSET('Hygiene Data'!$H$12,0,10*ROW('Hygiene Data'!H15)))</f>
        <v/>
      </c>
      <c r="EC21" s="283" t="str">
        <f ca="true">+IF(OFFSET('Hygiene Data'!$H$13,0,10*ROW('Hygiene Data'!H15))="","",OFFSET('Hygiene Data'!$H$13,0,10*ROW('Hygiene Data'!H15)))</f>
        <v/>
      </c>
      <c r="ED21" s="283" t="str">
        <f ca="true">+IF(OFFSET('Hygiene Data'!$I$11,0,10*ROW('Hygiene Data'!I15))="","",OFFSET('Hygiene Data'!$I$11,0,10*ROW('Hygiene Data'!I15)))</f>
        <v/>
      </c>
      <c r="EE21" s="283" t="str">
        <f ca="true">+IF(OFFSET('Hygiene Data'!$I$12,0,10*ROW('Hygiene Data'!I15))="","",OFFSET('Hygiene Data'!$I$12,0,10*ROW('Hygiene Data'!I15)))</f>
        <v/>
      </c>
      <c r="EF21" s="283" t="str">
        <f ca="true">+IF(OFFSET('Hygiene Data'!$I$13,0,10*ROW('Hygiene Data'!I15))="","",OFFSET('Hygiene Data'!$I$13,0,10*ROW('Hygiene Data'!I15)))</f>
        <v/>
      </c>
    </row>
    <row xmlns:x14ac="http://schemas.microsoft.com/office/spreadsheetml/2009/9/ac" r="22" x14ac:dyDescent="0.2">
      <c r="A22" s="34" t="str">
        <f ca="true">+IF(OFFSET('Water Data'!$B$2,0,10*ROW('Water Data'!E16))="","",OFFSET('Water Data'!$B$2,0,10*ROW('Water Data'!E16)))</f>
        <v/>
      </c>
      <c r="B22" s="34" t="str">
        <f ca="true">+IF(OFFSET('Water Data'!$C$2,0,10*ROW('Water Data'!F16))="","",OFFSET('Water Data'!$C$2,0,10*ROW('Water Data'!F16)))</f>
        <v/>
      </c>
      <c r="C22" s="339" t="str">
        <f t="shared" ca="true" si="0"/>
        <v/>
      </c>
      <c r="D22" s="90"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0"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0"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0"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0"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0"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0"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0"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0"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0"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0"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0"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0"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0"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0"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0"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0"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0"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1"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1"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1"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1"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1"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1"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1"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1"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1"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1"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1"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1"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1"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1"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1"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1"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1"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1"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1"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1"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1"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1"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1"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1"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1"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1"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1"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1"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1"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1"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2"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2"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2"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2"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2"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2"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2"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2"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2"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2"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2"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2"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2"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2"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2"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2"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2"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2"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3"/>
      <c r="BS22" s="283" t="str">
        <f ca="true">+IF(OFFSET('Water Data'!$D$27,0,10*ROW('Water Data'!D16))="","",OFFSET('Water Data'!$D$27,0,10*ROW('Water Data'!D16)))</f>
        <v/>
      </c>
      <c r="BT22" s="283" t="str">
        <f ca="true">+IF(OFFSET('Water Data'!$D$28,0,10*ROW('Water Data'!D16))="","",OFFSET('Water Data'!$D$28,0,10*ROW('Water Data'!D16)))</f>
        <v/>
      </c>
      <c r="BU22" s="283" t="str">
        <f ca="true">+IF(OFFSET('Water Data'!$D$29,0,10*ROW('Water Data'!D16))="","",OFFSET('Water Data'!$D$29,0,10*ROW('Water Data'!D16)))</f>
        <v/>
      </c>
      <c r="BV22" s="283" t="str">
        <f ca="true">+IF(OFFSET('Water Data'!$E$27,0,10*ROW('Water Data'!E16))="","",OFFSET('Water Data'!$E$27,0,10*ROW('Water Data'!E16)))</f>
        <v/>
      </c>
      <c r="BW22" s="283" t="str">
        <f ca="true">+IF(OFFSET('Water Data'!$E$28,0,10*ROW('Water Data'!E16))="","",OFFSET('Water Data'!$E$28,0,10*ROW('Water Data'!E16)))</f>
        <v/>
      </c>
      <c r="BX22" s="283" t="str">
        <f ca="true">+IF(OFFSET('Water Data'!$E$29,0,10*ROW('Water Data'!E16))="","",OFFSET('Water Data'!$E$29,0,10*ROW('Water Data'!E16)))</f>
        <v/>
      </c>
      <c r="BY22" s="283" t="str">
        <f ca="true">+IF(OFFSET('Water Data'!$F$27,0,10*ROW('Water Data'!F16))="","",OFFSET('Water Data'!$F$27,0,10*ROW('Water Data'!F16)))</f>
        <v/>
      </c>
      <c r="BZ22" s="283" t="str">
        <f ca="true">+IF(OFFSET('Water Data'!$F$28,0,10*ROW('Water Data'!F16))="","",OFFSET('Water Data'!$F$28,0,10*ROW('Water Data'!F16)))</f>
        <v/>
      </c>
      <c r="CA22" s="283" t="str">
        <f ca="true">+IF(OFFSET('Water Data'!$F$29,0,10*ROW('Water Data'!F16))="","",OFFSET('Water Data'!$F$29,0,10*ROW('Water Data'!F16)))</f>
        <v/>
      </c>
      <c r="CB22" s="283" t="str">
        <f ca="true">+IF(OFFSET('Water Data'!$G$27,0,10*ROW('Water Data'!G16))="","",OFFSET('Water Data'!$G$27,0,10*ROW('Water Data'!G16)))</f>
        <v/>
      </c>
      <c r="CC22" s="283" t="str">
        <f ca="true">+IF(OFFSET('Water Data'!$G$28,0,10*ROW('Water Data'!G16))="","",OFFSET('Water Data'!$G$28,0,10*ROW('Water Data'!G16)))</f>
        <v/>
      </c>
      <c r="CD22" s="283" t="str">
        <f ca="true">+IF(OFFSET('Water Data'!$G$29,0,10*ROW('Water Data'!G16))="","",OFFSET('Water Data'!$G$29,0,10*ROW('Water Data'!G16)))</f>
        <v/>
      </c>
      <c r="CE22" s="283" t="str">
        <f ca="true">+IF(OFFSET('Water Data'!$H$27,0,10*ROW('Water Data'!H16))="","",OFFSET('Water Data'!$H$27,0,10*ROW('Water Data'!H16)))</f>
        <v/>
      </c>
      <c r="CF22" s="283" t="str">
        <f ca="true">+IF(OFFSET('Water Data'!$H$28,0,10*ROW('Water Data'!H16))="","",OFFSET('Water Data'!$H$28,0,10*ROW('Water Data'!H16)))</f>
        <v/>
      </c>
      <c r="CG22" s="283" t="str">
        <f ca="true">+IF(OFFSET('Water Data'!$H$29,0,10*ROW('Water Data'!H16))="","",OFFSET('Water Data'!$H$29,0,10*ROW('Water Data'!H16)))</f>
        <v/>
      </c>
      <c r="CH22" s="283" t="str">
        <f ca="true">+IF(OFFSET('Water Data'!$I$27,0,10*ROW('Water Data'!I16))="","",OFFSET('Water Data'!$I$27,0,10*ROW('Water Data'!I16)))</f>
        <v/>
      </c>
      <c r="CI22" s="283" t="str">
        <f ca="true">+IF(OFFSET('Water Data'!$I$28,0,10*ROW('Water Data'!I16))="","",OFFSET('Water Data'!$I$28,0,10*ROW('Water Data'!I16)))</f>
        <v/>
      </c>
      <c r="CJ22" s="283" t="str">
        <f ca="true">+IF(OFFSET('Water Data'!$I$29,0,10*ROW('Water Data'!I16))="","",OFFSET('Water Data'!$I$29,0,10*ROW('Water Data'!I16)))</f>
        <v/>
      </c>
      <c r="CK22" s="283" t="str">
        <f ca="true">+IF(OFFSET('Sanitation Data'!$D$28,0,10*ROW('Sanitation Data'!D16))="","",OFFSET('Sanitation Data'!$D$28,0,10*ROW('Sanitation Data'!D16)))</f>
        <v/>
      </c>
      <c r="CL22" s="283" t="str">
        <f ca="true">+IF(OFFSET('Sanitation Data'!$D$29,0,10*ROW('Sanitation Data'!D16))="","",OFFSET('Sanitation Data'!$D$29,0,10*ROW('Sanitation Data'!D16)))</f>
        <v/>
      </c>
      <c r="CM22" s="283" t="str">
        <f ca="true">+IF(OFFSET('Sanitation Data'!$D$30,0,10*ROW('Sanitation Data'!D16))="","",OFFSET('Sanitation Data'!$D$30,0,10*ROW('Sanitation Data'!D16)))</f>
        <v/>
      </c>
      <c r="CN22" s="283" t="str">
        <f ca="true">+IF(OFFSET('Sanitation Data'!$D$31,0,10*ROW('Sanitation Data'!D16))="","",OFFSET('Sanitation Data'!$D$31,0,10*ROW('Sanitation Data'!D16)))</f>
        <v/>
      </c>
      <c r="CO22" s="283" t="str">
        <f ca="true">+IF(OFFSET('Sanitation Data'!$D$32,0,10*ROW('Sanitation Data'!D16))="","",OFFSET('Sanitation Data'!$D$32,0,10*ROW('Sanitation Data'!D16)))</f>
        <v/>
      </c>
      <c r="CP22" s="283" t="str">
        <f ca="true">+IF(OFFSET('Sanitation Data'!$E$28,0,10*ROW('Sanitation Data'!E16))="","",OFFSET('Sanitation Data'!$E$28,0,10*ROW('Sanitation Data'!E16)))</f>
        <v/>
      </c>
      <c r="CQ22" s="283" t="str">
        <f ca="true">+IF(OFFSET('Sanitation Data'!$E$29,0,10*ROW('Sanitation Data'!E16))="","",OFFSET('Sanitation Data'!$E$29,0,10*ROW('Sanitation Data'!E16)))</f>
        <v/>
      </c>
      <c r="CR22" s="283" t="str">
        <f ca="true">+IF(OFFSET('Sanitation Data'!$E$30,0,10*ROW('Sanitation Data'!E16))="","",OFFSET('Sanitation Data'!$E$30,0,10*ROW('Sanitation Data'!E16)))</f>
        <v/>
      </c>
      <c r="CS22" s="283" t="str">
        <f ca="true">+IF(OFFSET('Sanitation Data'!$E$31,0,10*ROW('Sanitation Data'!E16))="","",OFFSET('Sanitation Data'!$E$31,0,10*ROW('Sanitation Data'!E16)))</f>
        <v/>
      </c>
      <c r="CT22" s="283" t="str">
        <f ca="true">+IF(OFFSET('Sanitation Data'!$E$32,0,10*ROW('Sanitation Data'!E16))="","",OFFSET('Sanitation Data'!$E$32,0,10*ROW('Sanitation Data'!E16)))</f>
        <v/>
      </c>
      <c r="CU22" s="283" t="str">
        <f ca="true">+IF(OFFSET('Sanitation Data'!$F$28,0,10*ROW('Sanitation Data'!F16))="","",OFFSET('Sanitation Data'!$F$28,0,10*ROW('Sanitation Data'!F16)))</f>
        <v/>
      </c>
      <c r="CV22" s="283" t="str">
        <f ca="true">+IF(OFFSET('Sanitation Data'!$F$29,0,10*ROW('Sanitation Data'!F16))="","",OFFSET('Sanitation Data'!$F$29,0,10*ROW('Sanitation Data'!F16)))</f>
        <v/>
      </c>
      <c r="CW22" s="283" t="str">
        <f ca="true">+IF(OFFSET('Sanitation Data'!$F$30,0,10*ROW('Sanitation Data'!F16))="","",OFFSET('Sanitation Data'!$F$30,0,10*ROW('Sanitation Data'!F16)))</f>
        <v/>
      </c>
      <c r="CX22" s="283" t="str">
        <f ca="true">+IF(OFFSET('Sanitation Data'!$F$31,0,10*ROW('Sanitation Data'!F16))="","",OFFSET('Sanitation Data'!$F$31,0,10*ROW('Sanitation Data'!F16)))</f>
        <v/>
      </c>
      <c r="CY22" s="283" t="str">
        <f ca="true">+IF(OFFSET('Sanitation Data'!$F$32,0,10*ROW('Sanitation Data'!F16))="","",OFFSET('Sanitation Data'!$F$32,0,10*ROW('Sanitation Data'!F16)))</f>
        <v/>
      </c>
      <c r="CZ22" s="283" t="str">
        <f ca="true">+IF(OFFSET('Sanitation Data'!$G$28,0,10*ROW('Sanitation Data'!G16))="","",OFFSET('Sanitation Data'!$G$28,0,10*ROW('Sanitation Data'!G16)))</f>
        <v/>
      </c>
      <c r="DA22" s="283" t="str">
        <f ca="true">+IF(OFFSET('Sanitation Data'!$G$29,0,10*ROW('Sanitation Data'!G16))="","",OFFSET('Sanitation Data'!$G$29,0,10*ROW('Sanitation Data'!G16)))</f>
        <v/>
      </c>
      <c r="DB22" s="283" t="str">
        <f ca="true">+IF(OFFSET('Sanitation Data'!$G$30,0,10*ROW('Sanitation Data'!G16))="","",OFFSET('Sanitation Data'!$G$30,0,10*ROW('Sanitation Data'!G16)))</f>
        <v/>
      </c>
      <c r="DC22" s="283" t="str">
        <f ca="true">+IF(OFFSET('Sanitation Data'!$G$31,0,10*ROW('Sanitation Data'!G16))="","",OFFSET('Sanitation Data'!$G$31,0,10*ROW('Sanitation Data'!G16)))</f>
        <v/>
      </c>
      <c r="DD22" s="283" t="str">
        <f ca="true">+IF(OFFSET('Sanitation Data'!$G$32,0,10*ROW('Sanitation Data'!G16))="","",OFFSET('Sanitation Data'!$G$32,0,10*ROW('Sanitation Data'!G16)))</f>
        <v/>
      </c>
      <c r="DE22" s="283" t="str">
        <f ca="true">+IF(OFFSET('Sanitation Data'!$H$28,0,10*ROW('Sanitation Data'!H16))="","",OFFSET('Sanitation Data'!$H$28,0,10*ROW('Sanitation Data'!H16)))</f>
        <v/>
      </c>
      <c r="DF22" s="283" t="str">
        <f ca="true">+IF(OFFSET('Sanitation Data'!$H$29,0,10*ROW('Sanitation Data'!H16))="","",OFFSET('Sanitation Data'!$H$29,0,10*ROW('Sanitation Data'!H16)))</f>
        <v/>
      </c>
      <c r="DG22" s="283" t="str">
        <f ca="true">+IF(OFFSET('Sanitation Data'!$H$30,0,10*ROW('Sanitation Data'!H16))="","",OFFSET('Sanitation Data'!$H$30,0,10*ROW('Sanitation Data'!H16)))</f>
        <v/>
      </c>
      <c r="DH22" s="283" t="str">
        <f ca="true">+IF(OFFSET('Sanitation Data'!$H$31,0,10*ROW('Sanitation Data'!H16))="","",OFFSET('Sanitation Data'!$H$31,0,10*ROW('Sanitation Data'!H16)))</f>
        <v/>
      </c>
      <c r="DI22" s="283" t="str">
        <f ca="true">+IF(OFFSET('Sanitation Data'!$H$32,0,10*ROW('Sanitation Data'!H16))="","",OFFSET('Sanitation Data'!$H$32,0,10*ROW('Sanitation Data'!H16)))</f>
        <v/>
      </c>
      <c r="DJ22" s="283" t="str">
        <f ca="true">+IF(OFFSET('Sanitation Data'!$I$28,0,10*ROW('Sanitation Data'!I16))="","",OFFSET('Sanitation Data'!$I$28,0,10*ROW('Sanitation Data'!I16)))</f>
        <v/>
      </c>
      <c r="DK22" s="283" t="str">
        <f ca="true">+IF(OFFSET('Sanitation Data'!$I$29,0,10*ROW('Sanitation Data'!I16))="","",OFFSET('Sanitation Data'!$I$29,0,10*ROW('Sanitation Data'!I16)))</f>
        <v/>
      </c>
      <c r="DL22" s="283" t="str">
        <f ca="true">+IF(OFFSET('Sanitation Data'!$I$30,0,10*ROW('Sanitation Data'!I16))="","",OFFSET('Sanitation Data'!$I$30,0,10*ROW('Sanitation Data'!I16)))</f>
        <v/>
      </c>
      <c r="DM22" s="283" t="str">
        <f ca="true">+IF(OFFSET('Sanitation Data'!$I$31,0,10*ROW('Sanitation Data'!I16))="","",OFFSET('Sanitation Data'!$I$31,0,10*ROW('Sanitation Data'!I16)))</f>
        <v/>
      </c>
      <c r="DN22" s="283" t="str">
        <f ca="true">+IF(OFFSET('Sanitation Data'!$I$32,0,10*ROW('Sanitation Data'!I16))="","",OFFSET('Sanitation Data'!$I$32,0,10*ROW('Sanitation Data'!I16)))</f>
        <v/>
      </c>
      <c r="DO22" s="283" t="str">
        <f ca="true">+IF(OFFSET('Hygiene Data'!$D$11,0,10*ROW('Hygiene Data'!D16))="","",OFFSET('Hygiene Data'!$D$11,0,10*ROW('Hygiene Data'!D16)))</f>
        <v/>
      </c>
      <c r="DP22" s="283" t="str">
        <f ca="true">+IF(OFFSET('Hygiene Data'!$D$12,0,10*ROW('Hygiene Data'!D16))="","",OFFSET('Hygiene Data'!$D$12,0,10*ROW('Hygiene Data'!D16)))</f>
        <v/>
      </c>
      <c r="DQ22" s="283" t="str">
        <f ca="true">+IF(OFFSET('Hygiene Data'!$D$13,0,10*ROW('Hygiene Data'!D16))="","",OFFSET('Hygiene Data'!$D$13,0,10*ROW('Hygiene Data'!D16)))</f>
        <v/>
      </c>
      <c r="DR22" s="283" t="str">
        <f ca="true">+IF(OFFSET('Hygiene Data'!$E$11,0,10*ROW('Hygiene Data'!E16))="","",OFFSET('Hygiene Data'!$E$11,0,10*ROW('Hygiene Data'!E16)))</f>
        <v/>
      </c>
      <c r="DS22" s="283" t="str">
        <f ca="true">+IF(OFFSET('Hygiene Data'!$E$12,0,10*ROW('Hygiene Data'!E16))="","",OFFSET('Hygiene Data'!$E$12,0,10*ROW('Hygiene Data'!E16)))</f>
        <v/>
      </c>
      <c r="DT22" s="283" t="str">
        <f ca="true">+IF(OFFSET('Hygiene Data'!$E$13,0,10*ROW('Hygiene Data'!E16))="","",OFFSET('Hygiene Data'!$E$13,0,10*ROW('Hygiene Data'!E16)))</f>
        <v/>
      </c>
      <c r="DU22" s="283" t="str">
        <f ca="true">+IF(OFFSET('Hygiene Data'!$F$11,0,10*ROW('Hygiene Data'!F16))="","",OFFSET('Hygiene Data'!$F$11,0,10*ROW('Hygiene Data'!F16)))</f>
        <v/>
      </c>
      <c r="DV22" s="283" t="str">
        <f ca="true">+IF(OFFSET('Hygiene Data'!$F$12,0,10*ROW('Hygiene Data'!F16))="","",OFFSET('Hygiene Data'!$F$12,0,10*ROW('Hygiene Data'!F16)))</f>
        <v/>
      </c>
      <c r="DW22" s="283" t="str">
        <f ca="true">+IF(OFFSET('Hygiene Data'!$F$13,0,10*ROW('Hygiene Data'!F16))="","",OFFSET('Hygiene Data'!$F$13,0,10*ROW('Hygiene Data'!F16)))</f>
        <v/>
      </c>
      <c r="DX22" s="283" t="str">
        <f ca="true">+IF(OFFSET('Hygiene Data'!$G$11,0,10*ROW('Hygiene Data'!G16))="","",OFFSET('Hygiene Data'!$G$11,0,10*ROW('Hygiene Data'!G16)))</f>
        <v/>
      </c>
      <c r="DY22" s="283" t="str">
        <f ca="true">+IF(OFFSET('Hygiene Data'!$G$12,0,10*ROW('Hygiene Data'!G16))="","",OFFSET('Hygiene Data'!$G$12,0,10*ROW('Hygiene Data'!G16)))</f>
        <v/>
      </c>
      <c r="DZ22" s="283" t="str">
        <f ca="true">+IF(OFFSET('Hygiene Data'!$G$13,0,10*ROW('Hygiene Data'!G16))="","",OFFSET('Hygiene Data'!$G$13,0,10*ROW('Hygiene Data'!G16)))</f>
        <v/>
      </c>
      <c r="EA22" s="283" t="str">
        <f ca="true">+IF(OFFSET('Hygiene Data'!$H$11,0,10*ROW('Hygiene Data'!H16))="","",OFFSET('Hygiene Data'!$H$11,0,10*ROW('Hygiene Data'!H16)))</f>
        <v/>
      </c>
      <c r="EB22" s="283" t="str">
        <f ca="true">+IF(OFFSET('Hygiene Data'!$H$12,0,10*ROW('Hygiene Data'!H16))="","",OFFSET('Hygiene Data'!$H$12,0,10*ROW('Hygiene Data'!H16)))</f>
        <v/>
      </c>
      <c r="EC22" s="283" t="str">
        <f ca="true">+IF(OFFSET('Hygiene Data'!$H$13,0,10*ROW('Hygiene Data'!H16))="","",OFFSET('Hygiene Data'!$H$13,0,10*ROW('Hygiene Data'!H16)))</f>
        <v/>
      </c>
      <c r="ED22" s="283" t="str">
        <f ca="true">+IF(OFFSET('Hygiene Data'!$I$11,0,10*ROW('Hygiene Data'!I16))="","",OFFSET('Hygiene Data'!$I$11,0,10*ROW('Hygiene Data'!I16)))</f>
        <v/>
      </c>
      <c r="EE22" s="283" t="str">
        <f ca="true">+IF(OFFSET('Hygiene Data'!$I$12,0,10*ROW('Hygiene Data'!I16))="","",OFFSET('Hygiene Data'!$I$12,0,10*ROW('Hygiene Data'!I16)))</f>
        <v/>
      </c>
      <c r="EF22" s="283" t="str">
        <f ca="true">+IF(OFFSET('Hygiene Data'!$I$13,0,10*ROW('Hygiene Data'!I16))="","",OFFSET('Hygiene Data'!$I$13,0,10*ROW('Hygiene Data'!I16)))</f>
        <v/>
      </c>
    </row>
    <row xmlns:x14ac="http://schemas.microsoft.com/office/spreadsheetml/2009/9/ac" r="23" x14ac:dyDescent="0.2">
      <c r="A23" s="34" t="str">
        <f ca="true">+IF(OFFSET('Water Data'!$B$2,0,10*ROW('Water Data'!E17))="","",OFFSET('Water Data'!$B$2,0,10*ROW('Water Data'!E17)))</f>
        <v/>
      </c>
      <c r="B23" s="34" t="str">
        <f ca="true">+IF(OFFSET('Water Data'!$C$2,0,10*ROW('Water Data'!F17))="","",OFFSET('Water Data'!$C$2,0,10*ROW('Water Data'!F17)))</f>
        <v/>
      </c>
      <c r="C23" s="339" t="str">
        <f t="shared" ca="true" si="0"/>
        <v/>
      </c>
      <c r="D23" s="90"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0"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0"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0"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0"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0"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0"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0"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0"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0"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0"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0"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0"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0"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0"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0"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0"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0"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1"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1"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1"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1"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1"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1"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1"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1"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1"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1"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1"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1"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1"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1"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1"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1"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1"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1"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1"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1"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1"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1"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1"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1"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1"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1"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1"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1"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1"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1"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2"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2"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2"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2"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2"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2"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2"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2"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2"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2"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2"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2"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2"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2"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2"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2"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2"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2"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3"/>
      <c r="BS23" s="283" t="str">
        <f ca="true">+IF(OFFSET('Water Data'!$D$27,0,10*ROW('Water Data'!D17))="","",OFFSET('Water Data'!$D$27,0,10*ROW('Water Data'!D17)))</f>
        <v/>
      </c>
      <c r="BT23" s="283" t="str">
        <f ca="true">+IF(OFFSET('Water Data'!$D$28,0,10*ROW('Water Data'!D17))="","",OFFSET('Water Data'!$D$28,0,10*ROW('Water Data'!D17)))</f>
        <v/>
      </c>
      <c r="BU23" s="283" t="str">
        <f ca="true">+IF(OFFSET('Water Data'!$D$29,0,10*ROW('Water Data'!D17))="","",OFFSET('Water Data'!$D$29,0,10*ROW('Water Data'!D17)))</f>
        <v/>
      </c>
      <c r="BV23" s="283" t="str">
        <f ca="true">+IF(OFFSET('Water Data'!$E$27,0,10*ROW('Water Data'!E17))="","",OFFSET('Water Data'!$E$27,0,10*ROW('Water Data'!E17)))</f>
        <v/>
      </c>
      <c r="BW23" s="283" t="str">
        <f ca="true">+IF(OFFSET('Water Data'!$E$28,0,10*ROW('Water Data'!E17))="","",OFFSET('Water Data'!$E$28,0,10*ROW('Water Data'!E17)))</f>
        <v/>
      </c>
      <c r="BX23" s="283" t="str">
        <f ca="true">+IF(OFFSET('Water Data'!$E$29,0,10*ROW('Water Data'!E17))="","",OFFSET('Water Data'!$E$29,0,10*ROW('Water Data'!E17)))</f>
        <v/>
      </c>
      <c r="BY23" s="283" t="str">
        <f ca="true">+IF(OFFSET('Water Data'!$F$27,0,10*ROW('Water Data'!F17))="","",OFFSET('Water Data'!$F$27,0,10*ROW('Water Data'!F17)))</f>
        <v/>
      </c>
      <c r="BZ23" s="283" t="str">
        <f ca="true">+IF(OFFSET('Water Data'!$F$28,0,10*ROW('Water Data'!F17))="","",OFFSET('Water Data'!$F$28,0,10*ROW('Water Data'!F17)))</f>
        <v/>
      </c>
      <c r="CA23" s="283" t="str">
        <f ca="true">+IF(OFFSET('Water Data'!$F$29,0,10*ROW('Water Data'!F17))="","",OFFSET('Water Data'!$F$29,0,10*ROW('Water Data'!F17)))</f>
        <v/>
      </c>
      <c r="CB23" s="283" t="str">
        <f ca="true">+IF(OFFSET('Water Data'!$G$27,0,10*ROW('Water Data'!G17))="","",OFFSET('Water Data'!$G$27,0,10*ROW('Water Data'!G17)))</f>
        <v/>
      </c>
      <c r="CC23" s="283" t="str">
        <f ca="true">+IF(OFFSET('Water Data'!$G$28,0,10*ROW('Water Data'!G17))="","",OFFSET('Water Data'!$G$28,0,10*ROW('Water Data'!G17)))</f>
        <v/>
      </c>
      <c r="CD23" s="283" t="str">
        <f ca="true">+IF(OFFSET('Water Data'!$G$29,0,10*ROW('Water Data'!G17))="","",OFFSET('Water Data'!$G$29,0,10*ROW('Water Data'!G17)))</f>
        <v/>
      </c>
      <c r="CE23" s="283" t="str">
        <f ca="true">+IF(OFFSET('Water Data'!$H$27,0,10*ROW('Water Data'!H17))="","",OFFSET('Water Data'!$H$27,0,10*ROW('Water Data'!H17)))</f>
        <v/>
      </c>
      <c r="CF23" s="283" t="str">
        <f ca="true">+IF(OFFSET('Water Data'!$H$28,0,10*ROW('Water Data'!H17))="","",OFFSET('Water Data'!$H$28,0,10*ROW('Water Data'!H17)))</f>
        <v/>
      </c>
      <c r="CG23" s="283" t="str">
        <f ca="true">+IF(OFFSET('Water Data'!$H$29,0,10*ROW('Water Data'!H17))="","",OFFSET('Water Data'!$H$29,0,10*ROW('Water Data'!H17)))</f>
        <v/>
      </c>
      <c r="CH23" s="283" t="str">
        <f ca="true">+IF(OFFSET('Water Data'!$I$27,0,10*ROW('Water Data'!I17))="","",OFFSET('Water Data'!$I$27,0,10*ROW('Water Data'!I17)))</f>
        <v/>
      </c>
      <c r="CI23" s="283" t="str">
        <f ca="true">+IF(OFFSET('Water Data'!$I$28,0,10*ROW('Water Data'!I17))="","",OFFSET('Water Data'!$I$28,0,10*ROW('Water Data'!I17)))</f>
        <v/>
      </c>
      <c r="CJ23" s="283" t="str">
        <f ca="true">+IF(OFFSET('Water Data'!$I$29,0,10*ROW('Water Data'!I17))="","",OFFSET('Water Data'!$I$29,0,10*ROW('Water Data'!I17)))</f>
        <v/>
      </c>
      <c r="CK23" s="283" t="str">
        <f ca="true">+IF(OFFSET('Sanitation Data'!$D$28,0,10*ROW('Sanitation Data'!D17))="","",OFFSET('Sanitation Data'!$D$28,0,10*ROW('Sanitation Data'!D17)))</f>
        <v/>
      </c>
      <c r="CL23" s="283" t="str">
        <f ca="true">+IF(OFFSET('Sanitation Data'!$D$29,0,10*ROW('Sanitation Data'!D17))="","",OFFSET('Sanitation Data'!$D$29,0,10*ROW('Sanitation Data'!D17)))</f>
        <v/>
      </c>
      <c r="CM23" s="283" t="str">
        <f ca="true">+IF(OFFSET('Sanitation Data'!$D$30,0,10*ROW('Sanitation Data'!D17))="","",OFFSET('Sanitation Data'!$D$30,0,10*ROW('Sanitation Data'!D17)))</f>
        <v/>
      </c>
      <c r="CN23" s="283" t="str">
        <f ca="true">+IF(OFFSET('Sanitation Data'!$D$31,0,10*ROW('Sanitation Data'!D17))="","",OFFSET('Sanitation Data'!$D$31,0,10*ROW('Sanitation Data'!D17)))</f>
        <v/>
      </c>
      <c r="CO23" s="283" t="str">
        <f ca="true">+IF(OFFSET('Sanitation Data'!$D$32,0,10*ROW('Sanitation Data'!D17))="","",OFFSET('Sanitation Data'!$D$32,0,10*ROW('Sanitation Data'!D17)))</f>
        <v/>
      </c>
      <c r="CP23" s="283" t="str">
        <f ca="true">+IF(OFFSET('Sanitation Data'!$E$28,0,10*ROW('Sanitation Data'!E17))="","",OFFSET('Sanitation Data'!$E$28,0,10*ROW('Sanitation Data'!E17)))</f>
        <v/>
      </c>
      <c r="CQ23" s="283" t="str">
        <f ca="true">+IF(OFFSET('Sanitation Data'!$E$29,0,10*ROW('Sanitation Data'!E17))="","",OFFSET('Sanitation Data'!$E$29,0,10*ROW('Sanitation Data'!E17)))</f>
        <v/>
      </c>
      <c r="CR23" s="283" t="str">
        <f ca="true">+IF(OFFSET('Sanitation Data'!$E$30,0,10*ROW('Sanitation Data'!E17))="","",OFFSET('Sanitation Data'!$E$30,0,10*ROW('Sanitation Data'!E17)))</f>
        <v/>
      </c>
      <c r="CS23" s="283" t="str">
        <f ca="true">+IF(OFFSET('Sanitation Data'!$E$31,0,10*ROW('Sanitation Data'!E17))="","",OFFSET('Sanitation Data'!$E$31,0,10*ROW('Sanitation Data'!E17)))</f>
        <v/>
      </c>
      <c r="CT23" s="283" t="str">
        <f ca="true">+IF(OFFSET('Sanitation Data'!$E$32,0,10*ROW('Sanitation Data'!E17))="","",OFFSET('Sanitation Data'!$E$32,0,10*ROW('Sanitation Data'!E17)))</f>
        <v/>
      </c>
      <c r="CU23" s="283" t="str">
        <f ca="true">+IF(OFFSET('Sanitation Data'!$F$28,0,10*ROW('Sanitation Data'!F17))="","",OFFSET('Sanitation Data'!$F$28,0,10*ROW('Sanitation Data'!F17)))</f>
        <v/>
      </c>
      <c r="CV23" s="283" t="str">
        <f ca="true">+IF(OFFSET('Sanitation Data'!$F$29,0,10*ROW('Sanitation Data'!F17))="","",OFFSET('Sanitation Data'!$F$29,0,10*ROW('Sanitation Data'!F17)))</f>
        <v/>
      </c>
      <c r="CW23" s="283" t="str">
        <f ca="true">+IF(OFFSET('Sanitation Data'!$F$30,0,10*ROW('Sanitation Data'!F17))="","",OFFSET('Sanitation Data'!$F$30,0,10*ROW('Sanitation Data'!F17)))</f>
        <v/>
      </c>
      <c r="CX23" s="283" t="str">
        <f ca="true">+IF(OFFSET('Sanitation Data'!$F$31,0,10*ROW('Sanitation Data'!F17))="","",OFFSET('Sanitation Data'!$F$31,0,10*ROW('Sanitation Data'!F17)))</f>
        <v/>
      </c>
      <c r="CY23" s="283" t="str">
        <f ca="true">+IF(OFFSET('Sanitation Data'!$F$32,0,10*ROW('Sanitation Data'!F17))="","",OFFSET('Sanitation Data'!$F$32,0,10*ROW('Sanitation Data'!F17)))</f>
        <v/>
      </c>
      <c r="CZ23" s="283" t="str">
        <f ca="true">+IF(OFFSET('Sanitation Data'!$G$28,0,10*ROW('Sanitation Data'!G17))="","",OFFSET('Sanitation Data'!$G$28,0,10*ROW('Sanitation Data'!G17)))</f>
        <v/>
      </c>
      <c r="DA23" s="283" t="str">
        <f ca="true">+IF(OFFSET('Sanitation Data'!$G$29,0,10*ROW('Sanitation Data'!G17))="","",OFFSET('Sanitation Data'!$G$29,0,10*ROW('Sanitation Data'!G17)))</f>
        <v/>
      </c>
      <c r="DB23" s="283" t="str">
        <f ca="true">+IF(OFFSET('Sanitation Data'!$G$30,0,10*ROW('Sanitation Data'!G17))="","",OFFSET('Sanitation Data'!$G$30,0,10*ROW('Sanitation Data'!G17)))</f>
        <v/>
      </c>
      <c r="DC23" s="283" t="str">
        <f ca="true">+IF(OFFSET('Sanitation Data'!$G$31,0,10*ROW('Sanitation Data'!G17))="","",OFFSET('Sanitation Data'!$G$31,0,10*ROW('Sanitation Data'!G17)))</f>
        <v/>
      </c>
      <c r="DD23" s="283" t="str">
        <f ca="true">+IF(OFFSET('Sanitation Data'!$G$32,0,10*ROW('Sanitation Data'!G17))="","",OFFSET('Sanitation Data'!$G$32,0,10*ROW('Sanitation Data'!G17)))</f>
        <v/>
      </c>
      <c r="DE23" s="283" t="str">
        <f ca="true">+IF(OFFSET('Sanitation Data'!$H$28,0,10*ROW('Sanitation Data'!H17))="","",OFFSET('Sanitation Data'!$H$28,0,10*ROW('Sanitation Data'!H17)))</f>
        <v/>
      </c>
      <c r="DF23" s="283" t="str">
        <f ca="true">+IF(OFFSET('Sanitation Data'!$H$29,0,10*ROW('Sanitation Data'!H17))="","",OFFSET('Sanitation Data'!$H$29,0,10*ROW('Sanitation Data'!H17)))</f>
        <v/>
      </c>
      <c r="DG23" s="283" t="str">
        <f ca="true">+IF(OFFSET('Sanitation Data'!$H$30,0,10*ROW('Sanitation Data'!H17))="","",OFFSET('Sanitation Data'!$H$30,0,10*ROW('Sanitation Data'!H17)))</f>
        <v/>
      </c>
      <c r="DH23" s="283" t="str">
        <f ca="true">+IF(OFFSET('Sanitation Data'!$H$31,0,10*ROW('Sanitation Data'!H17))="","",OFFSET('Sanitation Data'!$H$31,0,10*ROW('Sanitation Data'!H17)))</f>
        <v/>
      </c>
      <c r="DI23" s="283" t="str">
        <f ca="true">+IF(OFFSET('Sanitation Data'!$H$32,0,10*ROW('Sanitation Data'!H17))="","",OFFSET('Sanitation Data'!$H$32,0,10*ROW('Sanitation Data'!H17)))</f>
        <v/>
      </c>
      <c r="DJ23" s="283" t="str">
        <f ca="true">+IF(OFFSET('Sanitation Data'!$I$28,0,10*ROW('Sanitation Data'!I17))="","",OFFSET('Sanitation Data'!$I$28,0,10*ROW('Sanitation Data'!I17)))</f>
        <v/>
      </c>
      <c r="DK23" s="283" t="str">
        <f ca="true">+IF(OFFSET('Sanitation Data'!$I$29,0,10*ROW('Sanitation Data'!I17))="","",OFFSET('Sanitation Data'!$I$29,0,10*ROW('Sanitation Data'!I17)))</f>
        <v/>
      </c>
      <c r="DL23" s="283" t="str">
        <f ca="true">+IF(OFFSET('Sanitation Data'!$I$30,0,10*ROW('Sanitation Data'!I17))="","",OFFSET('Sanitation Data'!$I$30,0,10*ROW('Sanitation Data'!I17)))</f>
        <v/>
      </c>
      <c r="DM23" s="283" t="str">
        <f ca="true">+IF(OFFSET('Sanitation Data'!$I$31,0,10*ROW('Sanitation Data'!I17))="","",OFFSET('Sanitation Data'!$I$31,0,10*ROW('Sanitation Data'!I17)))</f>
        <v/>
      </c>
      <c r="DN23" s="283" t="str">
        <f ca="true">+IF(OFFSET('Sanitation Data'!$I$32,0,10*ROW('Sanitation Data'!I17))="","",OFFSET('Sanitation Data'!$I$32,0,10*ROW('Sanitation Data'!I17)))</f>
        <v/>
      </c>
      <c r="DO23" s="283" t="str">
        <f ca="true">+IF(OFFSET('Hygiene Data'!$D$11,0,10*ROW('Hygiene Data'!D17))="","",OFFSET('Hygiene Data'!$D$11,0,10*ROW('Hygiene Data'!D17)))</f>
        <v/>
      </c>
      <c r="DP23" s="283" t="str">
        <f ca="true">+IF(OFFSET('Hygiene Data'!$D$12,0,10*ROW('Hygiene Data'!D17))="","",OFFSET('Hygiene Data'!$D$12,0,10*ROW('Hygiene Data'!D17)))</f>
        <v/>
      </c>
      <c r="DQ23" s="283" t="str">
        <f ca="true">+IF(OFFSET('Hygiene Data'!$D$13,0,10*ROW('Hygiene Data'!D17))="","",OFFSET('Hygiene Data'!$D$13,0,10*ROW('Hygiene Data'!D17)))</f>
        <v/>
      </c>
      <c r="DR23" s="283" t="str">
        <f ca="true">+IF(OFFSET('Hygiene Data'!$E$11,0,10*ROW('Hygiene Data'!E17))="","",OFFSET('Hygiene Data'!$E$11,0,10*ROW('Hygiene Data'!E17)))</f>
        <v/>
      </c>
      <c r="DS23" s="283" t="str">
        <f ca="true">+IF(OFFSET('Hygiene Data'!$E$12,0,10*ROW('Hygiene Data'!E17))="","",OFFSET('Hygiene Data'!$E$12,0,10*ROW('Hygiene Data'!E17)))</f>
        <v/>
      </c>
      <c r="DT23" s="283" t="str">
        <f ca="true">+IF(OFFSET('Hygiene Data'!$E$13,0,10*ROW('Hygiene Data'!E17))="","",OFFSET('Hygiene Data'!$E$13,0,10*ROW('Hygiene Data'!E17)))</f>
        <v/>
      </c>
      <c r="DU23" s="283" t="str">
        <f ca="true">+IF(OFFSET('Hygiene Data'!$F$11,0,10*ROW('Hygiene Data'!F17))="","",OFFSET('Hygiene Data'!$F$11,0,10*ROW('Hygiene Data'!F17)))</f>
        <v/>
      </c>
      <c r="DV23" s="283" t="str">
        <f ca="true">+IF(OFFSET('Hygiene Data'!$F$12,0,10*ROW('Hygiene Data'!F17))="","",OFFSET('Hygiene Data'!$F$12,0,10*ROW('Hygiene Data'!F17)))</f>
        <v/>
      </c>
      <c r="DW23" s="283" t="str">
        <f ca="true">+IF(OFFSET('Hygiene Data'!$F$13,0,10*ROW('Hygiene Data'!F17))="","",OFFSET('Hygiene Data'!$F$13,0,10*ROW('Hygiene Data'!F17)))</f>
        <v/>
      </c>
      <c r="DX23" s="283" t="str">
        <f ca="true">+IF(OFFSET('Hygiene Data'!$G$11,0,10*ROW('Hygiene Data'!G17))="","",OFFSET('Hygiene Data'!$G$11,0,10*ROW('Hygiene Data'!G17)))</f>
        <v/>
      </c>
      <c r="DY23" s="283" t="str">
        <f ca="true">+IF(OFFSET('Hygiene Data'!$G$12,0,10*ROW('Hygiene Data'!G17))="","",OFFSET('Hygiene Data'!$G$12,0,10*ROW('Hygiene Data'!G17)))</f>
        <v/>
      </c>
      <c r="DZ23" s="283" t="str">
        <f ca="true">+IF(OFFSET('Hygiene Data'!$G$13,0,10*ROW('Hygiene Data'!G17))="","",OFFSET('Hygiene Data'!$G$13,0,10*ROW('Hygiene Data'!G17)))</f>
        <v/>
      </c>
      <c r="EA23" s="283" t="str">
        <f ca="true">+IF(OFFSET('Hygiene Data'!$H$11,0,10*ROW('Hygiene Data'!H17))="","",OFFSET('Hygiene Data'!$H$11,0,10*ROW('Hygiene Data'!H17)))</f>
        <v/>
      </c>
      <c r="EB23" s="283" t="str">
        <f ca="true">+IF(OFFSET('Hygiene Data'!$H$12,0,10*ROW('Hygiene Data'!H17))="","",OFFSET('Hygiene Data'!$H$12,0,10*ROW('Hygiene Data'!H17)))</f>
        <v/>
      </c>
      <c r="EC23" s="283" t="str">
        <f ca="true">+IF(OFFSET('Hygiene Data'!$H$13,0,10*ROW('Hygiene Data'!H17))="","",OFFSET('Hygiene Data'!$H$13,0,10*ROW('Hygiene Data'!H17)))</f>
        <v/>
      </c>
      <c r="ED23" s="283" t="str">
        <f ca="true">+IF(OFFSET('Hygiene Data'!$I$11,0,10*ROW('Hygiene Data'!I17))="","",OFFSET('Hygiene Data'!$I$11,0,10*ROW('Hygiene Data'!I17)))</f>
        <v/>
      </c>
      <c r="EE23" s="283" t="str">
        <f ca="true">+IF(OFFSET('Hygiene Data'!$I$12,0,10*ROW('Hygiene Data'!I17))="","",OFFSET('Hygiene Data'!$I$12,0,10*ROW('Hygiene Data'!I17)))</f>
        <v/>
      </c>
      <c r="EF23" s="283" t="str">
        <f ca="true">+IF(OFFSET('Hygiene Data'!$I$13,0,10*ROW('Hygiene Data'!I17))="","",OFFSET('Hygiene Data'!$I$13,0,10*ROW('Hygiene Data'!I17)))</f>
        <v/>
      </c>
    </row>
    <row xmlns:x14ac="http://schemas.microsoft.com/office/spreadsheetml/2009/9/ac" r="24" x14ac:dyDescent="0.2">
      <c r="A24" s="34" t="str">
        <f ca="true">+IF(OFFSET('Water Data'!$B$2,0,10*ROW('Water Data'!E18))="","",OFFSET('Water Data'!$B$2,0,10*ROW('Water Data'!E18)))</f>
        <v/>
      </c>
      <c r="B24" s="34" t="str">
        <f ca="true">+IF(OFFSET('Water Data'!$C$2,0,10*ROW('Water Data'!F18))="","",OFFSET('Water Data'!$C$2,0,10*ROW('Water Data'!F18)))</f>
        <v/>
      </c>
      <c r="C24" s="339" t="str">
        <f t="shared" ca="true" si="0"/>
        <v/>
      </c>
      <c r="D24" s="90"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0"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0"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0"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0"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0"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0"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0"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0"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0"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0"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0"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0"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0"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0"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0"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0"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0"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1"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1"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1"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1"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1"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1"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1"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1"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1"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1"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1"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1"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1"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1"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1"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1"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1"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1"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1"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1"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1"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1"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1"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1"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1"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1"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1"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1"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1"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1"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2"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2"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2"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2"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2"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2"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2"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2"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2"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2"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2"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2"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2"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2"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2"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2"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2"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2"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3"/>
      <c r="BS24" s="283" t="str">
        <f ca="true">+IF(OFFSET('Water Data'!$D$27,0,10*ROW('Water Data'!D18))="","",OFFSET('Water Data'!$D$27,0,10*ROW('Water Data'!D18)))</f>
        <v/>
      </c>
      <c r="BT24" s="283" t="str">
        <f ca="true">+IF(OFFSET('Water Data'!$D$28,0,10*ROW('Water Data'!D18))="","",OFFSET('Water Data'!$D$28,0,10*ROW('Water Data'!D18)))</f>
        <v/>
      </c>
      <c r="BU24" s="283" t="str">
        <f ca="true">+IF(OFFSET('Water Data'!$D$29,0,10*ROW('Water Data'!D18))="","",OFFSET('Water Data'!$D$29,0,10*ROW('Water Data'!D18)))</f>
        <v/>
      </c>
      <c r="BV24" s="283" t="str">
        <f ca="true">+IF(OFFSET('Water Data'!$E$27,0,10*ROW('Water Data'!E18))="","",OFFSET('Water Data'!$E$27,0,10*ROW('Water Data'!E18)))</f>
        <v/>
      </c>
      <c r="BW24" s="283" t="str">
        <f ca="true">+IF(OFFSET('Water Data'!$E$28,0,10*ROW('Water Data'!E18))="","",OFFSET('Water Data'!$E$28,0,10*ROW('Water Data'!E18)))</f>
        <v/>
      </c>
      <c r="BX24" s="283" t="str">
        <f ca="true">+IF(OFFSET('Water Data'!$E$29,0,10*ROW('Water Data'!E18))="","",OFFSET('Water Data'!$E$29,0,10*ROW('Water Data'!E18)))</f>
        <v/>
      </c>
      <c r="BY24" s="283" t="str">
        <f ca="true">+IF(OFFSET('Water Data'!$F$27,0,10*ROW('Water Data'!F18))="","",OFFSET('Water Data'!$F$27,0,10*ROW('Water Data'!F18)))</f>
        <v/>
      </c>
      <c r="BZ24" s="283" t="str">
        <f ca="true">+IF(OFFSET('Water Data'!$F$28,0,10*ROW('Water Data'!F18))="","",OFFSET('Water Data'!$F$28,0,10*ROW('Water Data'!F18)))</f>
        <v/>
      </c>
      <c r="CA24" s="283" t="str">
        <f ca="true">+IF(OFFSET('Water Data'!$F$29,0,10*ROW('Water Data'!F18))="","",OFFSET('Water Data'!$F$29,0,10*ROW('Water Data'!F18)))</f>
        <v/>
      </c>
      <c r="CB24" s="283" t="str">
        <f ca="true">+IF(OFFSET('Water Data'!$G$27,0,10*ROW('Water Data'!G18))="","",OFFSET('Water Data'!$G$27,0,10*ROW('Water Data'!G18)))</f>
        <v/>
      </c>
      <c r="CC24" s="283" t="str">
        <f ca="true">+IF(OFFSET('Water Data'!$G$28,0,10*ROW('Water Data'!G18))="","",OFFSET('Water Data'!$G$28,0,10*ROW('Water Data'!G18)))</f>
        <v/>
      </c>
      <c r="CD24" s="283" t="str">
        <f ca="true">+IF(OFFSET('Water Data'!$G$29,0,10*ROW('Water Data'!G18))="","",OFFSET('Water Data'!$G$29,0,10*ROW('Water Data'!G18)))</f>
        <v/>
      </c>
      <c r="CE24" s="283" t="str">
        <f ca="true">+IF(OFFSET('Water Data'!$H$27,0,10*ROW('Water Data'!H18))="","",OFFSET('Water Data'!$H$27,0,10*ROW('Water Data'!H18)))</f>
        <v/>
      </c>
      <c r="CF24" s="283" t="str">
        <f ca="true">+IF(OFFSET('Water Data'!$H$28,0,10*ROW('Water Data'!H18))="","",OFFSET('Water Data'!$H$28,0,10*ROW('Water Data'!H18)))</f>
        <v/>
      </c>
      <c r="CG24" s="283" t="str">
        <f ca="true">+IF(OFFSET('Water Data'!$H$29,0,10*ROW('Water Data'!H18))="","",OFFSET('Water Data'!$H$29,0,10*ROW('Water Data'!H18)))</f>
        <v/>
      </c>
      <c r="CH24" s="283" t="str">
        <f ca="true">+IF(OFFSET('Water Data'!$I$27,0,10*ROW('Water Data'!I18))="","",OFFSET('Water Data'!$I$27,0,10*ROW('Water Data'!I18)))</f>
        <v/>
      </c>
      <c r="CI24" s="283" t="str">
        <f ca="true">+IF(OFFSET('Water Data'!$I$28,0,10*ROW('Water Data'!I18))="","",OFFSET('Water Data'!$I$28,0,10*ROW('Water Data'!I18)))</f>
        <v/>
      </c>
      <c r="CJ24" s="283" t="str">
        <f ca="true">+IF(OFFSET('Water Data'!$I$29,0,10*ROW('Water Data'!I18))="","",OFFSET('Water Data'!$I$29,0,10*ROW('Water Data'!I18)))</f>
        <v/>
      </c>
      <c r="CK24" s="283" t="str">
        <f ca="true">+IF(OFFSET('Sanitation Data'!$D$28,0,10*ROW('Sanitation Data'!D18))="","",OFFSET('Sanitation Data'!$D$28,0,10*ROW('Sanitation Data'!D18)))</f>
        <v/>
      </c>
      <c r="CL24" s="283" t="str">
        <f ca="true">+IF(OFFSET('Sanitation Data'!$D$29,0,10*ROW('Sanitation Data'!D18))="","",OFFSET('Sanitation Data'!$D$29,0,10*ROW('Sanitation Data'!D18)))</f>
        <v/>
      </c>
      <c r="CM24" s="283" t="str">
        <f ca="true">+IF(OFFSET('Sanitation Data'!$D$30,0,10*ROW('Sanitation Data'!D18))="","",OFFSET('Sanitation Data'!$D$30,0,10*ROW('Sanitation Data'!D18)))</f>
        <v/>
      </c>
      <c r="CN24" s="283" t="str">
        <f ca="true">+IF(OFFSET('Sanitation Data'!$D$31,0,10*ROW('Sanitation Data'!D18))="","",OFFSET('Sanitation Data'!$D$31,0,10*ROW('Sanitation Data'!D18)))</f>
        <v/>
      </c>
      <c r="CO24" s="283" t="str">
        <f ca="true">+IF(OFFSET('Sanitation Data'!$D$32,0,10*ROW('Sanitation Data'!D18))="","",OFFSET('Sanitation Data'!$D$32,0,10*ROW('Sanitation Data'!D18)))</f>
        <v/>
      </c>
      <c r="CP24" s="283" t="str">
        <f ca="true">+IF(OFFSET('Sanitation Data'!$E$28,0,10*ROW('Sanitation Data'!E18))="","",OFFSET('Sanitation Data'!$E$28,0,10*ROW('Sanitation Data'!E18)))</f>
        <v/>
      </c>
      <c r="CQ24" s="283" t="str">
        <f ca="true">+IF(OFFSET('Sanitation Data'!$E$29,0,10*ROW('Sanitation Data'!E18))="","",OFFSET('Sanitation Data'!$E$29,0,10*ROW('Sanitation Data'!E18)))</f>
        <v/>
      </c>
      <c r="CR24" s="283" t="str">
        <f ca="true">+IF(OFFSET('Sanitation Data'!$E$30,0,10*ROW('Sanitation Data'!E18))="","",OFFSET('Sanitation Data'!$E$30,0,10*ROW('Sanitation Data'!E18)))</f>
        <v/>
      </c>
      <c r="CS24" s="283" t="str">
        <f ca="true">+IF(OFFSET('Sanitation Data'!$E$31,0,10*ROW('Sanitation Data'!E18))="","",OFFSET('Sanitation Data'!$E$31,0,10*ROW('Sanitation Data'!E18)))</f>
        <v/>
      </c>
      <c r="CT24" s="283" t="str">
        <f ca="true">+IF(OFFSET('Sanitation Data'!$E$32,0,10*ROW('Sanitation Data'!E18))="","",OFFSET('Sanitation Data'!$E$32,0,10*ROW('Sanitation Data'!E18)))</f>
        <v/>
      </c>
      <c r="CU24" s="283" t="str">
        <f ca="true">+IF(OFFSET('Sanitation Data'!$F$28,0,10*ROW('Sanitation Data'!F18))="","",OFFSET('Sanitation Data'!$F$28,0,10*ROW('Sanitation Data'!F18)))</f>
        <v/>
      </c>
      <c r="CV24" s="283" t="str">
        <f ca="true">+IF(OFFSET('Sanitation Data'!$F$29,0,10*ROW('Sanitation Data'!F18))="","",OFFSET('Sanitation Data'!$F$29,0,10*ROW('Sanitation Data'!F18)))</f>
        <v/>
      </c>
      <c r="CW24" s="283" t="str">
        <f ca="true">+IF(OFFSET('Sanitation Data'!$F$30,0,10*ROW('Sanitation Data'!F18))="","",OFFSET('Sanitation Data'!$F$30,0,10*ROW('Sanitation Data'!F18)))</f>
        <v/>
      </c>
      <c r="CX24" s="283" t="str">
        <f ca="true">+IF(OFFSET('Sanitation Data'!$F$31,0,10*ROW('Sanitation Data'!F18))="","",OFFSET('Sanitation Data'!$F$31,0,10*ROW('Sanitation Data'!F18)))</f>
        <v/>
      </c>
      <c r="CY24" s="283" t="str">
        <f ca="true">+IF(OFFSET('Sanitation Data'!$F$32,0,10*ROW('Sanitation Data'!F18))="","",OFFSET('Sanitation Data'!$F$32,0,10*ROW('Sanitation Data'!F18)))</f>
        <v/>
      </c>
      <c r="CZ24" s="283" t="str">
        <f ca="true">+IF(OFFSET('Sanitation Data'!$G$28,0,10*ROW('Sanitation Data'!G18))="","",OFFSET('Sanitation Data'!$G$28,0,10*ROW('Sanitation Data'!G18)))</f>
        <v/>
      </c>
      <c r="DA24" s="283" t="str">
        <f ca="true">+IF(OFFSET('Sanitation Data'!$G$29,0,10*ROW('Sanitation Data'!G18))="","",OFFSET('Sanitation Data'!$G$29,0,10*ROW('Sanitation Data'!G18)))</f>
        <v/>
      </c>
      <c r="DB24" s="283" t="str">
        <f ca="true">+IF(OFFSET('Sanitation Data'!$G$30,0,10*ROW('Sanitation Data'!G18))="","",OFFSET('Sanitation Data'!$G$30,0,10*ROW('Sanitation Data'!G18)))</f>
        <v/>
      </c>
      <c r="DC24" s="283" t="str">
        <f ca="true">+IF(OFFSET('Sanitation Data'!$G$31,0,10*ROW('Sanitation Data'!G18))="","",OFFSET('Sanitation Data'!$G$31,0,10*ROW('Sanitation Data'!G18)))</f>
        <v/>
      </c>
      <c r="DD24" s="283" t="str">
        <f ca="true">+IF(OFFSET('Sanitation Data'!$G$32,0,10*ROW('Sanitation Data'!G18))="","",OFFSET('Sanitation Data'!$G$32,0,10*ROW('Sanitation Data'!G18)))</f>
        <v/>
      </c>
      <c r="DE24" s="283" t="str">
        <f ca="true">+IF(OFFSET('Sanitation Data'!$H$28,0,10*ROW('Sanitation Data'!H18))="","",OFFSET('Sanitation Data'!$H$28,0,10*ROW('Sanitation Data'!H18)))</f>
        <v/>
      </c>
      <c r="DF24" s="283" t="str">
        <f ca="true">+IF(OFFSET('Sanitation Data'!$H$29,0,10*ROW('Sanitation Data'!H18))="","",OFFSET('Sanitation Data'!$H$29,0,10*ROW('Sanitation Data'!H18)))</f>
        <v/>
      </c>
      <c r="DG24" s="283" t="str">
        <f ca="true">+IF(OFFSET('Sanitation Data'!$H$30,0,10*ROW('Sanitation Data'!H18))="","",OFFSET('Sanitation Data'!$H$30,0,10*ROW('Sanitation Data'!H18)))</f>
        <v/>
      </c>
      <c r="DH24" s="283" t="str">
        <f ca="true">+IF(OFFSET('Sanitation Data'!$H$31,0,10*ROW('Sanitation Data'!H18))="","",OFFSET('Sanitation Data'!$H$31,0,10*ROW('Sanitation Data'!H18)))</f>
        <v/>
      </c>
      <c r="DI24" s="283" t="str">
        <f ca="true">+IF(OFFSET('Sanitation Data'!$H$32,0,10*ROW('Sanitation Data'!H18))="","",OFFSET('Sanitation Data'!$H$32,0,10*ROW('Sanitation Data'!H18)))</f>
        <v/>
      </c>
      <c r="DJ24" s="283" t="str">
        <f ca="true">+IF(OFFSET('Sanitation Data'!$I$28,0,10*ROW('Sanitation Data'!I18))="","",OFFSET('Sanitation Data'!$I$28,0,10*ROW('Sanitation Data'!I18)))</f>
        <v/>
      </c>
      <c r="DK24" s="283" t="str">
        <f ca="true">+IF(OFFSET('Sanitation Data'!$I$29,0,10*ROW('Sanitation Data'!I18))="","",OFFSET('Sanitation Data'!$I$29,0,10*ROW('Sanitation Data'!I18)))</f>
        <v/>
      </c>
      <c r="DL24" s="283" t="str">
        <f ca="true">+IF(OFFSET('Sanitation Data'!$I$30,0,10*ROW('Sanitation Data'!I18))="","",OFFSET('Sanitation Data'!$I$30,0,10*ROW('Sanitation Data'!I18)))</f>
        <v/>
      </c>
      <c r="DM24" s="283" t="str">
        <f ca="true">+IF(OFFSET('Sanitation Data'!$I$31,0,10*ROW('Sanitation Data'!I18))="","",OFFSET('Sanitation Data'!$I$31,0,10*ROW('Sanitation Data'!I18)))</f>
        <v/>
      </c>
      <c r="DN24" s="283" t="str">
        <f ca="true">+IF(OFFSET('Sanitation Data'!$I$32,0,10*ROW('Sanitation Data'!I18))="","",OFFSET('Sanitation Data'!$I$32,0,10*ROW('Sanitation Data'!I18)))</f>
        <v/>
      </c>
      <c r="DO24" s="283" t="str">
        <f ca="true">+IF(OFFSET('Hygiene Data'!$D$11,0,10*ROW('Hygiene Data'!D18))="","",OFFSET('Hygiene Data'!$D$11,0,10*ROW('Hygiene Data'!D18)))</f>
        <v/>
      </c>
      <c r="DP24" s="283" t="str">
        <f ca="true">+IF(OFFSET('Hygiene Data'!$D$12,0,10*ROW('Hygiene Data'!D18))="","",OFFSET('Hygiene Data'!$D$12,0,10*ROW('Hygiene Data'!D18)))</f>
        <v/>
      </c>
      <c r="DQ24" s="283" t="str">
        <f ca="true">+IF(OFFSET('Hygiene Data'!$D$13,0,10*ROW('Hygiene Data'!D18))="","",OFFSET('Hygiene Data'!$D$13,0,10*ROW('Hygiene Data'!D18)))</f>
        <v/>
      </c>
      <c r="DR24" s="283" t="str">
        <f ca="true">+IF(OFFSET('Hygiene Data'!$E$11,0,10*ROW('Hygiene Data'!E18))="","",OFFSET('Hygiene Data'!$E$11,0,10*ROW('Hygiene Data'!E18)))</f>
        <v/>
      </c>
      <c r="DS24" s="283" t="str">
        <f ca="true">+IF(OFFSET('Hygiene Data'!$E$12,0,10*ROW('Hygiene Data'!E18))="","",OFFSET('Hygiene Data'!$E$12,0,10*ROW('Hygiene Data'!E18)))</f>
        <v/>
      </c>
      <c r="DT24" s="283" t="str">
        <f ca="true">+IF(OFFSET('Hygiene Data'!$E$13,0,10*ROW('Hygiene Data'!E18))="","",OFFSET('Hygiene Data'!$E$13,0,10*ROW('Hygiene Data'!E18)))</f>
        <v/>
      </c>
      <c r="DU24" s="283" t="str">
        <f ca="true">+IF(OFFSET('Hygiene Data'!$F$11,0,10*ROW('Hygiene Data'!F18))="","",OFFSET('Hygiene Data'!$F$11,0,10*ROW('Hygiene Data'!F18)))</f>
        <v/>
      </c>
      <c r="DV24" s="283" t="str">
        <f ca="true">+IF(OFFSET('Hygiene Data'!$F$12,0,10*ROW('Hygiene Data'!F18))="","",OFFSET('Hygiene Data'!$F$12,0,10*ROW('Hygiene Data'!F18)))</f>
        <v/>
      </c>
      <c r="DW24" s="283" t="str">
        <f ca="true">+IF(OFFSET('Hygiene Data'!$F$13,0,10*ROW('Hygiene Data'!F18))="","",OFFSET('Hygiene Data'!$F$13,0,10*ROW('Hygiene Data'!F18)))</f>
        <v/>
      </c>
      <c r="DX24" s="283" t="str">
        <f ca="true">+IF(OFFSET('Hygiene Data'!$G$11,0,10*ROW('Hygiene Data'!G18))="","",OFFSET('Hygiene Data'!$G$11,0,10*ROW('Hygiene Data'!G18)))</f>
        <v/>
      </c>
      <c r="DY24" s="283" t="str">
        <f ca="true">+IF(OFFSET('Hygiene Data'!$G$12,0,10*ROW('Hygiene Data'!G18))="","",OFFSET('Hygiene Data'!$G$12,0,10*ROW('Hygiene Data'!G18)))</f>
        <v/>
      </c>
      <c r="DZ24" s="283" t="str">
        <f ca="true">+IF(OFFSET('Hygiene Data'!$G$13,0,10*ROW('Hygiene Data'!G18))="","",OFFSET('Hygiene Data'!$G$13,0,10*ROW('Hygiene Data'!G18)))</f>
        <v/>
      </c>
      <c r="EA24" s="283" t="str">
        <f ca="true">+IF(OFFSET('Hygiene Data'!$H$11,0,10*ROW('Hygiene Data'!H18))="","",OFFSET('Hygiene Data'!$H$11,0,10*ROW('Hygiene Data'!H18)))</f>
        <v/>
      </c>
      <c r="EB24" s="283" t="str">
        <f ca="true">+IF(OFFSET('Hygiene Data'!$H$12,0,10*ROW('Hygiene Data'!H18))="","",OFFSET('Hygiene Data'!$H$12,0,10*ROW('Hygiene Data'!H18)))</f>
        <v/>
      </c>
      <c r="EC24" s="283" t="str">
        <f ca="true">+IF(OFFSET('Hygiene Data'!$H$13,0,10*ROW('Hygiene Data'!H18))="","",OFFSET('Hygiene Data'!$H$13,0,10*ROW('Hygiene Data'!H18)))</f>
        <v/>
      </c>
      <c r="ED24" s="283" t="str">
        <f ca="true">+IF(OFFSET('Hygiene Data'!$I$11,0,10*ROW('Hygiene Data'!I18))="","",OFFSET('Hygiene Data'!$I$11,0,10*ROW('Hygiene Data'!I18)))</f>
        <v/>
      </c>
      <c r="EE24" s="283" t="str">
        <f ca="true">+IF(OFFSET('Hygiene Data'!$I$12,0,10*ROW('Hygiene Data'!I18))="","",OFFSET('Hygiene Data'!$I$12,0,10*ROW('Hygiene Data'!I18)))</f>
        <v/>
      </c>
      <c r="EF24" s="283" t="str">
        <f ca="true">+IF(OFFSET('Hygiene Data'!$I$13,0,10*ROW('Hygiene Data'!I18))="","",OFFSET('Hygiene Data'!$I$13,0,10*ROW('Hygiene Data'!I18)))</f>
        <v/>
      </c>
    </row>
    <row xmlns:x14ac="http://schemas.microsoft.com/office/spreadsheetml/2009/9/ac" r="25" x14ac:dyDescent="0.2">
      <c r="A25" s="34" t="str">
        <f ca="true">+IF(OFFSET('Water Data'!$B$2,0,10*ROW('Water Data'!E19))="","",OFFSET('Water Data'!$B$2,0,10*ROW('Water Data'!E19)))</f>
        <v/>
      </c>
      <c r="B25" s="34" t="str">
        <f ca="true">+IF(OFFSET('Water Data'!$C$2,0,10*ROW('Water Data'!F19))="","",OFFSET('Water Data'!$C$2,0,10*ROW('Water Data'!F19)))</f>
        <v/>
      </c>
      <c r="C25" s="339" t="str">
        <f t="shared" ca="true" si="0"/>
        <v/>
      </c>
      <c r="D25" s="90"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0"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0"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0"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0"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0"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0"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0"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0"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0"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0"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0"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0"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0"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0"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0"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0"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0"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1"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1"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1"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1"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1"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1"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1"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1"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1"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1"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1"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1"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1"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1"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1"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1"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1"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1"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1"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1"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1"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1"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1"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1"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1"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1"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1"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1"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1"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1"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2"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2"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2"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2"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2"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2"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2"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2"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2"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2"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2"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2"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2"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2"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2"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2"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2"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2"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3"/>
      <c r="BS25" s="283" t="str">
        <f ca="true">+IF(OFFSET('Water Data'!$D$27,0,10*ROW('Water Data'!D19))="","",OFFSET('Water Data'!$D$27,0,10*ROW('Water Data'!D19)))</f>
        <v/>
      </c>
      <c r="BT25" s="283" t="str">
        <f ca="true">+IF(OFFSET('Water Data'!$D$28,0,10*ROW('Water Data'!D19))="","",OFFSET('Water Data'!$D$28,0,10*ROW('Water Data'!D19)))</f>
        <v/>
      </c>
      <c r="BU25" s="283" t="str">
        <f ca="true">+IF(OFFSET('Water Data'!$D$29,0,10*ROW('Water Data'!D19))="","",OFFSET('Water Data'!$D$29,0,10*ROW('Water Data'!D19)))</f>
        <v/>
      </c>
      <c r="BV25" s="283" t="str">
        <f ca="true">+IF(OFFSET('Water Data'!$E$27,0,10*ROW('Water Data'!E19))="","",OFFSET('Water Data'!$E$27,0,10*ROW('Water Data'!E19)))</f>
        <v/>
      </c>
      <c r="BW25" s="283" t="str">
        <f ca="true">+IF(OFFSET('Water Data'!$E$28,0,10*ROW('Water Data'!E19))="","",OFFSET('Water Data'!$E$28,0,10*ROW('Water Data'!E19)))</f>
        <v/>
      </c>
      <c r="BX25" s="283" t="str">
        <f ca="true">+IF(OFFSET('Water Data'!$E$29,0,10*ROW('Water Data'!E19))="","",OFFSET('Water Data'!$E$29,0,10*ROW('Water Data'!E19)))</f>
        <v/>
      </c>
      <c r="BY25" s="283" t="str">
        <f ca="true">+IF(OFFSET('Water Data'!$F$27,0,10*ROW('Water Data'!F19))="","",OFFSET('Water Data'!$F$27,0,10*ROW('Water Data'!F19)))</f>
        <v/>
      </c>
      <c r="BZ25" s="283" t="str">
        <f ca="true">+IF(OFFSET('Water Data'!$F$28,0,10*ROW('Water Data'!F19))="","",OFFSET('Water Data'!$F$28,0,10*ROW('Water Data'!F19)))</f>
        <v/>
      </c>
      <c r="CA25" s="283" t="str">
        <f ca="true">+IF(OFFSET('Water Data'!$F$29,0,10*ROW('Water Data'!F19))="","",OFFSET('Water Data'!$F$29,0,10*ROW('Water Data'!F19)))</f>
        <v/>
      </c>
      <c r="CB25" s="283" t="str">
        <f ca="true">+IF(OFFSET('Water Data'!$G$27,0,10*ROW('Water Data'!G19))="","",OFFSET('Water Data'!$G$27,0,10*ROW('Water Data'!G19)))</f>
        <v/>
      </c>
      <c r="CC25" s="283" t="str">
        <f ca="true">+IF(OFFSET('Water Data'!$G$28,0,10*ROW('Water Data'!G19))="","",OFFSET('Water Data'!$G$28,0,10*ROW('Water Data'!G19)))</f>
        <v/>
      </c>
      <c r="CD25" s="283" t="str">
        <f ca="true">+IF(OFFSET('Water Data'!$G$29,0,10*ROW('Water Data'!G19))="","",OFFSET('Water Data'!$G$29,0,10*ROW('Water Data'!G19)))</f>
        <v/>
      </c>
      <c r="CE25" s="283" t="str">
        <f ca="true">+IF(OFFSET('Water Data'!$H$27,0,10*ROW('Water Data'!H19))="","",OFFSET('Water Data'!$H$27,0,10*ROW('Water Data'!H19)))</f>
        <v/>
      </c>
      <c r="CF25" s="283" t="str">
        <f ca="true">+IF(OFFSET('Water Data'!$H$28,0,10*ROW('Water Data'!H19))="","",OFFSET('Water Data'!$H$28,0,10*ROW('Water Data'!H19)))</f>
        <v/>
      </c>
      <c r="CG25" s="283" t="str">
        <f ca="true">+IF(OFFSET('Water Data'!$H$29,0,10*ROW('Water Data'!H19))="","",OFFSET('Water Data'!$H$29,0,10*ROW('Water Data'!H19)))</f>
        <v/>
      </c>
      <c r="CH25" s="283" t="str">
        <f ca="true">+IF(OFFSET('Water Data'!$I$27,0,10*ROW('Water Data'!I19))="","",OFFSET('Water Data'!$I$27,0,10*ROW('Water Data'!I19)))</f>
        <v/>
      </c>
      <c r="CI25" s="283" t="str">
        <f ca="true">+IF(OFFSET('Water Data'!$I$28,0,10*ROW('Water Data'!I19))="","",OFFSET('Water Data'!$I$28,0,10*ROW('Water Data'!I19)))</f>
        <v/>
      </c>
      <c r="CJ25" s="283" t="str">
        <f ca="true">+IF(OFFSET('Water Data'!$I$29,0,10*ROW('Water Data'!I19))="","",OFFSET('Water Data'!$I$29,0,10*ROW('Water Data'!I19)))</f>
        <v/>
      </c>
      <c r="CK25" s="283" t="str">
        <f ca="true">+IF(OFFSET('Sanitation Data'!$D$28,0,10*ROW('Sanitation Data'!D19))="","",OFFSET('Sanitation Data'!$D$28,0,10*ROW('Sanitation Data'!D19)))</f>
        <v/>
      </c>
      <c r="CL25" s="283" t="str">
        <f ca="true">+IF(OFFSET('Sanitation Data'!$D$29,0,10*ROW('Sanitation Data'!D19))="","",OFFSET('Sanitation Data'!$D$29,0,10*ROW('Sanitation Data'!D19)))</f>
        <v/>
      </c>
      <c r="CM25" s="283" t="str">
        <f ca="true">+IF(OFFSET('Sanitation Data'!$D$30,0,10*ROW('Sanitation Data'!D19))="","",OFFSET('Sanitation Data'!$D$30,0,10*ROW('Sanitation Data'!D19)))</f>
        <v/>
      </c>
      <c r="CN25" s="283" t="str">
        <f ca="true">+IF(OFFSET('Sanitation Data'!$D$31,0,10*ROW('Sanitation Data'!D19))="","",OFFSET('Sanitation Data'!$D$31,0,10*ROW('Sanitation Data'!D19)))</f>
        <v/>
      </c>
      <c r="CO25" s="283" t="str">
        <f ca="true">+IF(OFFSET('Sanitation Data'!$D$32,0,10*ROW('Sanitation Data'!D19))="","",OFFSET('Sanitation Data'!$D$32,0,10*ROW('Sanitation Data'!D19)))</f>
        <v/>
      </c>
      <c r="CP25" s="283" t="str">
        <f ca="true">+IF(OFFSET('Sanitation Data'!$E$28,0,10*ROW('Sanitation Data'!E19))="","",OFFSET('Sanitation Data'!$E$28,0,10*ROW('Sanitation Data'!E19)))</f>
        <v/>
      </c>
      <c r="CQ25" s="283" t="str">
        <f ca="true">+IF(OFFSET('Sanitation Data'!$E$29,0,10*ROW('Sanitation Data'!E19))="","",OFFSET('Sanitation Data'!$E$29,0,10*ROW('Sanitation Data'!E19)))</f>
        <v/>
      </c>
      <c r="CR25" s="283" t="str">
        <f ca="true">+IF(OFFSET('Sanitation Data'!$E$30,0,10*ROW('Sanitation Data'!E19))="","",OFFSET('Sanitation Data'!$E$30,0,10*ROW('Sanitation Data'!E19)))</f>
        <v/>
      </c>
      <c r="CS25" s="283" t="str">
        <f ca="true">+IF(OFFSET('Sanitation Data'!$E$31,0,10*ROW('Sanitation Data'!E19))="","",OFFSET('Sanitation Data'!$E$31,0,10*ROW('Sanitation Data'!E19)))</f>
        <v/>
      </c>
      <c r="CT25" s="283" t="str">
        <f ca="true">+IF(OFFSET('Sanitation Data'!$E$32,0,10*ROW('Sanitation Data'!E19))="","",OFFSET('Sanitation Data'!$E$32,0,10*ROW('Sanitation Data'!E19)))</f>
        <v/>
      </c>
      <c r="CU25" s="283" t="str">
        <f ca="true">+IF(OFFSET('Sanitation Data'!$F$28,0,10*ROW('Sanitation Data'!F19))="","",OFFSET('Sanitation Data'!$F$28,0,10*ROW('Sanitation Data'!F19)))</f>
        <v/>
      </c>
      <c r="CV25" s="283" t="str">
        <f ca="true">+IF(OFFSET('Sanitation Data'!$F$29,0,10*ROW('Sanitation Data'!F19))="","",OFFSET('Sanitation Data'!$F$29,0,10*ROW('Sanitation Data'!F19)))</f>
        <v/>
      </c>
      <c r="CW25" s="283" t="str">
        <f ca="true">+IF(OFFSET('Sanitation Data'!$F$30,0,10*ROW('Sanitation Data'!F19))="","",OFFSET('Sanitation Data'!$F$30,0,10*ROW('Sanitation Data'!F19)))</f>
        <v/>
      </c>
      <c r="CX25" s="283" t="str">
        <f ca="true">+IF(OFFSET('Sanitation Data'!$F$31,0,10*ROW('Sanitation Data'!F19))="","",OFFSET('Sanitation Data'!$F$31,0,10*ROW('Sanitation Data'!F19)))</f>
        <v/>
      </c>
      <c r="CY25" s="283" t="str">
        <f ca="true">+IF(OFFSET('Sanitation Data'!$F$32,0,10*ROW('Sanitation Data'!F19))="","",OFFSET('Sanitation Data'!$F$32,0,10*ROW('Sanitation Data'!F19)))</f>
        <v/>
      </c>
      <c r="CZ25" s="283" t="str">
        <f ca="true">+IF(OFFSET('Sanitation Data'!$G$28,0,10*ROW('Sanitation Data'!G19))="","",OFFSET('Sanitation Data'!$G$28,0,10*ROW('Sanitation Data'!G19)))</f>
        <v/>
      </c>
      <c r="DA25" s="283" t="str">
        <f ca="true">+IF(OFFSET('Sanitation Data'!$G$29,0,10*ROW('Sanitation Data'!G19))="","",OFFSET('Sanitation Data'!$G$29,0,10*ROW('Sanitation Data'!G19)))</f>
        <v/>
      </c>
      <c r="DB25" s="283" t="str">
        <f ca="true">+IF(OFFSET('Sanitation Data'!$G$30,0,10*ROW('Sanitation Data'!G19))="","",OFFSET('Sanitation Data'!$G$30,0,10*ROW('Sanitation Data'!G19)))</f>
        <v/>
      </c>
      <c r="DC25" s="283" t="str">
        <f ca="true">+IF(OFFSET('Sanitation Data'!$G$31,0,10*ROW('Sanitation Data'!G19))="","",OFFSET('Sanitation Data'!$G$31,0,10*ROW('Sanitation Data'!G19)))</f>
        <v/>
      </c>
      <c r="DD25" s="283" t="str">
        <f ca="true">+IF(OFFSET('Sanitation Data'!$G$32,0,10*ROW('Sanitation Data'!G19))="","",OFFSET('Sanitation Data'!$G$32,0,10*ROW('Sanitation Data'!G19)))</f>
        <v/>
      </c>
      <c r="DE25" s="283" t="str">
        <f ca="true">+IF(OFFSET('Sanitation Data'!$H$28,0,10*ROW('Sanitation Data'!H19))="","",OFFSET('Sanitation Data'!$H$28,0,10*ROW('Sanitation Data'!H19)))</f>
        <v/>
      </c>
      <c r="DF25" s="283" t="str">
        <f ca="true">+IF(OFFSET('Sanitation Data'!$H$29,0,10*ROW('Sanitation Data'!H19))="","",OFFSET('Sanitation Data'!$H$29,0,10*ROW('Sanitation Data'!H19)))</f>
        <v/>
      </c>
      <c r="DG25" s="283" t="str">
        <f ca="true">+IF(OFFSET('Sanitation Data'!$H$30,0,10*ROW('Sanitation Data'!H19))="","",OFFSET('Sanitation Data'!$H$30,0,10*ROW('Sanitation Data'!H19)))</f>
        <v/>
      </c>
      <c r="DH25" s="283" t="str">
        <f ca="true">+IF(OFFSET('Sanitation Data'!$H$31,0,10*ROW('Sanitation Data'!H19))="","",OFFSET('Sanitation Data'!$H$31,0,10*ROW('Sanitation Data'!H19)))</f>
        <v/>
      </c>
      <c r="DI25" s="283" t="str">
        <f ca="true">+IF(OFFSET('Sanitation Data'!$H$32,0,10*ROW('Sanitation Data'!H19))="","",OFFSET('Sanitation Data'!$H$32,0,10*ROW('Sanitation Data'!H19)))</f>
        <v/>
      </c>
      <c r="DJ25" s="283" t="str">
        <f ca="true">+IF(OFFSET('Sanitation Data'!$I$28,0,10*ROW('Sanitation Data'!I19))="","",OFFSET('Sanitation Data'!$I$28,0,10*ROW('Sanitation Data'!I19)))</f>
        <v/>
      </c>
      <c r="DK25" s="283" t="str">
        <f ca="true">+IF(OFFSET('Sanitation Data'!$I$29,0,10*ROW('Sanitation Data'!I19))="","",OFFSET('Sanitation Data'!$I$29,0,10*ROW('Sanitation Data'!I19)))</f>
        <v/>
      </c>
      <c r="DL25" s="283" t="str">
        <f ca="true">+IF(OFFSET('Sanitation Data'!$I$30,0,10*ROW('Sanitation Data'!I19))="","",OFFSET('Sanitation Data'!$I$30,0,10*ROW('Sanitation Data'!I19)))</f>
        <v/>
      </c>
      <c r="DM25" s="283" t="str">
        <f ca="true">+IF(OFFSET('Sanitation Data'!$I$31,0,10*ROW('Sanitation Data'!I19))="","",OFFSET('Sanitation Data'!$I$31,0,10*ROW('Sanitation Data'!I19)))</f>
        <v/>
      </c>
      <c r="DN25" s="283" t="str">
        <f ca="true">+IF(OFFSET('Sanitation Data'!$I$32,0,10*ROW('Sanitation Data'!I19))="","",OFFSET('Sanitation Data'!$I$32,0,10*ROW('Sanitation Data'!I19)))</f>
        <v/>
      </c>
      <c r="DO25" s="283" t="str">
        <f ca="true">+IF(OFFSET('Hygiene Data'!$D$11,0,10*ROW('Hygiene Data'!D19))="","",OFFSET('Hygiene Data'!$D$11,0,10*ROW('Hygiene Data'!D19)))</f>
        <v/>
      </c>
      <c r="DP25" s="283" t="str">
        <f ca="true">+IF(OFFSET('Hygiene Data'!$D$12,0,10*ROW('Hygiene Data'!D19))="","",OFFSET('Hygiene Data'!$D$12,0,10*ROW('Hygiene Data'!D19)))</f>
        <v/>
      </c>
      <c r="DQ25" s="283" t="str">
        <f ca="true">+IF(OFFSET('Hygiene Data'!$D$13,0,10*ROW('Hygiene Data'!D19))="","",OFFSET('Hygiene Data'!$D$13,0,10*ROW('Hygiene Data'!D19)))</f>
        <v/>
      </c>
      <c r="DR25" s="283" t="str">
        <f ca="true">+IF(OFFSET('Hygiene Data'!$E$11,0,10*ROW('Hygiene Data'!E19))="","",OFFSET('Hygiene Data'!$E$11,0,10*ROW('Hygiene Data'!E19)))</f>
        <v/>
      </c>
      <c r="DS25" s="283" t="str">
        <f ca="true">+IF(OFFSET('Hygiene Data'!$E$12,0,10*ROW('Hygiene Data'!E19))="","",OFFSET('Hygiene Data'!$E$12,0,10*ROW('Hygiene Data'!E19)))</f>
        <v/>
      </c>
      <c r="DT25" s="283" t="str">
        <f ca="true">+IF(OFFSET('Hygiene Data'!$E$13,0,10*ROW('Hygiene Data'!E19))="","",OFFSET('Hygiene Data'!$E$13,0,10*ROW('Hygiene Data'!E19)))</f>
        <v/>
      </c>
      <c r="DU25" s="283" t="str">
        <f ca="true">+IF(OFFSET('Hygiene Data'!$F$11,0,10*ROW('Hygiene Data'!F19))="","",OFFSET('Hygiene Data'!$F$11,0,10*ROW('Hygiene Data'!F19)))</f>
        <v/>
      </c>
      <c r="DV25" s="283" t="str">
        <f ca="true">+IF(OFFSET('Hygiene Data'!$F$12,0,10*ROW('Hygiene Data'!F19))="","",OFFSET('Hygiene Data'!$F$12,0,10*ROW('Hygiene Data'!F19)))</f>
        <v/>
      </c>
      <c r="DW25" s="283" t="str">
        <f ca="true">+IF(OFFSET('Hygiene Data'!$F$13,0,10*ROW('Hygiene Data'!F19))="","",OFFSET('Hygiene Data'!$F$13,0,10*ROW('Hygiene Data'!F19)))</f>
        <v/>
      </c>
      <c r="DX25" s="283" t="str">
        <f ca="true">+IF(OFFSET('Hygiene Data'!$G$11,0,10*ROW('Hygiene Data'!G19))="","",OFFSET('Hygiene Data'!$G$11,0,10*ROW('Hygiene Data'!G19)))</f>
        <v/>
      </c>
      <c r="DY25" s="283" t="str">
        <f ca="true">+IF(OFFSET('Hygiene Data'!$G$12,0,10*ROW('Hygiene Data'!G19))="","",OFFSET('Hygiene Data'!$G$12,0,10*ROW('Hygiene Data'!G19)))</f>
        <v/>
      </c>
      <c r="DZ25" s="283" t="str">
        <f ca="true">+IF(OFFSET('Hygiene Data'!$G$13,0,10*ROW('Hygiene Data'!G19))="","",OFFSET('Hygiene Data'!$G$13,0,10*ROW('Hygiene Data'!G19)))</f>
        <v/>
      </c>
      <c r="EA25" s="283" t="str">
        <f ca="true">+IF(OFFSET('Hygiene Data'!$H$11,0,10*ROW('Hygiene Data'!H19))="","",OFFSET('Hygiene Data'!$H$11,0,10*ROW('Hygiene Data'!H19)))</f>
        <v/>
      </c>
      <c r="EB25" s="283" t="str">
        <f ca="true">+IF(OFFSET('Hygiene Data'!$H$12,0,10*ROW('Hygiene Data'!H19))="","",OFFSET('Hygiene Data'!$H$12,0,10*ROW('Hygiene Data'!H19)))</f>
        <v/>
      </c>
      <c r="EC25" s="283" t="str">
        <f ca="true">+IF(OFFSET('Hygiene Data'!$H$13,0,10*ROW('Hygiene Data'!H19))="","",OFFSET('Hygiene Data'!$H$13,0,10*ROW('Hygiene Data'!H19)))</f>
        <v/>
      </c>
      <c r="ED25" s="283" t="str">
        <f ca="true">+IF(OFFSET('Hygiene Data'!$I$11,0,10*ROW('Hygiene Data'!I19))="","",OFFSET('Hygiene Data'!$I$11,0,10*ROW('Hygiene Data'!I19)))</f>
        <v/>
      </c>
      <c r="EE25" s="283" t="str">
        <f ca="true">+IF(OFFSET('Hygiene Data'!$I$12,0,10*ROW('Hygiene Data'!I19))="","",OFFSET('Hygiene Data'!$I$12,0,10*ROW('Hygiene Data'!I19)))</f>
        <v/>
      </c>
      <c r="EF25" s="283" t="str">
        <f ca="true">+IF(OFFSET('Hygiene Data'!$I$13,0,10*ROW('Hygiene Data'!I19))="","",OFFSET('Hygiene Data'!$I$13,0,10*ROW('Hygiene Data'!I19)))</f>
        <v/>
      </c>
    </row>
    <row xmlns:x14ac="http://schemas.microsoft.com/office/spreadsheetml/2009/9/ac" r="26" x14ac:dyDescent="0.2">
      <c r="A26" s="34" t="str">
        <f ca="true">+IF(OFFSET('Water Data'!$B$2,0,10*ROW('Water Data'!E20))="","",OFFSET('Water Data'!$B$2,0,10*ROW('Water Data'!E20)))</f>
        <v/>
      </c>
      <c r="B26" s="34" t="str">
        <f ca="true">+IF(OFFSET('Water Data'!$C$2,0,10*ROW('Water Data'!F20))="","",OFFSET('Water Data'!$C$2,0,10*ROW('Water Data'!F20)))</f>
        <v/>
      </c>
      <c r="C26" s="339" t="str">
        <f t="shared" ca="true" si="0"/>
        <v/>
      </c>
      <c r="D26" s="90"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0"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0"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0"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0"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0"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0"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0"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0"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0"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0"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0"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0"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0"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0"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0"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0"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0"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1"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1"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1"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1"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1"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1"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1"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1"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1"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1"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1"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1"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1"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1"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1"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1"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1"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1"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1"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1"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1"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1"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1"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1"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1"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1"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1"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1"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1"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1"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2"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2"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2"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2"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2"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2"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2"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2"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2"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2"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2"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2"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2"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2"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2"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2"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2"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2"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3"/>
      <c r="BS26" s="283" t="str">
        <f ca="true">+IF(OFFSET('Water Data'!$D$27,0,10*ROW('Water Data'!D20))="","",OFFSET('Water Data'!$D$27,0,10*ROW('Water Data'!D20)))</f>
        <v/>
      </c>
      <c r="BT26" s="283" t="str">
        <f ca="true">+IF(OFFSET('Water Data'!$D$28,0,10*ROW('Water Data'!D20))="","",OFFSET('Water Data'!$D$28,0,10*ROW('Water Data'!D20)))</f>
        <v/>
      </c>
      <c r="BU26" s="283" t="str">
        <f ca="true">+IF(OFFSET('Water Data'!$D$29,0,10*ROW('Water Data'!D20))="","",OFFSET('Water Data'!$D$29,0,10*ROW('Water Data'!D20)))</f>
        <v/>
      </c>
      <c r="BV26" s="283" t="str">
        <f ca="true">+IF(OFFSET('Water Data'!$E$27,0,10*ROW('Water Data'!E20))="","",OFFSET('Water Data'!$E$27,0,10*ROW('Water Data'!E20)))</f>
        <v/>
      </c>
      <c r="BW26" s="283" t="str">
        <f ca="true">+IF(OFFSET('Water Data'!$E$28,0,10*ROW('Water Data'!E20))="","",OFFSET('Water Data'!$E$28,0,10*ROW('Water Data'!E20)))</f>
        <v/>
      </c>
      <c r="BX26" s="283" t="str">
        <f ca="true">+IF(OFFSET('Water Data'!$E$29,0,10*ROW('Water Data'!E20))="","",OFFSET('Water Data'!$E$29,0,10*ROW('Water Data'!E20)))</f>
        <v/>
      </c>
      <c r="BY26" s="283" t="str">
        <f ca="true">+IF(OFFSET('Water Data'!$F$27,0,10*ROW('Water Data'!F20))="","",OFFSET('Water Data'!$F$27,0,10*ROW('Water Data'!F20)))</f>
        <v/>
      </c>
      <c r="BZ26" s="283" t="str">
        <f ca="true">+IF(OFFSET('Water Data'!$F$28,0,10*ROW('Water Data'!F20))="","",OFFSET('Water Data'!$F$28,0,10*ROW('Water Data'!F20)))</f>
        <v/>
      </c>
      <c r="CA26" s="283" t="str">
        <f ca="true">+IF(OFFSET('Water Data'!$F$29,0,10*ROW('Water Data'!F20))="","",OFFSET('Water Data'!$F$29,0,10*ROW('Water Data'!F20)))</f>
        <v/>
      </c>
      <c r="CB26" s="283" t="str">
        <f ca="true">+IF(OFFSET('Water Data'!$G$27,0,10*ROW('Water Data'!G20))="","",OFFSET('Water Data'!$G$27,0,10*ROW('Water Data'!G20)))</f>
        <v/>
      </c>
      <c r="CC26" s="283" t="str">
        <f ca="true">+IF(OFFSET('Water Data'!$G$28,0,10*ROW('Water Data'!G20))="","",OFFSET('Water Data'!$G$28,0,10*ROW('Water Data'!G20)))</f>
        <v/>
      </c>
      <c r="CD26" s="283" t="str">
        <f ca="true">+IF(OFFSET('Water Data'!$G$29,0,10*ROW('Water Data'!G20))="","",OFFSET('Water Data'!$G$29,0,10*ROW('Water Data'!G20)))</f>
        <v/>
      </c>
      <c r="CE26" s="283" t="str">
        <f ca="true">+IF(OFFSET('Water Data'!$H$27,0,10*ROW('Water Data'!H20))="","",OFFSET('Water Data'!$H$27,0,10*ROW('Water Data'!H20)))</f>
        <v/>
      </c>
      <c r="CF26" s="283" t="str">
        <f ca="true">+IF(OFFSET('Water Data'!$H$28,0,10*ROW('Water Data'!H20))="","",OFFSET('Water Data'!$H$28,0,10*ROW('Water Data'!H20)))</f>
        <v/>
      </c>
      <c r="CG26" s="283" t="str">
        <f ca="true">+IF(OFFSET('Water Data'!$H$29,0,10*ROW('Water Data'!H20))="","",OFFSET('Water Data'!$H$29,0,10*ROW('Water Data'!H20)))</f>
        <v/>
      </c>
      <c r="CH26" s="283" t="str">
        <f ca="true">+IF(OFFSET('Water Data'!$I$27,0,10*ROW('Water Data'!I20))="","",OFFSET('Water Data'!$I$27,0,10*ROW('Water Data'!I20)))</f>
        <v/>
      </c>
      <c r="CI26" s="283" t="str">
        <f ca="true">+IF(OFFSET('Water Data'!$I$28,0,10*ROW('Water Data'!I20))="","",OFFSET('Water Data'!$I$28,0,10*ROW('Water Data'!I20)))</f>
        <v/>
      </c>
      <c r="CJ26" s="283" t="str">
        <f ca="true">+IF(OFFSET('Water Data'!$I$29,0,10*ROW('Water Data'!I20))="","",OFFSET('Water Data'!$I$29,0,10*ROW('Water Data'!I20)))</f>
        <v/>
      </c>
      <c r="CK26" s="283" t="str">
        <f ca="true">+IF(OFFSET('Sanitation Data'!$D$28,0,10*ROW('Sanitation Data'!D20))="","",OFFSET('Sanitation Data'!$D$28,0,10*ROW('Sanitation Data'!D20)))</f>
        <v/>
      </c>
      <c r="CL26" s="283" t="str">
        <f ca="true">+IF(OFFSET('Sanitation Data'!$D$29,0,10*ROW('Sanitation Data'!D20))="","",OFFSET('Sanitation Data'!$D$29,0,10*ROW('Sanitation Data'!D20)))</f>
        <v/>
      </c>
      <c r="CM26" s="283" t="str">
        <f ca="true">+IF(OFFSET('Sanitation Data'!$D$30,0,10*ROW('Sanitation Data'!D20))="","",OFFSET('Sanitation Data'!$D$30,0,10*ROW('Sanitation Data'!D20)))</f>
        <v/>
      </c>
      <c r="CN26" s="283" t="str">
        <f ca="true">+IF(OFFSET('Sanitation Data'!$D$31,0,10*ROW('Sanitation Data'!D20))="","",OFFSET('Sanitation Data'!$D$31,0,10*ROW('Sanitation Data'!D20)))</f>
        <v/>
      </c>
      <c r="CO26" s="283" t="str">
        <f ca="true">+IF(OFFSET('Sanitation Data'!$D$32,0,10*ROW('Sanitation Data'!D20))="","",OFFSET('Sanitation Data'!$D$32,0,10*ROW('Sanitation Data'!D20)))</f>
        <v/>
      </c>
      <c r="CP26" s="283" t="str">
        <f ca="true">+IF(OFFSET('Sanitation Data'!$E$28,0,10*ROW('Sanitation Data'!E20))="","",OFFSET('Sanitation Data'!$E$28,0,10*ROW('Sanitation Data'!E20)))</f>
        <v/>
      </c>
      <c r="CQ26" s="283" t="str">
        <f ca="true">+IF(OFFSET('Sanitation Data'!$E$29,0,10*ROW('Sanitation Data'!E20))="","",OFFSET('Sanitation Data'!$E$29,0,10*ROW('Sanitation Data'!E20)))</f>
        <v/>
      </c>
      <c r="CR26" s="283" t="str">
        <f ca="true">+IF(OFFSET('Sanitation Data'!$E$30,0,10*ROW('Sanitation Data'!E20))="","",OFFSET('Sanitation Data'!$E$30,0,10*ROW('Sanitation Data'!E20)))</f>
        <v/>
      </c>
      <c r="CS26" s="283" t="str">
        <f ca="true">+IF(OFFSET('Sanitation Data'!$E$31,0,10*ROW('Sanitation Data'!E20))="","",OFFSET('Sanitation Data'!$E$31,0,10*ROW('Sanitation Data'!E20)))</f>
        <v/>
      </c>
      <c r="CT26" s="283" t="str">
        <f ca="true">+IF(OFFSET('Sanitation Data'!$E$32,0,10*ROW('Sanitation Data'!E20))="","",OFFSET('Sanitation Data'!$E$32,0,10*ROW('Sanitation Data'!E20)))</f>
        <v/>
      </c>
      <c r="CU26" s="283" t="str">
        <f ca="true">+IF(OFFSET('Sanitation Data'!$F$28,0,10*ROW('Sanitation Data'!F20))="","",OFFSET('Sanitation Data'!$F$28,0,10*ROW('Sanitation Data'!F20)))</f>
        <v/>
      </c>
      <c r="CV26" s="283" t="str">
        <f ca="true">+IF(OFFSET('Sanitation Data'!$F$29,0,10*ROW('Sanitation Data'!F20))="","",OFFSET('Sanitation Data'!$F$29,0,10*ROW('Sanitation Data'!F20)))</f>
        <v/>
      </c>
      <c r="CW26" s="283" t="str">
        <f ca="true">+IF(OFFSET('Sanitation Data'!$F$30,0,10*ROW('Sanitation Data'!F20))="","",OFFSET('Sanitation Data'!$F$30,0,10*ROW('Sanitation Data'!F20)))</f>
        <v/>
      </c>
      <c r="CX26" s="283" t="str">
        <f ca="true">+IF(OFFSET('Sanitation Data'!$F$31,0,10*ROW('Sanitation Data'!F20))="","",OFFSET('Sanitation Data'!$F$31,0,10*ROW('Sanitation Data'!F20)))</f>
        <v/>
      </c>
      <c r="CY26" s="283" t="str">
        <f ca="true">+IF(OFFSET('Sanitation Data'!$F$32,0,10*ROW('Sanitation Data'!F20))="","",OFFSET('Sanitation Data'!$F$32,0,10*ROW('Sanitation Data'!F20)))</f>
        <v/>
      </c>
      <c r="CZ26" s="283" t="str">
        <f ca="true">+IF(OFFSET('Sanitation Data'!$G$28,0,10*ROW('Sanitation Data'!G20))="","",OFFSET('Sanitation Data'!$G$28,0,10*ROW('Sanitation Data'!G20)))</f>
        <v/>
      </c>
      <c r="DA26" s="283" t="str">
        <f ca="true">+IF(OFFSET('Sanitation Data'!$G$29,0,10*ROW('Sanitation Data'!G20))="","",OFFSET('Sanitation Data'!$G$29,0,10*ROW('Sanitation Data'!G20)))</f>
        <v/>
      </c>
      <c r="DB26" s="283" t="str">
        <f ca="true">+IF(OFFSET('Sanitation Data'!$G$30,0,10*ROW('Sanitation Data'!G20))="","",OFFSET('Sanitation Data'!$G$30,0,10*ROW('Sanitation Data'!G20)))</f>
        <v/>
      </c>
      <c r="DC26" s="283" t="str">
        <f ca="true">+IF(OFFSET('Sanitation Data'!$G$31,0,10*ROW('Sanitation Data'!G20))="","",OFFSET('Sanitation Data'!$G$31,0,10*ROW('Sanitation Data'!G20)))</f>
        <v/>
      </c>
      <c r="DD26" s="283" t="str">
        <f ca="true">+IF(OFFSET('Sanitation Data'!$G$32,0,10*ROW('Sanitation Data'!G20))="","",OFFSET('Sanitation Data'!$G$32,0,10*ROW('Sanitation Data'!G20)))</f>
        <v/>
      </c>
      <c r="DE26" s="283" t="str">
        <f ca="true">+IF(OFFSET('Sanitation Data'!$H$28,0,10*ROW('Sanitation Data'!H20))="","",OFFSET('Sanitation Data'!$H$28,0,10*ROW('Sanitation Data'!H20)))</f>
        <v/>
      </c>
      <c r="DF26" s="283" t="str">
        <f ca="true">+IF(OFFSET('Sanitation Data'!$H$29,0,10*ROW('Sanitation Data'!H20))="","",OFFSET('Sanitation Data'!$H$29,0,10*ROW('Sanitation Data'!H20)))</f>
        <v/>
      </c>
      <c r="DG26" s="283" t="str">
        <f ca="true">+IF(OFFSET('Sanitation Data'!$H$30,0,10*ROW('Sanitation Data'!H20))="","",OFFSET('Sanitation Data'!$H$30,0,10*ROW('Sanitation Data'!H20)))</f>
        <v/>
      </c>
      <c r="DH26" s="283" t="str">
        <f ca="true">+IF(OFFSET('Sanitation Data'!$H$31,0,10*ROW('Sanitation Data'!H20))="","",OFFSET('Sanitation Data'!$H$31,0,10*ROW('Sanitation Data'!H20)))</f>
        <v/>
      </c>
      <c r="DI26" s="283" t="str">
        <f ca="true">+IF(OFFSET('Sanitation Data'!$H$32,0,10*ROW('Sanitation Data'!H20))="","",OFFSET('Sanitation Data'!$H$32,0,10*ROW('Sanitation Data'!H20)))</f>
        <v/>
      </c>
      <c r="DJ26" s="283" t="str">
        <f ca="true">+IF(OFFSET('Sanitation Data'!$I$28,0,10*ROW('Sanitation Data'!I20))="","",OFFSET('Sanitation Data'!$I$28,0,10*ROW('Sanitation Data'!I20)))</f>
        <v/>
      </c>
      <c r="DK26" s="283" t="str">
        <f ca="true">+IF(OFFSET('Sanitation Data'!$I$29,0,10*ROW('Sanitation Data'!I20))="","",OFFSET('Sanitation Data'!$I$29,0,10*ROW('Sanitation Data'!I20)))</f>
        <v/>
      </c>
      <c r="DL26" s="283" t="str">
        <f ca="true">+IF(OFFSET('Sanitation Data'!$I$30,0,10*ROW('Sanitation Data'!I20))="","",OFFSET('Sanitation Data'!$I$30,0,10*ROW('Sanitation Data'!I20)))</f>
        <v/>
      </c>
      <c r="DM26" s="283" t="str">
        <f ca="true">+IF(OFFSET('Sanitation Data'!$I$31,0,10*ROW('Sanitation Data'!I20))="","",OFFSET('Sanitation Data'!$I$31,0,10*ROW('Sanitation Data'!I20)))</f>
        <v/>
      </c>
      <c r="DN26" s="283" t="str">
        <f ca="true">+IF(OFFSET('Sanitation Data'!$I$32,0,10*ROW('Sanitation Data'!I20))="","",OFFSET('Sanitation Data'!$I$32,0,10*ROW('Sanitation Data'!I20)))</f>
        <v/>
      </c>
      <c r="DO26" s="283" t="str">
        <f ca="true">+IF(OFFSET('Hygiene Data'!$D$11,0,10*ROW('Hygiene Data'!D20))="","",OFFSET('Hygiene Data'!$D$11,0,10*ROW('Hygiene Data'!D20)))</f>
        <v/>
      </c>
      <c r="DP26" s="283" t="str">
        <f ca="true">+IF(OFFSET('Hygiene Data'!$D$12,0,10*ROW('Hygiene Data'!D20))="","",OFFSET('Hygiene Data'!$D$12,0,10*ROW('Hygiene Data'!D20)))</f>
        <v/>
      </c>
      <c r="DQ26" s="283" t="str">
        <f ca="true">+IF(OFFSET('Hygiene Data'!$D$13,0,10*ROW('Hygiene Data'!D20))="","",OFFSET('Hygiene Data'!$D$13,0,10*ROW('Hygiene Data'!D20)))</f>
        <v/>
      </c>
      <c r="DR26" s="283" t="str">
        <f ca="true">+IF(OFFSET('Hygiene Data'!$E$11,0,10*ROW('Hygiene Data'!E20))="","",OFFSET('Hygiene Data'!$E$11,0,10*ROW('Hygiene Data'!E20)))</f>
        <v/>
      </c>
      <c r="DS26" s="283" t="str">
        <f ca="true">+IF(OFFSET('Hygiene Data'!$E$12,0,10*ROW('Hygiene Data'!E20))="","",OFFSET('Hygiene Data'!$E$12,0,10*ROW('Hygiene Data'!E20)))</f>
        <v/>
      </c>
      <c r="DT26" s="283" t="str">
        <f ca="true">+IF(OFFSET('Hygiene Data'!$E$13,0,10*ROW('Hygiene Data'!E20))="","",OFFSET('Hygiene Data'!$E$13,0,10*ROW('Hygiene Data'!E20)))</f>
        <v/>
      </c>
      <c r="DU26" s="283" t="str">
        <f ca="true">+IF(OFFSET('Hygiene Data'!$F$11,0,10*ROW('Hygiene Data'!F20))="","",OFFSET('Hygiene Data'!$F$11,0,10*ROW('Hygiene Data'!F20)))</f>
        <v/>
      </c>
      <c r="DV26" s="283" t="str">
        <f ca="true">+IF(OFFSET('Hygiene Data'!$F$12,0,10*ROW('Hygiene Data'!F20))="","",OFFSET('Hygiene Data'!$F$12,0,10*ROW('Hygiene Data'!F20)))</f>
        <v/>
      </c>
      <c r="DW26" s="283" t="str">
        <f ca="true">+IF(OFFSET('Hygiene Data'!$F$13,0,10*ROW('Hygiene Data'!F20))="","",OFFSET('Hygiene Data'!$F$13,0,10*ROW('Hygiene Data'!F20)))</f>
        <v/>
      </c>
      <c r="DX26" s="283" t="str">
        <f ca="true">+IF(OFFSET('Hygiene Data'!$G$11,0,10*ROW('Hygiene Data'!G20))="","",OFFSET('Hygiene Data'!$G$11,0,10*ROW('Hygiene Data'!G20)))</f>
        <v/>
      </c>
      <c r="DY26" s="283" t="str">
        <f ca="true">+IF(OFFSET('Hygiene Data'!$G$12,0,10*ROW('Hygiene Data'!G20))="","",OFFSET('Hygiene Data'!$G$12,0,10*ROW('Hygiene Data'!G20)))</f>
        <v/>
      </c>
      <c r="DZ26" s="283" t="str">
        <f ca="true">+IF(OFFSET('Hygiene Data'!$G$13,0,10*ROW('Hygiene Data'!G20))="","",OFFSET('Hygiene Data'!$G$13,0,10*ROW('Hygiene Data'!G20)))</f>
        <v/>
      </c>
      <c r="EA26" s="283" t="str">
        <f ca="true">+IF(OFFSET('Hygiene Data'!$H$11,0,10*ROW('Hygiene Data'!H20))="","",OFFSET('Hygiene Data'!$H$11,0,10*ROW('Hygiene Data'!H20)))</f>
        <v/>
      </c>
      <c r="EB26" s="283" t="str">
        <f ca="true">+IF(OFFSET('Hygiene Data'!$H$12,0,10*ROW('Hygiene Data'!H20))="","",OFFSET('Hygiene Data'!$H$12,0,10*ROW('Hygiene Data'!H20)))</f>
        <v/>
      </c>
      <c r="EC26" s="283" t="str">
        <f ca="true">+IF(OFFSET('Hygiene Data'!$H$13,0,10*ROW('Hygiene Data'!H20))="","",OFFSET('Hygiene Data'!$H$13,0,10*ROW('Hygiene Data'!H20)))</f>
        <v/>
      </c>
      <c r="ED26" s="283" t="str">
        <f ca="true">+IF(OFFSET('Hygiene Data'!$I$11,0,10*ROW('Hygiene Data'!I20))="","",OFFSET('Hygiene Data'!$I$11,0,10*ROW('Hygiene Data'!I20)))</f>
        <v/>
      </c>
      <c r="EE26" s="283" t="str">
        <f ca="true">+IF(OFFSET('Hygiene Data'!$I$12,0,10*ROW('Hygiene Data'!I20))="","",OFFSET('Hygiene Data'!$I$12,0,10*ROW('Hygiene Data'!I20)))</f>
        <v/>
      </c>
      <c r="EF26" s="283" t="str">
        <f ca="true">+IF(OFFSET('Hygiene Data'!$I$13,0,10*ROW('Hygiene Data'!I20))="","",OFFSET('Hygiene Data'!$I$13,0,10*ROW('Hygiene Data'!I20)))</f>
        <v/>
      </c>
    </row>
    <row xmlns:x14ac="http://schemas.microsoft.com/office/spreadsheetml/2009/9/ac" r="27" x14ac:dyDescent="0.2">
      <c r="A27" s="34" t="str">
        <f ca="true">+IF(OFFSET('Water Data'!$B$2,0,10*ROW('Water Data'!E21))="","",OFFSET('Water Data'!$B$2,0,10*ROW('Water Data'!E21)))</f>
        <v/>
      </c>
      <c r="B27" s="34" t="str">
        <f ca="true">+IF(OFFSET('Water Data'!$C$2,0,10*ROW('Water Data'!F21))="","",OFFSET('Water Data'!$C$2,0,10*ROW('Water Data'!F21)))</f>
        <v/>
      </c>
      <c r="C27" s="339" t="str">
        <f t="shared" ca="true" si="0"/>
        <v/>
      </c>
      <c r="D27" s="90"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0"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0"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0"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0"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0"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0"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0"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0"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0"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0"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0"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0"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0"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0"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0"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0"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0"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1"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1"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1"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1"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1"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1"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1"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1"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1"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1"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1"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1"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1"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1"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1"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1"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1"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1"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1"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1"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1"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1"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1"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1"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1"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1"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1"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1"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1"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1"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2"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2"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2"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2"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2"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2"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2"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2"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2"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2"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2"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2"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2"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2"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2"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2"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2"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2"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3"/>
      <c r="BS27" s="283" t="str">
        <f ca="true">+IF(OFFSET('Water Data'!$D$27,0,10*ROW('Water Data'!D21))="","",OFFSET('Water Data'!$D$27,0,10*ROW('Water Data'!D21)))</f>
        <v/>
      </c>
      <c r="BT27" s="283" t="str">
        <f ca="true">+IF(OFFSET('Water Data'!$D$28,0,10*ROW('Water Data'!D21))="","",OFFSET('Water Data'!$D$28,0,10*ROW('Water Data'!D21)))</f>
        <v/>
      </c>
      <c r="BU27" s="283" t="str">
        <f ca="true">+IF(OFFSET('Water Data'!$D$29,0,10*ROW('Water Data'!D21))="","",OFFSET('Water Data'!$D$29,0,10*ROW('Water Data'!D21)))</f>
        <v/>
      </c>
      <c r="BV27" s="283" t="str">
        <f ca="true">+IF(OFFSET('Water Data'!$E$27,0,10*ROW('Water Data'!E21))="","",OFFSET('Water Data'!$E$27,0,10*ROW('Water Data'!E21)))</f>
        <v/>
      </c>
      <c r="BW27" s="283" t="str">
        <f ca="true">+IF(OFFSET('Water Data'!$E$28,0,10*ROW('Water Data'!E21))="","",OFFSET('Water Data'!$E$28,0,10*ROW('Water Data'!E21)))</f>
        <v/>
      </c>
      <c r="BX27" s="283" t="str">
        <f ca="true">+IF(OFFSET('Water Data'!$E$29,0,10*ROW('Water Data'!E21))="","",OFFSET('Water Data'!$E$29,0,10*ROW('Water Data'!E21)))</f>
        <v/>
      </c>
      <c r="BY27" s="283" t="str">
        <f ca="true">+IF(OFFSET('Water Data'!$F$27,0,10*ROW('Water Data'!F21))="","",OFFSET('Water Data'!$F$27,0,10*ROW('Water Data'!F21)))</f>
        <v/>
      </c>
      <c r="BZ27" s="283" t="str">
        <f ca="true">+IF(OFFSET('Water Data'!$F$28,0,10*ROW('Water Data'!F21))="","",OFFSET('Water Data'!$F$28,0,10*ROW('Water Data'!F21)))</f>
        <v/>
      </c>
      <c r="CA27" s="283" t="str">
        <f ca="true">+IF(OFFSET('Water Data'!$F$29,0,10*ROW('Water Data'!F21))="","",OFFSET('Water Data'!$F$29,0,10*ROW('Water Data'!F21)))</f>
        <v/>
      </c>
      <c r="CB27" s="283" t="str">
        <f ca="true">+IF(OFFSET('Water Data'!$G$27,0,10*ROW('Water Data'!G21))="","",OFFSET('Water Data'!$G$27,0,10*ROW('Water Data'!G21)))</f>
        <v/>
      </c>
      <c r="CC27" s="283" t="str">
        <f ca="true">+IF(OFFSET('Water Data'!$G$28,0,10*ROW('Water Data'!G21))="","",OFFSET('Water Data'!$G$28,0,10*ROW('Water Data'!G21)))</f>
        <v/>
      </c>
      <c r="CD27" s="283" t="str">
        <f ca="true">+IF(OFFSET('Water Data'!$G$29,0,10*ROW('Water Data'!G21))="","",OFFSET('Water Data'!$G$29,0,10*ROW('Water Data'!G21)))</f>
        <v/>
      </c>
      <c r="CE27" s="283" t="str">
        <f ca="true">+IF(OFFSET('Water Data'!$H$27,0,10*ROW('Water Data'!H21))="","",OFFSET('Water Data'!$H$27,0,10*ROW('Water Data'!H21)))</f>
        <v/>
      </c>
      <c r="CF27" s="283" t="str">
        <f ca="true">+IF(OFFSET('Water Data'!$H$28,0,10*ROW('Water Data'!H21))="","",OFFSET('Water Data'!$H$28,0,10*ROW('Water Data'!H21)))</f>
        <v/>
      </c>
      <c r="CG27" s="283" t="str">
        <f ca="true">+IF(OFFSET('Water Data'!$H$29,0,10*ROW('Water Data'!H21))="","",OFFSET('Water Data'!$H$29,0,10*ROW('Water Data'!H21)))</f>
        <v/>
      </c>
      <c r="CH27" s="283" t="str">
        <f ca="true">+IF(OFFSET('Water Data'!$I$27,0,10*ROW('Water Data'!I21))="","",OFFSET('Water Data'!$I$27,0,10*ROW('Water Data'!I21)))</f>
        <v/>
      </c>
      <c r="CI27" s="283" t="str">
        <f ca="true">+IF(OFFSET('Water Data'!$I$28,0,10*ROW('Water Data'!I21))="","",OFFSET('Water Data'!$I$28,0,10*ROW('Water Data'!I21)))</f>
        <v/>
      </c>
      <c r="CJ27" s="283" t="str">
        <f ca="true">+IF(OFFSET('Water Data'!$I$29,0,10*ROW('Water Data'!I21))="","",OFFSET('Water Data'!$I$29,0,10*ROW('Water Data'!I21)))</f>
        <v/>
      </c>
      <c r="CK27" s="283" t="str">
        <f ca="true">+IF(OFFSET('Sanitation Data'!$D$28,0,10*ROW('Sanitation Data'!D21))="","",OFFSET('Sanitation Data'!$D$28,0,10*ROW('Sanitation Data'!D21)))</f>
        <v/>
      </c>
      <c r="CL27" s="283" t="str">
        <f ca="true">+IF(OFFSET('Sanitation Data'!$D$29,0,10*ROW('Sanitation Data'!D21))="","",OFFSET('Sanitation Data'!$D$29,0,10*ROW('Sanitation Data'!D21)))</f>
        <v/>
      </c>
      <c r="CM27" s="283" t="str">
        <f ca="true">+IF(OFFSET('Sanitation Data'!$D$30,0,10*ROW('Sanitation Data'!D21))="","",OFFSET('Sanitation Data'!$D$30,0,10*ROW('Sanitation Data'!D21)))</f>
        <v/>
      </c>
      <c r="CN27" s="283" t="str">
        <f ca="true">+IF(OFFSET('Sanitation Data'!$D$31,0,10*ROW('Sanitation Data'!D21))="","",OFFSET('Sanitation Data'!$D$31,0,10*ROW('Sanitation Data'!D21)))</f>
        <v/>
      </c>
      <c r="CO27" s="283" t="str">
        <f ca="true">+IF(OFFSET('Sanitation Data'!$D$32,0,10*ROW('Sanitation Data'!D21))="","",OFFSET('Sanitation Data'!$D$32,0,10*ROW('Sanitation Data'!D21)))</f>
        <v/>
      </c>
      <c r="CP27" s="283" t="str">
        <f ca="true">+IF(OFFSET('Sanitation Data'!$E$28,0,10*ROW('Sanitation Data'!E21))="","",OFFSET('Sanitation Data'!$E$28,0,10*ROW('Sanitation Data'!E21)))</f>
        <v/>
      </c>
      <c r="CQ27" s="283" t="str">
        <f ca="true">+IF(OFFSET('Sanitation Data'!$E$29,0,10*ROW('Sanitation Data'!E21))="","",OFFSET('Sanitation Data'!$E$29,0,10*ROW('Sanitation Data'!E21)))</f>
        <v/>
      </c>
      <c r="CR27" s="283" t="str">
        <f ca="true">+IF(OFFSET('Sanitation Data'!$E$30,0,10*ROW('Sanitation Data'!E21))="","",OFFSET('Sanitation Data'!$E$30,0,10*ROW('Sanitation Data'!E21)))</f>
        <v/>
      </c>
      <c r="CS27" s="283" t="str">
        <f ca="true">+IF(OFFSET('Sanitation Data'!$E$31,0,10*ROW('Sanitation Data'!E21))="","",OFFSET('Sanitation Data'!$E$31,0,10*ROW('Sanitation Data'!E21)))</f>
        <v/>
      </c>
      <c r="CT27" s="283" t="str">
        <f ca="true">+IF(OFFSET('Sanitation Data'!$E$32,0,10*ROW('Sanitation Data'!E21))="","",OFFSET('Sanitation Data'!$E$32,0,10*ROW('Sanitation Data'!E21)))</f>
        <v/>
      </c>
      <c r="CU27" s="283" t="str">
        <f ca="true">+IF(OFFSET('Sanitation Data'!$F$28,0,10*ROW('Sanitation Data'!F21))="","",OFFSET('Sanitation Data'!$F$28,0,10*ROW('Sanitation Data'!F21)))</f>
        <v/>
      </c>
      <c r="CV27" s="283" t="str">
        <f ca="true">+IF(OFFSET('Sanitation Data'!$F$29,0,10*ROW('Sanitation Data'!F21))="","",OFFSET('Sanitation Data'!$F$29,0,10*ROW('Sanitation Data'!F21)))</f>
        <v/>
      </c>
      <c r="CW27" s="283" t="str">
        <f ca="true">+IF(OFFSET('Sanitation Data'!$F$30,0,10*ROW('Sanitation Data'!F21))="","",OFFSET('Sanitation Data'!$F$30,0,10*ROW('Sanitation Data'!F21)))</f>
        <v/>
      </c>
      <c r="CX27" s="283" t="str">
        <f ca="true">+IF(OFFSET('Sanitation Data'!$F$31,0,10*ROW('Sanitation Data'!F21))="","",OFFSET('Sanitation Data'!$F$31,0,10*ROW('Sanitation Data'!F21)))</f>
        <v/>
      </c>
      <c r="CY27" s="283" t="str">
        <f ca="true">+IF(OFFSET('Sanitation Data'!$F$32,0,10*ROW('Sanitation Data'!F21))="","",OFFSET('Sanitation Data'!$F$32,0,10*ROW('Sanitation Data'!F21)))</f>
        <v/>
      </c>
      <c r="CZ27" s="283" t="str">
        <f ca="true">+IF(OFFSET('Sanitation Data'!$G$28,0,10*ROW('Sanitation Data'!G21))="","",OFFSET('Sanitation Data'!$G$28,0,10*ROW('Sanitation Data'!G21)))</f>
        <v/>
      </c>
      <c r="DA27" s="283" t="str">
        <f ca="true">+IF(OFFSET('Sanitation Data'!$G$29,0,10*ROW('Sanitation Data'!G21))="","",OFFSET('Sanitation Data'!$G$29,0,10*ROW('Sanitation Data'!G21)))</f>
        <v/>
      </c>
      <c r="DB27" s="283" t="str">
        <f ca="true">+IF(OFFSET('Sanitation Data'!$G$30,0,10*ROW('Sanitation Data'!G21))="","",OFFSET('Sanitation Data'!$G$30,0,10*ROW('Sanitation Data'!G21)))</f>
        <v/>
      </c>
      <c r="DC27" s="283" t="str">
        <f ca="true">+IF(OFFSET('Sanitation Data'!$G$31,0,10*ROW('Sanitation Data'!G21))="","",OFFSET('Sanitation Data'!$G$31,0,10*ROW('Sanitation Data'!G21)))</f>
        <v/>
      </c>
      <c r="DD27" s="283" t="str">
        <f ca="true">+IF(OFFSET('Sanitation Data'!$G$32,0,10*ROW('Sanitation Data'!G21))="","",OFFSET('Sanitation Data'!$G$32,0,10*ROW('Sanitation Data'!G21)))</f>
        <v/>
      </c>
      <c r="DE27" s="283" t="str">
        <f ca="true">+IF(OFFSET('Sanitation Data'!$H$28,0,10*ROW('Sanitation Data'!H21))="","",OFFSET('Sanitation Data'!$H$28,0,10*ROW('Sanitation Data'!H21)))</f>
        <v/>
      </c>
      <c r="DF27" s="283" t="str">
        <f ca="true">+IF(OFFSET('Sanitation Data'!$H$29,0,10*ROW('Sanitation Data'!H21))="","",OFFSET('Sanitation Data'!$H$29,0,10*ROW('Sanitation Data'!H21)))</f>
        <v/>
      </c>
      <c r="DG27" s="283" t="str">
        <f ca="true">+IF(OFFSET('Sanitation Data'!$H$30,0,10*ROW('Sanitation Data'!H21))="","",OFFSET('Sanitation Data'!$H$30,0,10*ROW('Sanitation Data'!H21)))</f>
        <v/>
      </c>
      <c r="DH27" s="283" t="str">
        <f ca="true">+IF(OFFSET('Sanitation Data'!$H$31,0,10*ROW('Sanitation Data'!H21))="","",OFFSET('Sanitation Data'!$H$31,0,10*ROW('Sanitation Data'!H21)))</f>
        <v/>
      </c>
      <c r="DI27" s="283" t="str">
        <f ca="true">+IF(OFFSET('Sanitation Data'!$H$32,0,10*ROW('Sanitation Data'!H21))="","",OFFSET('Sanitation Data'!$H$32,0,10*ROW('Sanitation Data'!H21)))</f>
        <v/>
      </c>
      <c r="DJ27" s="283" t="str">
        <f ca="true">+IF(OFFSET('Sanitation Data'!$I$28,0,10*ROW('Sanitation Data'!I21))="","",OFFSET('Sanitation Data'!$I$28,0,10*ROW('Sanitation Data'!I21)))</f>
        <v/>
      </c>
      <c r="DK27" s="283" t="str">
        <f ca="true">+IF(OFFSET('Sanitation Data'!$I$29,0,10*ROW('Sanitation Data'!I21))="","",OFFSET('Sanitation Data'!$I$29,0,10*ROW('Sanitation Data'!I21)))</f>
        <v/>
      </c>
      <c r="DL27" s="283" t="str">
        <f ca="true">+IF(OFFSET('Sanitation Data'!$I$30,0,10*ROW('Sanitation Data'!I21))="","",OFFSET('Sanitation Data'!$I$30,0,10*ROW('Sanitation Data'!I21)))</f>
        <v/>
      </c>
      <c r="DM27" s="283" t="str">
        <f ca="true">+IF(OFFSET('Sanitation Data'!$I$31,0,10*ROW('Sanitation Data'!I21))="","",OFFSET('Sanitation Data'!$I$31,0,10*ROW('Sanitation Data'!I21)))</f>
        <v/>
      </c>
      <c r="DN27" s="283" t="str">
        <f ca="true">+IF(OFFSET('Sanitation Data'!$I$32,0,10*ROW('Sanitation Data'!I21))="","",OFFSET('Sanitation Data'!$I$32,0,10*ROW('Sanitation Data'!I21)))</f>
        <v/>
      </c>
      <c r="DO27" s="283" t="str">
        <f ca="true">+IF(OFFSET('Hygiene Data'!$D$11,0,10*ROW('Hygiene Data'!D21))="","",OFFSET('Hygiene Data'!$D$11,0,10*ROW('Hygiene Data'!D21)))</f>
        <v/>
      </c>
      <c r="DP27" s="283" t="str">
        <f ca="true">+IF(OFFSET('Hygiene Data'!$D$12,0,10*ROW('Hygiene Data'!D21))="","",OFFSET('Hygiene Data'!$D$12,0,10*ROW('Hygiene Data'!D21)))</f>
        <v/>
      </c>
      <c r="DQ27" s="283" t="str">
        <f ca="true">+IF(OFFSET('Hygiene Data'!$D$13,0,10*ROW('Hygiene Data'!D21))="","",OFFSET('Hygiene Data'!$D$13,0,10*ROW('Hygiene Data'!D21)))</f>
        <v/>
      </c>
      <c r="DR27" s="283" t="str">
        <f ca="true">+IF(OFFSET('Hygiene Data'!$E$11,0,10*ROW('Hygiene Data'!E21))="","",OFFSET('Hygiene Data'!$E$11,0,10*ROW('Hygiene Data'!E21)))</f>
        <v/>
      </c>
      <c r="DS27" s="283" t="str">
        <f ca="true">+IF(OFFSET('Hygiene Data'!$E$12,0,10*ROW('Hygiene Data'!E21))="","",OFFSET('Hygiene Data'!$E$12,0,10*ROW('Hygiene Data'!E21)))</f>
        <v/>
      </c>
      <c r="DT27" s="283" t="str">
        <f ca="true">+IF(OFFSET('Hygiene Data'!$E$13,0,10*ROW('Hygiene Data'!E21))="","",OFFSET('Hygiene Data'!$E$13,0,10*ROW('Hygiene Data'!E21)))</f>
        <v/>
      </c>
      <c r="DU27" s="283" t="str">
        <f ca="true">+IF(OFFSET('Hygiene Data'!$F$11,0,10*ROW('Hygiene Data'!F21))="","",OFFSET('Hygiene Data'!$F$11,0,10*ROW('Hygiene Data'!F21)))</f>
        <v/>
      </c>
      <c r="DV27" s="283" t="str">
        <f ca="true">+IF(OFFSET('Hygiene Data'!$F$12,0,10*ROW('Hygiene Data'!F21))="","",OFFSET('Hygiene Data'!$F$12,0,10*ROW('Hygiene Data'!F21)))</f>
        <v/>
      </c>
      <c r="DW27" s="283" t="str">
        <f ca="true">+IF(OFFSET('Hygiene Data'!$F$13,0,10*ROW('Hygiene Data'!F21))="","",OFFSET('Hygiene Data'!$F$13,0,10*ROW('Hygiene Data'!F21)))</f>
        <v/>
      </c>
      <c r="DX27" s="283" t="str">
        <f ca="true">+IF(OFFSET('Hygiene Data'!$G$11,0,10*ROW('Hygiene Data'!G21))="","",OFFSET('Hygiene Data'!$G$11,0,10*ROW('Hygiene Data'!G21)))</f>
        <v/>
      </c>
      <c r="DY27" s="283" t="str">
        <f ca="true">+IF(OFFSET('Hygiene Data'!$G$12,0,10*ROW('Hygiene Data'!G21))="","",OFFSET('Hygiene Data'!$G$12,0,10*ROW('Hygiene Data'!G21)))</f>
        <v/>
      </c>
      <c r="DZ27" s="283" t="str">
        <f ca="true">+IF(OFFSET('Hygiene Data'!$G$13,0,10*ROW('Hygiene Data'!G21))="","",OFFSET('Hygiene Data'!$G$13,0,10*ROW('Hygiene Data'!G21)))</f>
        <v/>
      </c>
      <c r="EA27" s="283" t="str">
        <f ca="true">+IF(OFFSET('Hygiene Data'!$H$11,0,10*ROW('Hygiene Data'!H21))="","",OFFSET('Hygiene Data'!$H$11,0,10*ROW('Hygiene Data'!H21)))</f>
        <v/>
      </c>
      <c r="EB27" s="283" t="str">
        <f ca="true">+IF(OFFSET('Hygiene Data'!$H$12,0,10*ROW('Hygiene Data'!H21))="","",OFFSET('Hygiene Data'!$H$12,0,10*ROW('Hygiene Data'!H21)))</f>
        <v/>
      </c>
      <c r="EC27" s="283" t="str">
        <f ca="true">+IF(OFFSET('Hygiene Data'!$H$13,0,10*ROW('Hygiene Data'!H21))="","",OFFSET('Hygiene Data'!$H$13,0,10*ROW('Hygiene Data'!H21)))</f>
        <v/>
      </c>
      <c r="ED27" s="283" t="str">
        <f ca="true">+IF(OFFSET('Hygiene Data'!$I$11,0,10*ROW('Hygiene Data'!I21))="","",OFFSET('Hygiene Data'!$I$11,0,10*ROW('Hygiene Data'!I21)))</f>
        <v/>
      </c>
      <c r="EE27" s="283" t="str">
        <f ca="true">+IF(OFFSET('Hygiene Data'!$I$12,0,10*ROW('Hygiene Data'!I21))="","",OFFSET('Hygiene Data'!$I$12,0,10*ROW('Hygiene Data'!I21)))</f>
        <v/>
      </c>
      <c r="EF27" s="283" t="str">
        <f ca="true">+IF(OFFSET('Hygiene Data'!$I$13,0,10*ROW('Hygiene Data'!I21))="","",OFFSET('Hygiene Data'!$I$13,0,10*ROW('Hygiene Data'!I21)))</f>
        <v/>
      </c>
    </row>
    <row xmlns:x14ac="http://schemas.microsoft.com/office/spreadsheetml/2009/9/ac" r="28" x14ac:dyDescent="0.2">
      <c r="A28" s="34" t="str">
        <f ca="true">+IF(OFFSET('Water Data'!$B$2,0,10*ROW('Water Data'!E22))="","",OFFSET('Water Data'!$B$2,0,10*ROW('Water Data'!E22)))</f>
        <v/>
      </c>
      <c r="B28" s="34" t="str">
        <f ca="true">+IF(OFFSET('Water Data'!$C$2,0,10*ROW('Water Data'!F22))="","",OFFSET('Water Data'!$C$2,0,10*ROW('Water Data'!F22)))</f>
        <v/>
      </c>
      <c r="C28" s="339" t="str">
        <f t="shared" ca="true" si="0"/>
        <v/>
      </c>
      <c r="D28" s="90"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0"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0"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0"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0"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0"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0"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0"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0"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0"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0"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0"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0"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0"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0"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0"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0"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0"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1"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1"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1"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1"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1"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1"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1"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1"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1"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1"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1"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1"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1"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1"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1"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1"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1"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1"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1"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1"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1"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1"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1"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1"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1"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1"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1"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1"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1"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1"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2"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2"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2"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2"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2"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2"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2"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2"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2"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2"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2"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2"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2"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2"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2"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2"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2"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2"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3"/>
      <c r="BS28" s="283" t="str">
        <f ca="true">+IF(OFFSET('Water Data'!$D$27,0,10*ROW('Water Data'!D22))="","",OFFSET('Water Data'!$D$27,0,10*ROW('Water Data'!D22)))</f>
        <v/>
      </c>
      <c r="BT28" s="283" t="str">
        <f ca="true">+IF(OFFSET('Water Data'!$D$28,0,10*ROW('Water Data'!D22))="","",OFFSET('Water Data'!$D$28,0,10*ROW('Water Data'!D22)))</f>
        <v/>
      </c>
      <c r="BU28" s="283" t="str">
        <f ca="true">+IF(OFFSET('Water Data'!$D$29,0,10*ROW('Water Data'!D22))="","",OFFSET('Water Data'!$D$29,0,10*ROW('Water Data'!D22)))</f>
        <v/>
      </c>
      <c r="BV28" s="283" t="str">
        <f ca="true">+IF(OFFSET('Water Data'!$E$27,0,10*ROW('Water Data'!E22))="","",OFFSET('Water Data'!$E$27,0,10*ROW('Water Data'!E22)))</f>
        <v/>
      </c>
      <c r="BW28" s="283" t="str">
        <f ca="true">+IF(OFFSET('Water Data'!$E$28,0,10*ROW('Water Data'!E22))="","",OFFSET('Water Data'!$E$28,0,10*ROW('Water Data'!E22)))</f>
        <v/>
      </c>
      <c r="BX28" s="283" t="str">
        <f ca="true">+IF(OFFSET('Water Data'!$E$29,0,10*ROW('Water Data'!E22))="","",OFFSET('Water Data'!$E$29,0,10*ROW('Water Data'!E22)))</f>
        <v/>
      </c>
      <c r="BY28" s="283" t="str">
        <f ca="true">+IF(OFFSET('Water Data'!$F$27,0,10*ROW('Water Data'!F22))="","",OFFSET('Water Data'!$F$27,0,10*ROW('Water Data'!F22)))</f>
        <v/>
      </c>
      <c r="BZ28" s="283" t="str">
        <f ca="true">+IF(OFFSET('Water Data'!$F$28,0,10*ROW('Water Data'!F22))="","",OFFSET('Water Data'!$F$28,0,10*ROW('Water Data'!F22)))</f>
        <v/>
      </c>
      <c r="CA28" s="283" t="str">
        <f ca="true">+IF(OFFSET('Water Data'!$F$29,0,10*ROW('Water Data'!F22))="","",OFFSET('Water Data'!$F$29,0,10*ROW('Water Data'!F22)))</f>
        <v/>
      </c>
      <c r="CB28" s="283" t="str">
        <f ca="true">+IF(OFFSET('Water Data'!$G$27,0,10*ROW('Water Data'!G22))="","",OFFSET('Water Data'!$G$27,0,10*ROW('Water Data'!G22)))</f>
        <v/>
      </c>
      <c r="CC28" s="283" t="str">
        <f ca="true">+IF(OFFSET('Water Data'!$G$28,0,10*ROW('Water Data'!G22))="","",OFFSET('Water Data'!$G$28,0,10*ROW('Water Data'!G22)))</f>
        <v/>
      </c>
      <c r="CD28" s="283" t="str">
        <f ca="true">+IF(OFFSET('Water Data'!$G$29,0,10*ROW('Water Data'!G22))="","",OFFSET('Water Data'!$G$29,0,10*ROW('Water Data'!G22)))</f>
        <v/>
      </c>
      <c r="CE28" s="283" t="str">
        <f ca="true">+IF(OFFSET('Water Data'!$H$27,0,10*ROW('Water Data'!H22))="","",OFFSET('Water Data'!$H$27,0,10*ROW('Water Data'!H22)))</f>
        <v/>
      </c>
      <c r="CF28" s="283" t="str">
        <f ca="true">+IF(OFFSET('Water Data'!$H$28,0,10*ROW('Water Data'!H22))="","",OFFSET('Water Data'!$H$28,0,10*ROW('Water Data'!H22)))</f>
        <v/>
      </c>
      <c r="CG28" s="283" t="str">
        <f ca="true">+IF(OFFSET('Water Data'!$H$29,0,10*ROW('Water Data'!H22))="","",OFFSET('Water Data'!$H$29,0,10*ROW('Water Data'!H22)))</f>
        <v/>
      </c>
      <c r="CH28" s="283" t="str">
        <f ca="true">+IF(OFFSET('Water Data'!$I$27,0,10*ROW('Water Data'!I22))="","",OFFSET('Water Data'!$I$27,0,10*ROW('Water Data'!I22)))</f>
        <v/>
      </c>
      <c r="CI28" s="283" t="str">
        <f ca="true">+IF(OFFSET('Water Data'!$I$28,0,10*ROW('Water Data'!I22))="","",OFFSET('Water Data'!$I$28,0,10*ROW('Water Data'!I22)))</f>
        <v/>
      </c>
      <c r="CJ28" s="283" t="str">
        <f ca="true">+IF(OFFSET('Water Data'!$I$29,0,10*ROW('Water Data'!I22))="","",OFFSET('Water Data'!$I$29,0,10*ROW('Water Data'!I22)))</f>
        <v/>
      </c>
      <c r="CK28" s="283" t="str">
        <f ca="true">+IF(OFFSET('Sanitation Data'!$D$28,0,10*ROW('Sanitation Data'!D22))="","",OFFSET('Sanitation Data'!$D$28,0,10*ROW('Sanitation Data'!D22)))</f>
        <v/>
      </c>
      <c r="CL28" s="283" t="str">
        <f ca="true">+IF(OFFSET('Sanitation Data'!$D$29,0,10*ROW('Sanitation Data'!D22))="","",OFFSET('Sanitation Data'!$D$29,0,10*ROW('Sanitation Data'!D22)))</f>
        <v/>
      </c>
      <c r="CM28" s="283" t="str">
        <f ca="true">+IF(OFFSET('Sanitation Data'!$D$30,0,10*ROW('Sanitation Data'!D22))="","",OFFSET('Sanitation Data'!$D$30,0,10*ROW('Sanitation Data'!D22)))</f>
        <v/>
      </c>
      <c r="CN28" s="283" t="str">
        <f ca="true">+IF(OFFSET('Sanitation Data'!$D$31,0,10*ROW('Sanitation Data'!D22))="","",OFFSET('Sanitation Data'!$D$31,0,10*ROW('Sanitation Data'!D22)))</f>
        <v/>
      </c>
      <c r="CO28" s="283" t="str">
        <f ca="true">+IF(OFFSET('Sanitation Data'!$D$32,0,10*ROW('Sanitation Data'!D22))="","",OFFSET('Sanitation Data'!$D$32,0,10*ROW('Sanitation Data'!D22)))</f>
        <v/>
      </c>
      <c r="CP28" s="283" t="str">
        <f ca="true">+IF(OFFSET('Sanitation Data'!$E$28,0,10*ROW('Sanitation Data'!E22))="","",OFFSET('Sanitation Data'!$E$28,0,10*ROW('Sanitation Data'!E22)))</f>
        <v/>
      </c>
      <c r="CQ28" s="283" t="str">
        <f ca="true">+IF(OFFSET('Sanitation Data'!$E$29,0,10*ROW('Sanitation Data'!E22))="","",OFFSET('Sanitation Data'!$E$29,0,10*ROW('Sanitation Data'!E22)))</f>
        <v/>
      </c>
      <c r="CR28" s="283" t="str">
        <f ca="true">+IF(OFFSET('Sanitation Data'!$E$30,0,10*ROW('Sanitation Data'!E22))="","",OFFSET('Sanitation Data'!$E$30,0,10*ROW('Sanitation Data'!E22)))</f>
        <v/>
      </c>
      <c r="CS28" s="283" t="str">
        <f ca="true">+IF(OFFSET('Sanitation Data'!$E$31,0,10*ROW('Sanitation Data'!E22))="","",OFFSET('Sanitation Data'!$E$31,0,10*ROW('Sanitation Data'!E22)))</f>
        <v/>
      </c>
      <c r="CT28" s="283" t="str">
        <f ca="true">+IF(OFFSET('Sanitation Data'!$E$32,0,10*ROW('Sanitation Data'!E22))="","",OFFSET('Sanitation Data'!$E$32,0,10*ROW('Sanitation Data'!E22)))</f>
        <v/>
      </c>
      <c r="CU28" s="283" t="str">
        <f ca="true">+IF(OFFSET('Sanitation Data'!$F$28,0,10*ROW('Sanitation Data'!F22))="","",OFFSET('Sanitation Data'!$F$28,0,10*ROW('Sanitation Data'!F22)))</f>
        <v/>
      </c>
      <c r="CV28" s="283" t="str">
        <f ca="true">+IF(OFFSET('Sanitation Data'!$F$29,0,10*ROW('Sanitation Data'!F22))="","",OFFSET('Sanitation Data'!$F$29,0,10*ROW('Sanitation Data'!F22)))</f>
        <v/>
      </c>
      <c r="CW28" s="283" t="str">
        <f ca="true">+IF(OFFSET('Sanitation Data'!$F$30,0,10*ROW('Sanitation Data'!F22))="","",OFFSET('Sanitation Data'!$F$30,0,10*ROW('Sanitation Data'!F22)))</f>
        <v/>
      </c>
      <c r="CX28" s="283" t="str">
        <f ca="true">+IF(OFFSET('Sanitation Data'!$F$31,0,10*ROW('Sanitation Data'!F22))="","",OFFSET('Sanitation Data'!$F$31,0,10*ROW('Sanitation Data'!F22)))</f>
        <v/>
      </c>
      <c r="CY28" s="283" t="str">
        <f ca="true">+IF(OFFSET('Sanitation Data'!$F$32,0,10*ROW('Sanitation Data'!F22))="","",OFFSET('Sanitation Data'!$F$32,0,10*ROW('Sanitation Data'!F22)))</f>
        <v/>
      </c>
      <c r="CZ28" s="283" t="str">
        <f ca="true">+IF(OFFSET('Sanitation Data'!$G$28,0,10*ROW('Sanitation Data'!G22))="","",OFFSET('Sanitation Data'!$G$28,0,10*ROW('Sanitation Data'!G22)))</f>
        <v/>
      </c>
      <c r="DA28" s="283" t="str">
        <f ca="true">+IF(OFFSET('Sanitation Data'!$G$29,0,10*ROW('Sanitation Data'!G22))="","",OFFSET('Sanitation Data'!$G$29,0,10*ROW('Sanitation Data'!G22)))</f>
        <v/>
      </c>
      <c r="DB28" s="283" t="str">
        <f ca="true">+IF(OFFSET('Sanitation Data'!$G$30,0,10*ROW('Sanitation Data'!G22))="","",OFFSET('Sanitation Data'!$G$30,0,10*ROW('Sanitation Data'!G22)))</f>
        <v/>
      </c>
      <c r="DC28" s="283" t="str">
        <f ca="true">+IF(OFFSET('Sanitation Data'!$G$31,0,10*ROW('Sanitation Data'!G22))="","",OFFSET('Sanitation Data'!$G$31,0,10*ROW('Sanitation Data'!G22)))</f>
        <v/>
      </c>
      <c r="DD28" s="283" t="str">
        <f ca="true">+IF(OFFSET('Sanitation Data'!$G$32,0,10*ROW('Sanitation Data'!G22))="","",OFFSET('Sanitation Data'!$G$32,0,10*ROW('Sanitation Data'!G22)))</f>
        <v/>
      </c>
      <c r="DE28" s="283" t="str">
        <f ca="true">+IF(OFFSET('Sanitation Data'!$H$28,0,10*ROW('Sanitation Data'!H22))="","",OFFSET('Sanitation Data'!$H$28,0,10*ROW('Sanitation Data'!H22)))</f>
        <v/>
      </c>
      <c r="DF28" s="283" t="str">
        <f ca="true">+IF(OFFSET('Sanitation Data'!$H$29,0,10*ROW('Sanitation Data'!H22))="","",OFFSET('Sanitation Data'!$H$29,0,10*ROW('Sanitation Data'!H22)))</f>
        <v/>
      </c>
      <c r="DG28" s="283" t="str">
        <f ca="true">+IF(OFFSET('Sanitation Data'!$H$30,0,10*ROW('Sanitation Data'!H22))="","",OFFSET('Sanitation Data'!$H$30,0,10*ROW('Sanitation Data'!H22)))</f>
        <v/>
      </c>
      <c r="DH28" s="283" t="str">
        <f ca="true">+IF(OFFSET('Sanitation Data'!$H$31,0,10*ROW('Sanitation Data'!H22))="","",OFFSET('Sanitation Data'!$H$31,0,10*ROW('Sanitation Data'!H22)))</f>
        <v/>
      </c>
      <c r="DI28" s="283" t="str">
        <f ca="true">+IF(OFFSET('Sanitation Data'!$H$32,0,10*ROW('Sanitation Data'!H22))="","",OFFSET('Sanitation Data'!$H$32,0,10*ROW('Sanitation Data'!H22)))</f>
        <v/>
      </c>
      <c r="DJ28" s="283" t="str">
        <f ca="true">+IF(OFFSET('Sanitation Data'!$I$28,0,10*ROW('Sanitation Data'!I22))="","",OFFSET('Sanitation Data'!$I$28,0,10*ROW('Sanitation Data'!I22)))</f>
        <v/>
      </c>
      <c r="DK28" s="283" t="str">
        <f ca="true">+IF(OFFSET('Sanitation Data'!$I$29,0,10*ROW('Sanitation Data'!I22))="","",OFFSET('Sanitation Data'!$I$29,0,10*ROW('Sanitation Data'!I22)))</f>
        <v/>
      </c>
      <c r="DL28" s="283" t="str">
        <f ca="true">+IF(OFFSET('Sanitation Data'!$I$30,0,10*ROW('Sanitation Data'!I22))="","",OFFSET('Sanitation Data'!$I$30,0,10*ROW('Sanitation Data'!I22)))</f>
        <v/>
      </c>
      <c r="DM28" s="283" t="str">
        <f ca="true">+IF(OFFSET('Sanitation Data'!$I$31,0,10*ROW('Sanitation Data'!I22))="","",OFFSET('Sanitation Data'!$I$31,0,10*ROW('Sanitation Data'!I22)))</f>
        <v/>
      </c>
      <c r="DN28" s="283" t="str">
        <f ca="true">+IF(OFFSET('Sanitation Data'!$I$32,0,10*ROW('Sanitation Data'!I22))="","",OFFSET('Sanitation Data'!$I$32,0,10*ROW('Sanitation Data'!I22)))</f>
        <v/>
      </c>
      <c r="DO28" s="283" t="str">
        <f ca="true">+IF(OFFSET('Hygiene Data'!$D$11,0,10*ROW('Hygiene Data'!D22))="","",OFFSET('Hygiene Data'!$D$11,0,10*ROW('Hygiene Data'!D22)))</f>
        <v/>
      </c>
      <c r="DP28" s="283" t="str">
        <f ca="true">+IF(OFFSET('Hygiene Data'!$D$12,0,10*ROW('Hygiene Data'!D22))="","",OFFSET('Hygiene Data'!$D$12,0,10*ROW('Hygiene Data'!D22)))</f>
        <v/>
      </c>
      <c r="DQ28" s="283" t="str">
        <f ca="true">+IF(OFFSET('Hygiene Data'!$D$13,0,10*ROW('Hygiene Data'!D22))="","",OFFSET('Hygiene Data'!$D$13,0,10*ROW('Hygiene Data'!D22)))</f>
        <v/>
      </c>
      <c r="DR28" s="283" t="str">
        <f ca="true">+IF(OFFSET('Hygiene Data'!$E$11,0,10*ROW('Hygiene Data'!E22))="","",OFFSET('Hygiene Data'!$E$11,0,10*ROW('Hygiene Data'!E22)))</f>
        <v/>
      </c>
      <c r="DS28" s="283" t="str">
        <f ca="true">+IF(OFFSET('Hygiene Data'!$E$12,0,10*ROW('Hygiene Data'!E22))="","",OFFSET('Hygiene Data'!$E$12,0,10*ROW('Hygiene Data'!E22)))</f>
        <v/>
      </c>
      <c r="DT28" s="283" t="str">
        <f ca="true">+IF(OFFSET('Hygiene Data'!$E$13,0,10*ROW('Hygiene Data'!E22))="","",OFFSET('Hygiene Data'!$E$13,0,10*ROW('Hygiene Data'!E22)))</f>
        <v/>
      </c>
      <c r="DU28" s="283" t="str">
        <f ca="true">+IF(OFFSET('Hygiene Data'!$F$11,0,10*ROW('Hygiene Data'!F22))="","",OFFSET('Hygiene Data'!$F$11,0,10*ROW('Hygiene Data'!F22)))</f>
        <v/>
      </c>
      <c r="DV28" s="283" t="str">
        <f ca="true">+IF(OFFSET('Hygiene Data'!$F$12,0,10*ROW('Hygiene Data'!F22))="","",OFFSET('Hygiene Data'!$F$12,0,10*ROW('Hygiene Data'!F22)))</f>
        <v/>
      </c>
      <c r="DW28" s="283" t="str">
        <f ca="true">+IF(OFFSET('Hygiene Data'!$F$13,0,10*ROW('Hygiene Data'!F22))="","",OFFSET('Hygiene Data'!$F$13,0,10*ROW('Hygiene Data'!F22)))</f>
        <v/>
      </c>
      <c r="DX28" s="283" t="str">
        <f ca="true">+IF(OFFSET('Hygiene Data'!$G$11,0,10*ROW('Hygiene Data'!G22))="","",OFFSET('Hygiene Data'!$G$11,0,10*ROW('Hygiene Data'!G22)))</f>
        <v/>
      </c>
      <c r="DY28" s="283" t="str">
        <f ca="true">+IF(OFFSET('Hygiene Data'!$G$12,0,10*ROW('Hygiene Data'!G22))="","",OFFSET('Hygiene Data'!$G$12,0,10*ROW('Hygiene Data'!G22)))</f>
        <v/>
      </c>
      <c r="DZ28" s="283" t="str">
        <f ca="true">+IF(OFFSET('Hygiene Data'!$G$13,0,10*ROW('Hygiene Data'!G22))="","",OFFSET('Hygiene Data'!$G$13,0,10*ROW('Hygiene Data'!G22)))</f>
        <v/>
      </c>
      <c r="EA28" s="283" t="str">
        <f ca="true">+IF(OFFSET('Hygiene Data'!$H$11,0,10*ROW('Hygiene Data'!H22))="","",OFFSET('Hygiene Data'!$H$11,0,10*ROW('Hygiene Data'!H22)))</f>
        <v/>
      </c>
      <c r="EB28" s="283" t="str">
        <f ca="true">+IF(OFFSET('Hygiene Data'!$H$12,0,10*ROW('Hygiene Data'!H22))="","",OFFSET('Hygiene Data'!$H$12,0,10*ROW('Hygiene Data'!H22)))</f>
        <v/>
      </c>
      <c r="EC28" s="283" t="str">
        <f ca="true">+IF(OFFSET('Hygiene Data'!$H$13,0,10*ROW('Hygiene Data'!H22))="","",OFFSET('Hygiene Data'!$H$13,0,10*ROW('Hygiene Data'!H22)))</f>
        <v/>
      </c>
      <c r="ED28" s="283" t="str">
        <f ca="true">+IF(OFFSET('Hygiene Data'!$I$11,0,10*ROW('Hygiene Data'!I22))="","",OFFSET('Hygiene Data'!$I$11,0,10*ROW('Hygiene Data'!I22)))</f>
        <v/>
      </c>
      <c r="EE28" s="283" t="str">
        <f ca="true">+IF(OFFSET('Hygiene Data'!$I$12,0,10*ROW('Hygiene Data'!I22))="","",OFFSET('Hygiene Data'!$I$12,0,10*ROW('Hygiene Data'!I22)))</f>
        <v/>
      </c>
      <c r="EF28" s="283" t="str">
        <f ca="true">+IF(OFFSET('Hygiene Data'!$I$13,0,10*ROW('Hygiene Data'!I22))="","",OFFSET('Hygiene Data'!$I$13,0,10*ROW('Hygiene Data'!I22)))</f>
        <v/>
      </c>
    </row>
    <row xmlns:x14ac="http://schemas.microsoft.com/office/spreadsheetml/2009/9/ac" r="29" x14ac:dyDescent="0.2">
      <c r="A29" s="34" t="str">
        <f ca="true">+IF(OFFSET('Water Data'!$B$2,0,10*ROW('Water Data'!E23))="","",OFFSET('Water Data'!$B$2,0,10*ROW('Water Data'!E23)))</f>
        <v/>
      </c>
      <c r="B29" s="34" t="str">
        <f ca="true">+IF(OFFSET('Water Data'!$C$2,0,10*ROW('Water Data'!F23))="","",OFFSET('Water Data'!$C$2,0,10*ROW('Water Data'!F23)))</f>
        <v/>
      </c>
      <c r="C29" s="339" t="str">
        <f t="shared" ca="true" si="0"/>
        <v/>
      </c>
      <c r="D29" s="90"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0"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0"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0"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0"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0"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0"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0"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0"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0"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0"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0"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0"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0"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0"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0"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0"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0"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1"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1"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1"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1"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1"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1"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1"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1"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1"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1"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1"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1"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1"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1"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1"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1"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1"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1"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1"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1"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1"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1"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1"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1"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1"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1"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1"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1"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1"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1"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2"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2"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2"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2"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2"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2"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2"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2"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2"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2"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2"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2"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2"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2"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2"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2"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2"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2"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3"/>
      <c r="BS29" s="283" t="str">
        <f ca="true">+IF(OFFSET('Water Data'!$D$27,0,10*ROW('Water Data'!D23))="","",OFFSET('Water Data'!$D$27,0,10*ROW('Water Data'!D23)))</f>
        <v/>
      </c>
      <c r="BT29" s="283" t="str">
        <f ca="true">+IF(OFFSET('Water Data'!$D$28,0,10*ROW('Water Data'!D23))="","",OFFSET('Water Data'!$D$28,0,10*ROW('Water Data'!D23)))</f>
        <v/>
      </c>
      <c r="BU29" s="283" t="str">
        <f ca="true">+IF(OFFSET('Water Data'!$D$29,0,10*ROW('Water Data'!D23))="","",OFFSET('Water Data'!$D$29,0,10*ROW('Water Data'!D23)))</f>
        <v/>
      </c>
      <c r="BV29" s="283" t="str">
        <f ca="true">+IF(OFFSET('Water Data'!$E$27,0,10*ROW('Water Data'!E23))="","",OFFSET('Water Data'!$E$27,0,10*ROW('Water Data'!E23)))</f>
        <v/>
      </c>
      <c r="BW29" s="283" t="str">
        <f ca="true">+IF(OFFSET('Water Data'!$E$28,0,10*ROW('Water Data'!E23))="","",OFFSET('Water Data'!$E$28,0,10*ROW('Water Data'!E23)))</f>
        <v/>
      </c>
      <c r="BX29" s="283" t="str">
        <f ca="true">+IF(OFFSET('Water Data'!$E$29,0,10*ROW('Water Data'!E23))="","",OFFSET('Water Data'!$E$29,0,10*ROW('Water Data'!E23)))</f>
        <v/>
      </c>
      <c r="BY29" s="283" t="str">
        <f ca="true">+IF(OFFSET('Water Data'!$F$27,0,10*ROW('Water Data'!F23))="","",OFFSET('Water Data'!$F$27,0,10*ROW('Water Data'!F23)))</f>
        <v/>
      </c>
      <c r="BZ29" s="283" t="str">
        <f ca="true">+IF(OFFSET('Water Data'!$F$28,0,10*ROW('Water Data'!F23))="","",OFFSET('Water Data'!$F$28,0,10*ROW('Water Data'!F23)))</f>
        <v/>
      </c>
      <c r="CA29" s="283" t="str">
        <f ca="true">+IF(OFFSET('Water Data'!$F$29,0,10*ROW('Water Data'!F23))="","",OFFSET('Water Data'!$F$29,0,10*ROW('Water Data'!F23)))</f>
        <v/>
      </c>
      <c r="CB29" s="283" t="str">
        <f ca="true">+IF(OFFSET('Water Data'!$G$27,0,10*ROW('Water Data'!G23))="","",OFFSET('Water Data'!$G$27,0,10*ROW('Water Data'!G23)))</f>
        <v/>
      </c>
      <c r="CC29" s="283" t="str">
        <f ca="true">+IF(OFFSET('Water Data'!$G$28,0,10*ROW('Water Data'!G23))="","",OFFSET('Water Data'!$G$28,0,10*ROW('Water Data'!G23)))</f>
        <v/>
      </c>
      <c r="CD29" s="283" t="str">
        <f ca="true">+IF(OFFSET('Water Data'!$G$29,0,10*ROW('Water Data'!G23))="","",OFFSET('Water Data'!$G$29,0,10*ROW('Water Data'!G23)))</f>
        <v/>
      </c>
      <c r="CE29" s="283" t="str">
        <f ca="true">+IF(OFFSET('Water Data'!$H$27,0,10*ROW('Water Data'!H23))="","",OFFSET('Water Data'!$H$27,0,10*ROW('Water Data'!H23)))</f>
        <v/>
      </c>
      <c r="CF29" s="283" t="str">
        <f ca="true">+IF(OFFSET('Water Data'!$H$28,0,10*ROW('Water Data'!H23))="","",OFFSET('Water Data'!$H$28,0,10*ROW('Water Data'!H23)))</f>
        <v/>
      </c>
      <c r="CG29" s="283" t="str">
        <f ca="true">+IF(OFFSET('Water Data'!$H$29,0,10*ROW('Water Data'!H23))="","",OFFSET('Water Data'!$H$29,0,10*ROW('Water Data'!H23)))</f>
        <v/>
      </c>
      <c r="CH29" s="283" t="str">
        <f ca="true">+IF(OFFSET('Water Data'!$I$27,0,10*ROW('Water Data'!I23))="","",OFFSET('Water Data'!$I$27,0,10*ROW('Water Data'!I23)))</f>
        <v/>
      </c>
      <c r="CI29" s="283" t="str">
        <f ca="true">+IF(OFFSET('Water Data'!$I$28,0,10*ROW('Water Data'!I23))="","",OFFSET('Water Data'!$I$28,0,10*ROW('Water Data'!I23)))</f>
        <v/>
      </c>
      <c r="CJ29" s="283" t="str">
        <f ca="true">+IF(OFFSET('Water Data'!$I$29,0,10*ROW('Water Data'!I23))="","",OFFSET('Water Data'!$I$29,0,10*ROW('Water Data'!I23)))</f>
        <v/>
      </c>
      <c r="CK29" s="283" t="str">
        <f ca="true">+IF(OFFSET('Sanitation Data'!$D$28,0,10*ROW('Sanitation Data'!D23))="","",OFFSET('Sanitation Data'!$D$28,0,10*ROW('Sanitation Data'!D23)))</f>
        <v/>
      </c>
      <c r="CL29" s="283" t="str">
        <f ca="true">+IF(OFFSET('Sanitation Data'!$D$29,0,10*ROW('Sanitation Data'!D23))="","",OFFSET('Sanitation Data'!$D$29,0,10*ROW('Sanitation Data'!D23)))</f>
        <v/>
      </c>
      <c r="CM29" s="283" t="str">
        <f ca="true">+IF(OFFSET('Sanitation Data'!$D$30,0,10*ROW('Sanitation Data'!D23))="","",OFFSET('Sanitation Data'!$D$30,0,10*ROW('Sanitation Data'!D23)))</f>
        <v/>
      </c>
      <c r="CN29" s="283" t="str">
        <f ca="true">+IF(OFFSET('Sanitation Data'!$D$31,0,10*ROW('Sanitation Data'!D23))="","",OFFSET('Sanitation Data'!$D$31,0,10*ROW('Sanitation Data'!D23)))</f>
        <v/>
      </c>
      <c r="CO29" s="283" t="str">
        <f ca="true">+IF(OFFSET('Sanitation Data'!$D$32,0,10*ROW('Sanitation Data'!D23))="","",OFFSET('Sanitation Data'!$D$32,0,10*ROW('Sanitation Data'!D23)))</f>
        <v/>
      </c>
      <c r="CP29" s="283" t="str">
        <f ca="true">+IF(OFFSET('Sanitation Data'!$E$28,0,10*ROW('Sanitation Data'!E23))="","",OFFSET('Sanitation Data'!$E$28,0,10*ROW('Sanitation Data'!E23)))</f>
        <v/>
      </c>
      <c r="CQ29" s="283" t="str">
        <f ca="true">+IF(OFFSET('Sanitation Data'!$E$29,0,10*ROW('Sanitation Data'!E23))="","",OFFSET('Sanitation Data'!$E$29,0,10*ROW('Sanitation Data'!E23)))</f>
        <v/>
      </c>
      <c r="CR29" s="283" t="str">
        <f ca="true">+IF(OFFSET('Sanitation Data'!$E$30,0,10*ROW('Sanitation Data'!E23))="","",OFFSET('Sanitation Data'!$E$30,0,10*ROW('Sanitation Data'!E23)))</f>
        <v/>
      </c>
      <c r="CS29" s="283" t="str">
        <f ca="true">+IF(OFFSET('Sanitation Data'!$E$31,0,10*ROW('Sanitation Data'!E23))="","",OFFSET('Sanitation Data'!$E$31,0,10*ROW('Sanitation Data'!E23)))</f>
        <v/>
      </c>
      <c r="CT29" s="283" t="str">
        <f ca="true">+IF(OFFSET('Sanitation Data'!$E$32,0,10*ROW('Sanitation Data'!E23))="","",OFFSET('Sanitation Data'!$E$32,0,10*ROW('Sanitation Data'!E23)))</f>
        <v/>
      </c>
      <c r="CU29" s="283" t="str">
        <f ca="true">+IF(OFFSET('Sanitation Data'!$F$28,0,10*ROW('Sanitation Data'!F23))="","",OFFSET('Sanitation Data'!$F$28,0,10*ROW('Sanitation Data'!F23)))</f>
        <v/>
      </c>
      <c r="CV29" s="283" t="str">
        <f ca="true">+IF(OFFSET('Sanitation Data'!$F$29,0,10*ROW('Sanitation Data'!F23))="","",OFFSET('Sanitation Data'!$F$29,0,10*ROW('Sanitation Data'!F23)))</f>
        <v/>
      </c>
      <c r="CW29" s="283" t="str">
        <f ca="true">+IF(OFFSET('Sanitation Data'!$F$30,0,10*ROW('Sanitation Data'!F23))="","",OFFSET('Sanitation Data'!$F$30,0,10*ROW('Sanitation Data'!F23)))</f>
        <v/>
      </c>
      <c r="CX29" s="283" t="str">
        <f ca="true">+IF(OFFSET('Sanitation Data'!$F$31,0,10*ROW('Sanitation Data'!F23))="","",OFFSET('Sanitation Data'!$F$31,0,10*ROW('Sanitation Data'!F23)))</f>
        <v/>
      </c>
      <c r="CY29" s="283" t="str">
        <f ca="true">+IF(OFFSET('Sanitation Data'!$F$32,0,10*ROW('Sanitation Data'!F23))="","",OFFSET('Sanitation Data'!$F$32,0,10*ROW('Sanitation Data'!F23)))</f>
        <v/>
      </c>
      <c r="CZ29" s="283" t="str">
        <f ca="true">+IF(OFFSET('Sanitation Data'!$G$28,0,10*ROW('Sanitation Data'!G23))="","",OFFSET('Sanitation Data'!$G$28,0,10*ROW('Sanitation Data'!G23)))</f>
        <v/>
      </c>
      <c r="DA29" s="283" t="str">
        <f ca="true">+IF(OFFSET('Sanitation Data'!$G$29,0,10*ROW('Sanitation Data'!G23))="","",OFFSET('Sanitation Data'!$G$29,0,10*ROW('Sanitation Data'!G23)))</f>
        <v/>
      </c>
      <c r="DB29" s="283" t="str">
        <f ca="true">+IF(OFFSET('Sanitation Data'!$G$30,0,10*ROW('Sanitation Data'!G23))="","",OFFSET('Sanitation Data'!$G$30,0,10*ROW('Sanitation Data'!G23)))</f>
        <v/>
      </c>
      <c r="DC29" s="283" t="str">
        <f ca="true">+IF(OFFSET('Sanitation Data'!$G$31,0,10*ROW('Sanitation Data'!G23))="","",OFFSET('Sanitation Data'!$G$31,0,10*ROW('Sanitation Data'!G23)))</f>
        <v/>
      </c>
      <c r="DD29" s="283" t="str">
        <f ca="true">+IF(OFFSET('Sanitation Data'!$G$32,0,10*ROW('Sanitation Data'!G23))="","",OFFSET('Sanitation Data'!$G$32,0,10*ROW('Sanitation Data'!G23)))</f>
        <v/>
      </c>
      <c r="DE29" s="283" t="str">
        <f ca="true">+IF(OFFSET('Sanitation Data'!$H$28,0,10*ROW('Sanitation Data'!H23))="","",OFFSET('Sanitation Data'!$H$28,0,10*ROW('Sanitation Data'!H23)))</f>
        <v/>
      </c>
      <c r="DF29" s="283" t="str">
        <f ca="true">+IF(OFFSET('Sanitation Data'!$H$29,0,10*ROW('Sanitation Data'!H23))="","",OFFSET('Sanitation Data'!$H$29,0,10*ROW('Sanitation Data'!H23)))</f>
        <v/>
      </c>
      <c r="DG29" s="283" t="str">
        <f ca="true">+IF(OFFSET('Sanitation Data'!$H$30,0,10*ROW('Sanitation Data'!H23))="","",OFFSET('Sanitation Data'!$H$30,0,10*ROW('Sanitation Data'!H23)))</f>
        <v/>
      </c>
      <c r="DH29" s="283" t="str">
        <f ca="true">+IF(OFFSET('Sanitation Data'!$H$31,0,10*ROW('Sanitation Data'!H23))="","",OFFSET('Sanitation Data'!$H$31,0,10*ROW('Sanitation Data'!H23)))</f>
        <v/>
      </c>
      <c r="DI29" s="283" t="str">
        <f ca="true">+IF(OFFSET('Sanitation Data'!$H$32,0,10*ROW('Sanitation Data'!H23))="","",OFFSET('Sanitation Data'!$H$32,0,10*ROW('Sanitation Data'!H23)))</f>
        <v/>
      </c>
      <c r="DJ29" s="283" t="str">
        <f ca="true">+IF(OFFSET('Sanitation Data'!$I$28,0,10*ROW('Sanitation Data'!I23))="","",OFFSET('Sanitation Data'!$I$28,0,10*ROW('Sanitation Data'!I23)))</f>
        <v/>
      </c>
      <c r="DK29" s="283" t="str">
        <f ca="true">+IF(OFFSET('Sanitation Data'!$I$29,0,10*ROW('Sanitation Data'!I23))="","",OFFSET('Sanitation Data'!$I$29,0,10*ROW('Sanitation Data'!I23)))</f>
        <v/>
      </c>
      <c r="DL29" s="283" t="str">
        <f ca="true">+IF(OFFSET('Sanitation Data'!$I$30,0,10*ROW('Sanitation Data'!I23))="","",OFFSET('Sanitation Data'!$I$30,0,10*ROW('Sanitation Data'!I23)))</f>
        <v/>
      </c>
      <c r="DM29" s="283" t="str">
        <f ca="true">+IF(OFFSET('Sanitation Data'!$I$31,0,10*ROW('Sanitation Data'!I23))="","",OFFSET('Sanitation Data'!$I$31,0,10*ROW('Sanitation Data'!I23)))</f>
        <v/>
      </c>
      <c r="DN29" s="283" t="str">
        <f ca="true">+IF(OFFSET('Sanitation Data'!$I$32,0,10*ROW('Sanitation Data'!I23))="","",OFFSET('Sanitation Data'!$I$32,0,10*ROW('Sanitation Data'!I23)))</f>
        <v/>
      </c>
      <c r="DO29" s="283" t="str">
        <f ca="true">+IF(OFFSET('Hygiene Data'!$D$11,0,10*ROW('Hygiene Data'!D23))="","",OFFSET('Hygiene Data'!$D$11,0,10*ROW('Hygiene Data'!D23)))</f>
        <v/>
      </c>
      <c r="DP29" s="283" t="str">
        <f ca="true">+IF(OFFSET('Hygiene Data'!$D$12,0,10*ROW('Hygiene Data'!D23))="","",OFFSET('Hygiene Data'!$D$12,0,10*ROW('Hygiene Data'!D23)))</f>
        <v/>
      </c>
      <c r="DQ29" s="283" t="str">
        <f ca="true">+IF(OFFSET('Hygiene Data'!$D$13,0,10*ROW('Hygiene Data'!D23))="","",OFFSET('Hygiene Data'!$D$13,0,10*ROW('Hygiene Data'!D23)))</f>
        <v/>
      </c>
      <c r="DR29" s="283" t="str">
        <f ca="true">+IF(OFFSET('Hygiene Data'!$E$11,0,10*ROW('Hygiene Data'!E23))="","",OFFSET('Hygiene Data'!$E$11,0,10*ROW('Hygiene Data'!E23)))</f>
        <v/>
      </c>
      <c r="DS29" s="283" t="str">
        <f ca="true">+IF(OFFSET('Hygiene Data'!$E$12,0,10*ROW('Hygiene Data'!E23))="","",OFFSET('Hygiene Data'!$E$12,0,10*ROW('Hygiene Data'!E23)))</f>
        <v/>
      </c>
      <c r="DT29" s="283" t="str">
        <f ca="true">+IF(OFFSET('Hygiene Data'!$E$13,0,10*ROW('Hygiene Data'!E23))="","",OFFSET('Hygiene Data'!$E$13,0,10*ROW('Hygiene Data'!E23)))</f>
        <v/>
      </c>
      <c r="DU29" s="283" t="str">
        <f ca="true">+IF(OFFSET('Hygiene Data'!$F$11,0,10*ROW('Hygiene Data'!F23))="","",OFFSET('Hygiene Data'!$F$11,0,10*ROW('Hygiene Data'!F23)))</f>
        <v/>
      </c>
      <c r="DV29" s="283" t="str">
        <f ca="true">+IF(OFFSET('Hygiene Data'!$F$12,0,10*ROW('Hygiene Data'!F23))="","",OFFSET('Hygiene Data'!$F$12,0,10*ROW('Hygiene Data'!F23)))</f>
        <v/>
      </c>
      <c r="DW29" s="283" t="str">
        <f ca="true">+IF(OFFSET('Hygiene Data'!$F$13,0,10*ROW('Hygiene Data'!F23))="","",OFFSET('Hygiene Data'!$F$13,0,10*ROW('Hygiene Data'!F23)))</f>
        <v/>
      </c>
      <c r="DX29" s="283" t="str">
        <f ca="true">+IF(OFFSET('Hygiene Data'!$G$11,0,10*ROW('Hygiene Data'!G23))="","",OFFSET('Hygiene Data'!$G$11,0,10*ROW('Hygiene Data'!G23)))</f>
        <v/>
      </c>
      <c r="DY29" s="283" t="str">
        <f ca="true">+IF(OFFSET('Hygiene Data'!$G$12,0,10*ROW('Hygiene Data'!G23))="","",OFFSET('Hygiene Data'!$G$12,0,10*ROW('Hygiene Data'!G23)))</f>
        <v/>
      </c>
      <c r="DZ29" s="283" t="str">
        <f ca="true">+IF(OFFSET('Hygiene Data'!$G$13,0,10*ROW('Hygiene Data'!G23))="","",OFFSET('Hygiene Data'!$G$13,0,10*ROW('Hygiene Data'!G23)))</f>
        <v/>
      </c>
      <c r="EA29" s="283" t="str">
        <f ca="true">+IF(OFFSET('Hygiene Data'!$H$11,0,10*ROW('Hygiene Data'!H23))="","",OFFSET('Hygiene Data'!$H$11,0,10*ROW('Hygiene Data'!H23)))</f>
        <v/>
      </c>
      <c r="EB29" s="283" t="str">
        <f ca="true">+IF(OFFSET('Hygiene Data'!$H$12,0,10*ROW('Hygiene Data'!H23))="","",OFFSET('Hygiene Data'!$H$12,0,10*ROW('Hygiene Data'!H23)))</f>
        <v/>
      </c>
      <c r="EC29" s="283" t="str">
        <f ca="true">+IF(OFFSET('Hygiene Data'!$H$13,0,10*ROW('Hygiene Data'!H23))="","",OFFSET('Hygiene Data'!$H$13,0,10*ROW('Hygiene Data'!H23)))</f>
        <v/>
      </c>
      <c r="ED29" s="283" t="str">
        <f ca="true">+IF(OFFSET('Hygiene Data'!$I$11,0,10*ROW('Hygiene Data'!I23))="","",OFFSET('Hygiene Data'!$I$11,0,10*ROW('Hygiene Data'!I23)))</f>
        <v/>
      </c>
      <c r="EE29" s="283" t="str">
        <f ca="true">+IF(OFFSET('Hygiene Data'!$I$12,0,10*ROW('Hygiene Data'!I23))="","",OFFSET('Hygiene Data'!$I$12,0,10*ROW('Hygiene Data'!I23)))</f>
        <v/>
      </c>
      <c r="EF29" s="283" t="str">
        <f ca="true">+IF(OFFSET('Hygiene Data'!$I$13,0,10*ROW('Hygiene Data'!I23))="","",OFFSET('Hygiene Data'!$I$13,0,10*ROW('Hygiene Data'!I23)))</f>
        <v/>
      </c>
    </row>
    <row xmlns:x14ac="http://schemas.microsoft.com/office/spreadsheetml/2009/9/ac" r="30" x14ac:dyDescent="0.2">
      <c r="A30" s="34" t="str">
        <f ca="true">+IF(OFFSET('Water Data'!$B$2,0,10*ROW('Water Data'!E24))="","",OFFSET('Water Data'!$B$2,0,10*ROW('Water Data'!E24)))</f>
        <v/>
      </c>
      <c r="B30" s="34" t="str">
        <f ca="true">+IF(OFFSET('Water Data'!$C$2,0,10*ROW('Water Data'!F24))="","",OFFSET('Water Data'!$C$2,0,10*ROW('Water Data'!F24)))</f>
        <v/>
      </c>
      <c r="C30" s="339" t="str">
        <f t="shared" ca="true" si="0"/>
        <v/>
      </c>
      <c r="D30" s="90"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0"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0"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0"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0"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0"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0"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0"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0"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0"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0"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0"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0"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0"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0"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0"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0"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0"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1"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1"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1"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1"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1"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1"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1"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1"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1"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1"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1"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1"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1"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1"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1"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1"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1"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1"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1"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1"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1"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1"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1"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1"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1"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1"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1"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1"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1"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1"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2"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2"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2"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2"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2"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2"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2"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2"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2"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2"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2"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2"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2"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2"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2"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2"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2"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2"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3"/>
      <c r="BS30" s="283" t="str">
        <f ca="true">+IF(OFFSET('Water Data'!$D$27,0,10*ROW('Water Data'!D24))="","",OFFSET('Water Data'!$D$27,0,10*ROW('Water Data'!D24)))</f>
        <v/>
      </c>
      <c r="BT30" s="283" t="str">
        <f ca="true">+IF(OFFSET('Water Data'!$D$28,0,10*ROW('Water Data'!D24))="","",OFFSET('Water Data'!$D$28,0,10*ROW('Water Data'!D24)))</f>
        <v/>
      </c>
      <c r="BU30" s="283" t="str">
        <f ca="true">+IF(OFFSET('Water Data'!$D$29,0,10*ROW('Water Data'!D24))="","",OFFSET('Water Data'!$D$29,0,10*ROW('Water Data'!D24)))</f>
        <v/>
      </c>
      <c r="BV30" s="283" t="str">
        <f ca="true">+IF(OFFSET('Water Data'!$E$27,0,10*ROW('Water Data'!E24))="","",OFFSET('Water Data'!$E$27,0,10*ROW('Water Data'!E24)))</f>
        <v/>
      </c>
      <c r="BW30" s="283" t="str">
        <f ca="true">+IF(OFFSET('Water Data'!$E$28,0,10*ROW('Water Data'!E24))="","",OFFSET('Water Data'!$E$28,0,10*ROW('Water Data'!E24)))</f>
        <v/>
      </c>
      <c r="BX30" s="283" t="str">
        <f ca="true">+IF(OFFSET('Water Data'!$E$29,0,10*ROW('Water Data'!E24))="","",OFFSET('Water Data'!$E$29,0,10*ROW('Water Data'!E24)))</f>
        <v/>
      </c>
      <c r="BY30" s="283" t="str">
        <f ca="true">+IF(OFFSET('Water Data'!$F$27,0,10*ROW('Water Data'!F24))="","",OFFSET('Water Data'!$F$27,0,10*ROW('Water Data'!F24)))</f>
        <v/>
      </c>
      <c r="BZ30" s="283" t="str">
        <f ca="true">+IF(OFFSET('Water Data'!$F$28,0,10*ROW('Water Data'!F24))="","",OFFSET('Water Data'!$F$28,0,10*ROW('Water Data'!F24)))</f>
        <v/>
      </c>
      <c r="CA30" s="283" t="str">
        <f ca="true">+IF(OFFSET('Water Data'!$F$29,0,10*ROW('Water Data'!F24))="","",OFFSET('Water Data'!$F$29,0,10*ROW('Water Data'!F24)))</f>
        <v/>
      </c>
      <c r="CB30" s="283" t="str">
        <f ca="true">+IF(OFFSET('Water Data'!$G$27,0,10*ROW('Water Data'!G24))="","",OFFSET('Water Data'!$G$27,0,10*ROW('Water Data'!G24)))</f>
        <v/>
      </c>
      <c r="CC30" s="283" t="str">
        <f ca="true">+IF(OFFSET('Water Data'!$G$28,0,10*ROW('Water Data'!G24))="","",OFFSET('Water Data'!$G$28,0,10*ROW('Water Data'!G24)))</f>
        <v/>
      </c>
      <c r="CD30" s="283" t="str">
        <f ca="true">+IF(OFFSET('Water Data'!$G$29,0,10*ROW('Water Data'!G24))="","",OFFSET('Water Data'!$G$29,0,10*ROW('Water Data'!G24)))</f>
        <v/>
      </c>
      <c r="CE30" s="283" t="str">
        <f ca="true">+IF(OFFSET('Water Data'!$H$27,0,10*ROW('Water Data'!H24))="","",OFFSET('Water Data'!$H$27,0,10*ROW('Water Data'!H24)))</f>
        <v/>
      </c>
      <c r="CF30" s="283" t="str">
        <f ca="true">+IF(OFFSET('Water Data'!$H$28,0,10*ROW('Water Data'!H24))="","",OFFSET('Water Data'!$H$28,0,10*ROW('Water Data'!H24)))</f>
        <v/>
      </c>
      <c r="CG30" s="283" t="str">
        <f ca="true">+IF(OFFSET('Water Data'!$H$29,0,10*ROW('Water Data'!H24))="","",OFFSET('Water Data'!$H$29,0,10*ROW('Water Data'!H24)))</f>
        <v/>
      </c>
      <c r="CH30" s="283" t="str">
        <f ca="true">+IF(OFFSET('Water Data'!$I$27,0,10*ROW('Water Data'!I24))="","",OFFSET('Water Data'!$I$27,0,10*ROW('Water Data'!I24)))</f>
        <v/>
      </c>
      <c r="CI30" s="283" t="str">
        <f ca="true">+IF(OFFSET('Water Data'!$I$28,0,10*ROW('Water Data'!I24))="","",OFFSET('Water Data'!$I$28,0,10*ROW('Water Data'!I24)))</f>
        <v/>
      </c>
      <c r="CJ30" s="283" t="str">
        <f ca="true">+IF(OFFSET('Water Data'!$I$29,0,10*ROW('Water Data'!I24))="","",OFFSET('Water Data'!$I$29,0,10*ROW('Water Data'!I24)))</f>
        <v/>
      </c>
      <c r="CK30" s="283" t="str">
        <f ca="true">+IF(OFFSET('Sanitation Data'!$D$28,0,10*ROW('Sanitation Data'!D24))="","",OFFSET('Sanitation Data'!$D$28,0,10*ROW('Sanitation Data'!D24)))</f>
        <v/>
      </c>
      <c r="CL30" s="283" t="str">
        <f ca="true">+IF(OFFSET('Sanitation Data'!$D$29,0,10*ROW('Sanitation Data'!D24))="","",OFFSET('Sanitation Data'!$D$29,0,10*ROW('Sanitation Data'!D24)))</f>
        <v/>
      </c>
      <c r="CM30" s="283" t="str">
        <f ca="true">+IF(OFFSET('Sanitation Data'!$D$30,0,10*ROW('Sanitation Data'!D24))="","",OFFSET('Sanitation Data'!$D$30,0,10*ROW('Sanitation Data'!D24)))</f>
        <v/>
      </c>
      <c r="CN30" s="283" t="str">
        <f ca="true">+IF(OFFSET('Sanitation Data'!$D$31,0,10*ROW('Sanitation Data'!D24))="","",OFFSET('Sanitation Data'!$D$31,0,10*ROW('Sanitation Data'!D24)))</f>
        <v/>
      </c>
      <c r="CO30" s="283" t="str">
        <f ca="true">+IF(OFFSET('Sanitation Data'!$D$32,0,10*ROW('Sanitation Data'!D24))="","",OFFSET('Sanitation Data'!$D$32,0,10*ROW('Sanitation Data'!D24)))</f>
        <v/>
      </c>
      <c r="CP30" s="283" t="str">
        <f ca="true">+IF(OFFSET('Sanitation Data'!$E$28,0,10*ROW('Sanitation Data'!E24))="","",OFFSET('Sanitation Data'!$E$28,0,10*ROW('Sanitation Data'!E24)))</f>
        <v/>
      </c>
      <c r="CQ30" s="283" t="str">
        <f ca="true">+IF(OFFSET('Sanitation Data'!$E$29,0,10*ROW('Sanitation Data'!E24))="","",OFFSET('Sanitation Data'!$E$29,0,10*ROW('Sanitation Data'!E24)))</f>
        <v/>
      </c>
      <c r="CR30" s="283" t="str">
        <f ca="true">+IF(OFFSET('Sanitation Data'!$E$30,0,10*ROW('Sanitation Data'!E24))="","",OFFSET('Sanitation Data'!$E$30,0,10*ROW('Sanitation Data'!E24)))</f>
        <v/>
      </c>
      <c r="CS30" s="283" t="str">
        <f ca="true">+IF(OFFSET('Sanitation Data'!$E$31,0,10*ROW('Sanitation Data'!E24))="","",OFFSET('Sanitation Data'!$E$31,0,10*ROW('Sanitation Data'!E24)))</f>
        <v/>
      </c>
      <c r="CT30" s="283" t="str">
        <f ca="true">+IF(OFFSET('Sanitation Data'!$E$32,0,10*ROW('Sanitation Data'!E24))="","",OFFSET('Sanitation Data'!$E$32,0,10*ROW('Sanitation Data'!E24)))</f>
        <v/>
      </c>
      <c r="CU30" s="283" t="str">
        <f ca="true">+IF(OFFSET('Sanitation Data'!$F$28,0,10*ROW('Sanitation Data'!F24))="","",OFFSET('Sanitation Data'!$F$28,0,10*ROW('Sanitation Data'!F24)))</f>
        <v/>
      </c>
      <c r="CV30" s="283" t="str">
        <f ca="true">+IF(OFFSET('Sanitation Data'!$F$29,0,10*ROW('Sanitation Data'!F24))="","",OFFSET('Sanitation Data'!$F$29,0,10*ROW('Sanitation Data'!F24)))</f>
        <v/>
      </c>
      <c r="CW30" s="283" t="str">
        <f ca="true">+IF(OFFSET('Sanitation Data'!$F$30,0,10*ROW('Sanitation Data'!F24))="","",OFFSET('Sanitation Data'!$F$30,0,10*ROW('Sanitation Data'!F24)))</f>
        <v/>
      </c>
      <c r="CX30" s="283" t="str">
        <f ca="true">+IF(OFFSET('Sanitation Data'!$F$31,0,10*ROW('Sanitation Data'!F24))="","",OFFSET('Sanitation Data'!$F$31,0,10*ROW('Sanitation Data'!F24)))</f>
        <v/>
      </c>
      <c r="CY30" s="283" t="str">
        <f ca="true">+IF(OFFSET('Sanitation Data'!$F$32,0,10*ROW('Sanitation Data'!F24))="","",OFFSET('Sanitation Data'!$F$32,0,10*ROW('Sanitation Data'!F24)))</f>
        <v/>
      </c>
      <c r="CZ30" s="283" t="str">
        <f ca="true">+IF(OFFSET('Sanitation Data'!$G$28,0,10*ROW('Sanitation Data'!G24))="","",OFFSET('Sanitation Data'!$G$28,0,10*ROW('Sanitation Data'!G24)))</f>
        <v/>
      </c>
      <c r="DA30" s="283" t="str">
        <f ca="true">+IF(OFFSET('Sanitation Data'!$G$29,0,10*ROW('Sanitation Data'!G24))="","",OFFSET('Sanitation Data'!$G$29,0,10*ROW('Sanitation Data'!G24)))</f>
        <v/>
      </c>
      <c r="DB30" s="283" t="str">
        <f ca="true">+IF(OFFSET('Sanitation Data'!$G$30,0,10*ROW('Sanitation Data'!G24))="","",OFFSET('Sanitation Data'!$G$30,0,10*ROW('Sanitation Data'!G24)))</f>
        <v/>
      </c>
      <c r="DC30" s="283" t="str">
        <f ca="true">+IF(OFFSET('Sanitation Data'!$G$31,0,10*ROW('Sanitation Data'!G24))="","",OFFSET('Sanitation Data'!$G$31,0,10*ROW('Sanitation Data'!G24)))</f>
        <v/>
      </c>
      <c r="DD30" s="283" t="str">
        <f ca="true">+IF(OFFSET('Sanitation Data'!$G$32,0,10*ROW('Sanitation Data'!G24))="","",OFFSET('Sanitation Data'!$G$32,0,10*ROW('Sanitation Data'!G24)))</f>
        <v/>
      </c>
      <c r="DE30" s="283" t="str">
        <f ca="true">+IF(OFFSET('Sanitation Data'!$H$28,0,10*ROW('Sanitation Data'!H24))="","",OFFSET('Sanitation Data'!$H$28,0,10*ROW('Sanitation Data'!H24)))</f>
        <v/>
      </c>
      <c r="DF30" s="283" t="str">
        <f ca="true">+IF(OFFSET('Sanitation Data'!$H$29,0,10*ROW('Sanitation Data'!H24))="","",OFFSET('Sanitation Data'!$H$29,0,10*ROW('Sanitation Data'!H24)))</f>
        <v/>
      </c>
      <c r="DG30" s="283" t="str">
        <f ca="true">+IF(OFFSET('Sanitation Data'!$H$30,0,10*ROW('Sanitation Data'!H24))="","",OFFSET('Sanitation Data'!$H$30,0,10*ROW('Sanitation Data'!H24)))</f>
        <v/>
      </c>
      <c r="DH30" s="283" t="str">
        <f ca="true">+IF(OFFSET('Sanitation Data'!$H$31,0,10*ROW('Sanitation Data'!H24))="","",OFFSET('Sanitation Data'!$H$31,0,10*ROW('Sanitation Data'!H24)))</f>
        <v/>
      </c>
      <c r="DI30" s="283" t="str">
        <f ca="true">+IF(OFFSET('Sanitation Data'!$H$32,0,10*ROW('Sanitation Data'!H24))="","",OFFSET('Sanitation Data'!$H$32,0,10*ROW('Sanitation Data'!H24)))</f>
        <v/>
      </c>
      <c r="DJ30" s="283" t="str">
        <f ca="true">+IF(OFFSET('Sanitation Data'!$I$28,0,10*ROW('Sanitation Data'!I24))="","",OFFSET('Sanitation Data'!$I$28,0,10*ROW('Sanitation Data'!I24)))</f>
        <v/>
      </c>
      <c r="DK30" s="283" t="str">
        <f ca="true">+IF(OFFSET('Sanitation Data'!$I$29,0,10*ROW('Sanitation Data'!I24))="","",OFFSET('Sanitation Data'!$I$29,0,10*ROW('Sanitation Data'!I24)))</f>
        <v/>
      </c>
      <c r="DL30" s="283" t="str">
        <f ca="true">+IF(OFFSET('Sanitation Data'!$I$30,0,10*ROW('Sanitation Data'!I24))="","",OFFSET('Sanitation Data'!$I$30,0,10*ROW('Sanitation Data'!I24)))</f>
        <v/>
      </c>
      <c r="DM30" s="283" t="str">
        <f ca="true">+IF(OFFSET('Sanitation Data'!$I$31,0,10*ROW('Sanitation Data'!I24))="","",OFFSET('Sanitation Data'!$I$31,0,10*ROW('Sanitation Data'!I24)))</f>
        <v/>
      </c>
      <c r="DN30" s="283" t="str">
        <f ca="true">+IF(OFFSET('Sanitation Data'!$I$32,0,10*ROW('Sanitation Data'!I24))="","",OFFSET('Sanitation Data'!$I$32,0,10*ROW('Sanitation Data'!I24)))</f>
        <v/>
      </c>
      <c r="DO30" s="283" t="str">
        <f ca="true">+IF(OFFSET('Hygiene Data'!$D$11,0,10*ROW('Hygiene Data'!D24))="","",OFFSET('Hygiene Data'!$D$11,0,10*ROW('Hygiene Data'!D24)))</f>
        <v/>
      </c>
      <c r="DP30" s="283" t="str">
        <f ca="true">+IF(OFFSET('Hygiene Data'!$D$12,0,10*ROW('Hygiene Data'!D24))="","",OFFSET('Hygiene Data'!$D$12,0,10*ROW('Hygiene Data'!D24)))</f>
        <v/>
      </c>
      <c r="DQ30" s="283" t="str">
        <f ca="true">+IF(OFFSET('Hygiene Data'!$D$13,0,10*ROW('Hygiene Data'!D24))="","",OFFSET('Hygiene Data'!$D$13,0,10*ROW('Hygiene Data'!D24)))</f>
        <v/>
      </c>
      <c r="DR30" s="283" t="str">
        <f ca="true">+IF(OFFSET('Hygiene Data'!$E$11,0,10*ROW('Hygiene Data'!E24))="","",OFFSET('Hygiene Data'!$E$11,0,10*ROW('Hygiene Data'!E24)))</f>
        <v/>
      </c>
      <c r="DS30" s="283" t="str">
        <f ca="true">+IF(OFFSET('Hygiene Data'!$E$12,0,10*ROW('Hygiene Data'!E24))="","",OFFSET('Hygiene Data'!$E$12,0,10*ROW('Hygiene Data'!E24)))</f>
        <v/>
      </c>
      <c r="DT30" s="283" t="str">
        <f ca="true">+IF(OFFSET('Hygiene Data'!$E$13,0,10*ROW('Hygiene Data'!E24))="","",OFFSET('Hygiene Data'!$E$13,0,10*ROW('Hygiene Data'!E24)))</f>
        <v/>
      </c>
      <c r="DU30" s="283" t="str">
        <f ca="true">+IF(OFFSET('Hygiene Data'!$F$11,0,10*ROW('Hygiene Data'!F24))="","",OFFSET('Hygiene Data'!$F$11,0,10*ROW('Hygiene Data'!F24)))</f>
        <v/>
      </c>
      <c r="DV30" s="283" t="str">
        <f ca="true">+IF(OFFSET('Hygiene Data'!$F$12,0,10*ROW('Hygiene Data'!F24))="","",OFFSET('Hygiene Data'!$F$12,0,10*ROW('Hygiene Data'!F24)))</f>
        <v/>
      </c>
      <c r="DW30" s="283" t="str">
        <f ca="true">+IF(OFFSET('Hygiene Data'!$F$13,0,10*ROW('Hygiene Data'!F24))="","",OFFSET('Hygiene Data'!$F$13,0,10*ROW('Hygiene Data'!F24)))</f>
        <v/>
      </c>
      <c r="DX30" s="283" t="str">
        <f ca="true">+IF(OFFSET('Hygiene Data'!$G$11,0,10*ROW('Hygiene Data'!G24))="","",OFFSET('Hygiene Data'!$G$11,0,10*ROW('Hygiene Data'!G24)))</f>
        <v/>
      </c>
      <c r="DY30" s="283" t="str">
        <f ca="true">+IF(OFFSET('Hygiene Data'!$G$12,0,10*ROW('Hygiene Data'!G24))="","",OFFSET('Hygiene Data'!$G$12,0,10*ROW('Hygiene Data'!G24)))</f>
        <v/>
      </c>
      <c r="DZ30" s="283" t="str">
        <f ca="true">+IF(OFFSET('Hygiene Data'!$G$13,0,10*ROW('Hygiene Data'!G24))="","",OFFSET('Hygiene Data'!$G$13,0,10*ROW('Hygiene Data'!G24)))</f>
        <v/>
      </c>
      <c r="EA30" s="283" t="str">
        <f ca="true">+IF(OFFSET('Hygiene Data'!$H$11,0,10*ROW('Hygiene Data'!H24))="","",OFFSET('Hygiene Data'!$H$11,0,10*ROW('Hygiene Data'!H24)))</f>
        <v/>
      </c>
      <c r="EB30" s="283" t="str">
        <f ca="true">+IF(OFFSET('Hygiene Data'!$H$12,0,10*ROW('Hygiene Data'!H24))="","",OFFSET('Hygiene Data'!$H$12,0,10*ROW('Hygiene Data'!H24)))</f>
        <v/>
      </c>
      <c r="EC30" s="283" t="str">
        <f ca="true">+IF(OFFSET('Hygiene Data'!$H$13,0,10*ROW('Hygiene Data'!H24))="","",OFFSET('Hygiene Data'!$H$13,0,10*ROW('Hygiene Data'!H24)))</f>
        <v/>
      </c>
      <c r="ED30" s="283" t="str">
        <f ca="true">+IF(OFFSET('Hygiene Data'!$I$11,0,10*ROW('Hygiene Data'!I24))="","",OFFSET('Hygiene Data'!$I$11,0,10*ROW('Hygiene Data'!I24)))</f>
        <v/>
      </c>
      <c r="EE30" s="283" t="str">
        <f ca="true">+IF(OFFSET('Hygiene Data'!$I$12,0,10*ROW('Hygiene Data'!I24))="","",OFFSET('Hygiene Data'!$I$12,0,10*ROW('Hygiene Data'!I24)))</f>
        <v/>
      </c>
      <c r="EF30" s="283" t="str">
        <f ca="true">+IF(OFFSET('Hygiene Data'!$I$13,0,10*ROW('Hygiene Data'!I24))="","",OFFSET('Hygiene Data'!$I$13,0,10*ROW('Hygiene Data'!I24)))</f>
        <v/>
      </c>
    </row>
    <row xmlns:x14ac="http://schemas.microsoft.com/office/spreadsheetml/2009/9/ac" r="31" x14ac:dyDescent="0.2">
      <c r="A31" s="34" t="str">
        <f ca="true">+IF(OFFSET('Water Data'!$B$2,0,10*ROW('Water Data'!E25))="","",OFFSET('Water Data'!$B$2,0,10*ROW('Water Data'!E25)))</f>
        <v/>
      </c>
      <c r="B31" s="34" t="str">
        <f ca="true">+IF(OFFSET('Water Data'!$C$2,0,10*ROW('Water Data'!F25))="","",OFFSET('Water Data'!$C$2,0,10*ROW('Water Data'!F25)))</f>
        <v/>
      </c>
      <c r="C31" s="339" t="str">
        <f t="shared" ca="true" si="0"/>
        <v/>
      </c>
      <c r="D31" s="90"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0"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0"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0"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0"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0"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0"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0"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0"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0"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0"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0"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0"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0"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0"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0"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0"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0"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1"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1"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1"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1"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1"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1"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1"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1"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1"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1"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1"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1"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1"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1"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1"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1"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1"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1"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1"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1"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1"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1"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1"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1"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1"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1"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1"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1"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1"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1"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2"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2"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2"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2"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2"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2"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2"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2"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2"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2"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2"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2"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2"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2"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2"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2"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2"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2"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3"/>
      <c r="BS31" s="283" t="str">
        <f ca="true">+IF(OFFSET('Water Data'!$D$27,0,10*ROW('Water Data'!D25))="","",OFFSET('Water Data'!$D$27,0,10*ROW('Water Data'!D25)))</f>
        <v/>
      </c>
      <c r="BT31" s="283" t="str">
        <f ca="true">+IF(OFFSET('Water Data'!$D$28,0,10*ROW('Water Data'!D25))="","",OFFSET('Water Data'!$D$28,0,10*ROW('Water Data'!D25)))</f>
        <v/>
      </c>
      <c r="BU31" s="283" t="str">
        <f ca="true">+IF(OFFSET('Water Data'!$D$29,0,10*ROW('Water Data'!D25))="","",OFFSET('Water Data'!$D$29,0,10*ROW('Water Data'!D25)))</f>
        <v/>
      </c>
      <c r="BV31" s="283" t="str">
        <f ca="true">+IF(OFFSET('Water Data'!$E$27,0,10*ROW('Water Data'!E25))="","",OFFSET('Water Data'!$E$27,0,10*ROW('Water Data'!E25)))</f>
        <v/>
      </c>
      <c r="BW31" s="283" t="str">
        <f ca="true">+IF(OFFSET('Water Data'!$E$28,0,10*ROW('Water Data'!E25))="","",OFFSET('Water Data'!$E$28,0,10*ROW('Water Data'!E25)))</f>
        <v/>
      </c>
      <c r="BX31" s="283" t="str">
        <f ca="true">+IF(OFFSET('Water Data'!$E$29,0,10*ROW('Water Data'!E25))="","",OFFSET('Water Data'!$E$29,0,10*ROW('Water Data'!E25)))</f>
        <v/>
      </c>
      <c r="BY31" s="283" t="str">
        <f ca="true">+IF(OFFSET('Water Data'!$F$27,0,10*ROW('Water Data'!F25))="","",OFFSET('Water Data'!$F$27,0,10*ROW('Water Data'!F25)))</f>
        <v/>
      </c>
      <c r="BZ31" s="283" t="str">
        <f ca="true">+IF(OFFSET('Water Data'!$F$28,0,10*ROW('Water Data'!F25))="","",OFFSET('Water Data'!$F$28,0,10*ROW('Water Data'!F25)))</f>
        <v/>
      </c>
      <c r="CA31" s="283" t="str">
        <f ca="true">+IF(OFFSET('Water Data'!$F$29,0,10*ROW('Water Data'!F25))="","",OFFSET('Water Data'!$F$29,0,10*ROW('Water Data'!F25)))</f>
        <v/>
      </c>
      <c r="CB31" s="283" t="str">
        <f ca="true">+IF(OFFSET('Water Data'!$G$27,0,10*ROW('Water Data'!G25))="","",OFFSET('Water Data'!$G$27,0,10*ROW('Water Data'!G25)))</f>
        <v/>
      </c>
      <c r="CC31" s="283" t="str">
        <f ca="true">+IF(OFFSET('Water Data'!$G$28,0,10*ROW('Water Data'!G25))="","",OFFSET('Water Data'!$G$28,0,10*ROW('Water Data'!G25)))</f>
        <v/>
      </c>
      <c r="CD31" s="283" t="str">
        <f ca="true">+IF(OFFSET('Water Data'!$G$29,0,10*ROW('Water Data'!G25))="","",OFFSET('Water Data'!$G$29,0,10*ROW('Water Data'!G25)))</f>
        <v/>
      </c>
      <c r="CE31" s="283" t="str">
        <f ca="true">+IF(OFFSET('Water Data'!$H$27,0,10*ROW('Water Data'!H25))="","",OFFSET('Water Data'!$H$27,0,10*ROW('Water Data'!H25)))</f>
        <v/>
      </c>
      <c r="CF31" s="283" t="str">
        <f ca="true">+IF(OFFSET('Water Data'!$H$28,0,10*ROW('Water Data'!H25))="","",OFFSET('Water Data'!$H$28,0,10*ROW('Water Data'!H25)))</f>
        <v/>
      </c>
      <c r="CG31" s="283" t="str">
        <f ca="true">+IF(OFFSET('Water Data'!$H$29,0,10*ROW('Water Data'!H25))="","",OFFSET('Water Data'!$H$29,0,10*ROW('Water Data'!H25)))</f>
        <v/>
      </c>
      <c r="CH31" s="283" t="str">
        <f ca="true">+IF(OFFSET('Water Data'!$I$27,0,10*ROW('Water Data'!I25))="","",OFFSET('Water Data'!$I$27,0,10*ROW('Water Data'!I25)))</f>
        <v/>
      </c>
      <c r="CI31" s="283" t="str">
        <f ca="true">+IF(OFFSET('Water Data'!$I$28,0,10*ROW('Water Data'!I25))="","",OFFSET('Water Data'!$I$28,0,10*ROW('Water Data'!I25)))</f>
        <v/>
      </c>
      <c r="CJ31" s="283" t="str">
        <f ca="true">+IF(OFFSET('Water Data'!$I$29,0,10*ROW('Water Data'!I25))="","",OFFSET('Water Data'!$I$29,0,10*ROW('Water Data'!I25)))</f>
        <v/>
      </c>
      <c r="CK31" s="283" t="str">
        <f ca="true">+IF(OFFSET('Sanitation Data'!$D$28,0,10*ROW('Sanitation Data'!D25))="","",OFFSET('Sanitation Data'!$D$28,0,10*ROW('Sanitation Data'!D25)))</f>
        <v/>
      </c>
      <c r="CL31" s="283" t="str">
        <f ca="true">+IF(OFFSET('Sanitation Data'!$D$29,0,10*ROW('Sanitation Data'!D25))="","",OFFSET('Sanitation Data'!$D$29,0,10*ROW('Sanitation Data'!D25)))</f>
        <v/>
      </c>
      <c r="CM31" s="283" t="str">
        <f ca="true">+IF(OFFSET('Sanitation Data'!$D$30,0,10*ROW('Sanitation Data'!D25))="","",OFFSET('Sanitation Data'!$D$30,0,10*ROW('Sanitation Data'!D25)))</f>
        <v/>
      </c>
      <c r="CN31" s="283" t="str">
        <f ca="true">+IF(OFFSET('Sanitation Data'!$D$31,0,10*ROW('Sanitation Data'!D25))="","",OFFSET('Sanitation Data'!$D$31,0,10*ROW('Sanitation Data'!D25)))</f>
        <v/>
      </c>
      <c r="CO31" s="283" t="str">
        <f ca="true">+IF(OFFSET('Sanitation Data'!$D$32,0,10*ROW('Sanitation Data'!D25))="","",OFFSET('Sanitation Data'!$D$32,0,10*ROW('Sanitation Data'!D25)))</f>
        <v/>
      </c>
      <c r="CP31" s="283" t="str">
        <f ca="true">+IF(OFFSET('Sanitation Data'!$E$28,0,10*ROW('Sanitation Data'!E25))="","",OFFSET('Sanitation Data'!$E$28,0,10*ROW('Sanitation Data'!E25)))</f>
        <v/>
      </c>
      <c r="CQ31" s="283" t="str">
        <f ca="true">+IF(OFFSET('Sanitation Data'!$E$29,0,10*ROW('Sanitation Data'!E25))="","",OFFSET('Sanitation Data'!$E$29,0,10*ROW('Sanitation Data'!E25)))</f>
        <v/>
      </c>
      <c r="CR31" s="283" t="str">
        <f ca="true">+IF(OFFSET('Sanitation Data'!$E$30,0,10*ROW('Sanitation Data'!E25))="","",OFFSET('Sanitation Data'!$E$30,0,10*ROW('Sanitation Data'!E25)))</f>
        <v/>
      </c>
      <c r="CS31" s="283" t="str">
        <f ca="true">+IF(OFFSET('Sanitation Data'!$E$31,0,10*ROW('Sanitation Data'!E25))="","",OFFSET('Sanitation Data'!$E$31,0,10*ROW('Sanitation Data'!E25)))</f>
        <v/>
      </c>
      <c r="CT31" s="283" t="str">
        <f ca="true">+IF(OFFSET('Sanitation Data'!$E$32,0,10*ROW('Sanitation Data'!E25))="","",OFFSET('Sanitation Data'!$E$32,0,10*ROW('Sanitation Data'!E25)))</f>
        <v/>
      </c>
      <c r="CU31" s="283" t="str">
        <f ca="true">+IF(OFFSET('Sanitation Data'!$F$28,0,10*ROW('Sanitation Data'!F25))="","",OFFSET('Sanitation Data'!$F$28,0,10*ROW('Sanitation Data'!F25)))</f>
        <v/>
      </c>
      <c r="CV31" s="283" t="str">
        <f ca="true">+IF(OFFSET('Sanitation Data'!$F$29,0,10*ROW('Sanitation Data'!F25))="","",OFFSET('Sanitation Data'!$F$29,0,10*ROW('Sanitation Data'!F25)))</f>
        <v/>
      </c>
      <c r="CW31" s="283" t="str">
        <f ca="true">+IF(OFFSET('Sanitation Data'!$F$30,0,10*ROW('Sanitation Data'!F25))="","",OFFSET('Sanitation Data'!$F$30,0,10*ROW('Sanitation Data'!F25)))</f>
        <v/>
      </c>
      <c r="CX31" s="283" t="str">
        <f ca="true">+IF(OFFSET('Sanitation Data'!$F$31,0,10*ROW('Sanitation Data'!F25))="","",OFFSET('Sanitation Data'!$F$31,0,10*ROW('Sanitation Data'!F25)))</f>
        <v/>
      </c>
      <c r="CY31" s="283" t="str">
        <f ca="true">+IF(OFFSET('Sanitation Data'!$F$32,0,10*ROW('Sanitation Data'!F25))="","",OFFSET('Sanitation Data'!$F$32,0,10*ROW('Sanitation Data'!F25)))</f>
        <v/>
      </c>
      <c r="CZ31" s="283" t="str">
        <f ca="true">+IF(OFFSET('Sanitation Data'!$G$28,0,10*ROW('Sanitation Data'!G25))="","",OFFSET('Sanitation Data'!$G$28,0,10*ROW('Sanitation Data'!G25)))</f>
        <v/>
      </c>
      <c r="DA31" s="283" t="str">
        <f ca="true">+IF(OFFSET('Sanitation Data'!$G$29,0,10*ROW('Sanitation Data'!G25))="","",OFFSET('Sanitation Data'!$G$29,0,10*ROW('Sanitation Data'!G25)))</f>
        <v/>
      </c>
      <c r="DB31" s="283" t="str">
        <f ca="true">+IF(OFFSET('Sanitation Data'!$G$30,0,10*ROW('Sanitation Data'!G25))="","",OFFSET('Sanitation Data'!$G$30,0,10*ROW('Sanitation Data'!G25)))</f>
        <v/>
      </c>
      <c r="DC31" s="283" t="str">
        <f ca="true">+IF(OFFSET('Sanitation Data'!$G$31,0,10*ROW('Sanitation Data'!G25))="","",OFFSET('Sanitation Data'!$G$31,0,10*ROW('Sanitation Data'!G25)))</f>
        <v/>
      </c>
      <c r="DD31" s="283" t="str">
        <f ca="true">+IF(OFFSET('Sanitation Data'!$G$32,0,10*ROW('Sanitation Data'!G25))="","",OFFSET('Sanitation Data'!$G$32,0,10*ROW('Sanitation Data'!G25)))</f>
        <v/>
      </c>
      <c r="DE31" s="283" t="str">
        <f ca="true">+IF(OFFSET('Sanitation Data'!$H$28,0,10*ROW('Sanitation Data'!H25))="","",OFFSET('Sanitation Data'!$H$28,0,10*ROW('Sanitation Data'!H25)))</f>
        <v/>
      </c>
      <c r="DF31" s="283" t="str">
        <f ca="true">+IF(OFFSET('Sanitation Data'!$H$29,0,10*ROW('Sanitation Data'!H25))="","",OFFSET('Sanitation Data'!$H$29,0,10*ROW('Sanitation Data'!H25)))</f>
        <v/>
      </c>
      <c r="DG31" s="283" t="str">
        <f ca="true">+IF(OFFSET('Sanitation Data'!$H$30,0,10*ROW('Sanitation Data'!H25))="","",OFFSET('Sanitation Data'!$H$30,0,10*ROW('Sanitation Data'!H25)))</f>
        <v/>
      </c>
      <c r="DH31" s="283" t="str">
        <f ca="true">+IF(OFFSET('Sanitation Data'!$H$31,0,10*ROW('Sanitation Data'!H25))="","",OFFSET('Sanitation Data'!$H$31,0,10*ROW('Sanitation Data'!H25)))</f>
        <v/>
      </c>
      <c r="DI31" s="283" t="str">
        <f ca="true">+IF(OFFSET('Sanitation Data'!$H$32,0,10*ROW('Sanitation Data'!H25))="","",OFFSET('Sanitation Data'!$H$32,0,10*ROW('Sanitation Data'!H25)))</f>
        <v/>
      </c>
      <c r="DJ31" s="283" t="str">
        <f ca="true">+IF(OFFSET('Sanitation Data'!$I$28,0,10*ROW('Sanitation Data'!I25))="","",OFFSET('Sanitation Data'!$I$28,0,10*ROW('Sanitation Data'!I25)))</f>
        <v/>
      </c>
      <c r="DK31" s="283" t="str">
        <f ca="true">+IF(OFFSET('Sanitation Data'!$I$29,0,10*ROW('Sanitation Data'!I25))="","",OFFSET('Sanitation Data'!$I$29,0,10*ROW('Sanitation Data'!I25)))</f>
        <v/>
      </c>
      <c r="DL31" s="283" t="str">
        <f ca="true">+IF(OFFSET('Sanitation Data'!$I$30,0,10*ROW('Sanitation Data'!I25))="","",OFFSET('Sanitation Data'!$I$30,0,10*ROW('Sanitation Data'!I25)))</f>
        <v/>
      </c>
      <c r="DM31" s="283" t="str">
        <f ca="true">+IF(OFFSET('Sanitation Data'!$I$31,0,10*ROW('Sanitation Data'!I25))="","",OFFSET('Sanitation Data'!$I$31,0,10*ROW('Sanitation Data'!I25)))</f>
        <v/>
      </c>
      <c r="DN31" s="283" t="str">
        <f ca="true">+IF(OFFSET('Sanitation Data'!$I$32,0,10*ROW('Sanitation Data'!I25))="","",OFFSET('Sanitation Data'!$I$32,0,10*ROW('Sanitation Data'!I25)))</f>
        <v/>
      </c>
      <c r="DO31" s="283" t="str">
        <f ca="true">+IF(OFFSET('Hygiene Data'!$D$11,0,10*ROW('Hygiene Data'!D25))="","",OFFSET('Hygiene Data'!$D$11,0,10*ROW('Hygiene Data'!D25)))</f>
        <v/>
      </c>
      <c r="DP31" s="283" t="str">
        <f ca="true">+IF(OFFSET('Hygiene Data'!$D$12,0,10*ROW('Hygiene Data'!D25))="","",OFFSET('Hygiene Data'!$D$12,0,10*ROW('Hygiene Data'!D25)))</f>
        <v/>
      </c>
      <c r="DQ31" s="283" t="str">
        <f ca="true">+IF(OFFSET('Hygiene Data'!$D$13,0,10*ROW('Hygiene Data'!D25))="","",OFFSET('Hygiene Data'!$D$13,0,10*ROW('Hygiene Data'!D25)))</f>
        <v/>
      </c>
      <c r="DR31" s="283" t="str">
        <f ca="true">+IF(OFFSET('Hygiene Data'!$E$11,0,10*ROW('Hygiene Data'!E25))="","",OFFSET('Hygiene Data'!$E$11,0,10*ROW('Hygiene Data'!E25)))</f>
        <v/>
      </c>
      <c r="DS31" s="283" t="str">
        <f ca="true">+IF(OFFSET('Hygiene Data'!$E$12,0,10*ROW('Hygiene Data'!E25))="","",OFFSET('Hygiene Data'!$E$12,0,10*ROW('Hygiene Data'!E25)))</f>
        <v/>
      </c>
      <c r="DT31" s="283" t="str">
        <f ca="true">+IF(OFFSET('Hygiene Data'!$E$13,0,10*ROW('Hygiene Data'!E25))="","",OFFSET('Hygiene Data'!$E$13,0,10*ROW('Hygiene Data'!E25)))</f>
        <v/>
      </c>
      <c r="DU31" s="283" t="str">
        <f ca="true">+IF(OFFSET('Hygiene Data'!$F$11,0,10*ROW('Hygiene Data'!F25))="","",OFFSET('Hygiene Data'!$F$11,0,10*ROW('Hygiene Data'!F25)))</f>
        <v/>
      </c>
      <c r="DV31" s="283" t="str">
        <f ca="true">+IF(OFFSET('Hygiene Data'!$F$12,0,10*ROW('Hygiene Data'!F25))="","",OFFSET('Hygiene Data'!$F$12,0,10*ROW('Hygiene Data'!F25)))</f>
        <v/>
      </c>
      <c r="DW31" s="283" t="str">
        <f ca="true">+IF(OFFSET('Hygiene Data'!$F$13,0,10*ROW('Hygiene Data'!F25))="","",OFFSET('Hygiene Data'!$F$13,0,10*ROW('Hygiene Data'!F25)))</f>
        <v/>
      </c>
      <c r="DX31" s="283" t="str">
        <f ca="true">+IF(OFFSET('Hygiene Data'!$G$11,0,10*ROW('Hygiene Data'!G25))="","",OFFSET('Hygiene Data'!$G$11,0,10*ROW('Hygiene Data'!G25)))</f>
        <v/>
      </c>
      <c r="DY31" s="283" t="str">
        <f ca="true">+IF(OFFSET('Hygiene Data'!$G$12,0,10*ROW('Hygiene Data'!G25))="","",OFFSET('Hygiene Data'!$G$12,0,10*ROW('Hygiene Data'!G25)))</f>
        <v/>
      </c>
      <c r="DZ31" s="283" t="str">
        <f ca="true">+IF(OFFSET('Hygiene Data'!$G$13,0,10*ROW('Hygiene Data'!G25))="","",OFFSET('Hygiene Data'!$G$13,0,10*ROW('Hygiene Data'!G25)))</f>
        <v/>
      </c>
      <c r="EA31" s="283" t="str">
        <f ca="true">+IF(OFFSET('Hygiene Data'!$H$11,0,10*ROW('Hygiene Data'!H25))="","",OFFSET('Hygiene Data'!$H$11,0,10*ROW('Hygiene Data'!H25)))</f>
        <v/>
      </c>
      <c r="EB31" s="283" t="str">
        <f ca="true">+IF(OFFSET('Hygiene Data'!$H$12,0,10*ROW('Hygiene Data'!H25))="","",OFFSET('Hygiene Data'!$H$12,0,10*ROW('Hygiene Data'!H25)))</f>
        <v/>
      </c>
      <c r="EC31" s="283" t="str">
        <f ca="true">+IF(OFFSET('Hygiene Data'!$H$13,0,10*ROW('Hygiene Data'!H25))="","",OFFSET('Hygiene Data'!$H$13,0,10*ROW('Hygiene Data'!H25)))</f>
        <v/>
      </c>
      <c r="ED31" s="283" t="str">
        <f ca="true">+IF(OFFSET('Hygiene Data'!$I$11,0,10*ROW('Hygiene Data'!I25))="","",OFFSET('Hygiene Data'!$I$11,0,10*ROW('Hygiene Data'!I25)))</f>
        <v/>
      </c>
      <c r="EE31" s="283" t="str">
        <f ca="true">+IF(OFFSET('Hygiene Data'!$I$12,0,10*ROW('Hygiene Data'!I25))="","",OFFSET('Hygiene Data'!$I$12,0,10*ROW('Hygiene Data'!I25)))</f>
        <v/>
      </c>
      <c r="EF31" s="283" t="str">
        <f ca="true">+IF(OFFSET('Hygiene Data'!$I$13,0,10*ROW('Hygiene Data'!I25))="","",OFFSET('Hygiene Data'!$I$13,0,10*ROW('Hygiene Data'!I25)))</f>
        <v/>
      </c>
    </row>
    <row xmlns:x14ac="http://schemas.microsoft.com/office/spreadsheetml/2009/9/ac" r="32" x14ac:dyDescent="0.2">
      <c r="A32" s="34" t="str">
        <f ca="true">+IF(OFFSET('Water Data'!$B$2,0,10*ROW('Water Data'!E26))="","",OFFSET('Water Data'!$B$2,0,10*ROW('Water Data'!E26)))</f>
        <v/>
      </c>
      <c r="B32" s="34" t="str">
        <f ca="true">+IF(OFFSET('Water Data'!$C$2,0,10*ROW('Water Data'!F26))="","",OFFSET('Water Data'!$C$2,0,10*ROW('Water Data'!F26)))</f>
        <v/>
      </c>
      <c r="C32" s="339" t="str">
        <f t="shared" ca="true" si="0"/>
        <v/>
      </c>
      <c r="D32" s="90"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0"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0"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0"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0"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0"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0"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0"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0"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0"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0"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0"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0"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0"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0"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0"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0"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0"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1"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1"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1"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1"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1"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1"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1"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1"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1"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1"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1"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1"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1"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1"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1"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1"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1"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1"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1"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1"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1"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1"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1"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1"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1"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1"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1"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1"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1"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1"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2"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2"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2"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2"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2"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2"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2"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2"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2"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2"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2"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2"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2"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2"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2"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2"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2"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2"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3"/>
      <c r="BS32" s="283" t="str">
        <f ca="true">+IF(OFFSET('Water Data'!$D$27,0,10*ROW('Water Data'!D26))="","",OFFSET('Water Data'!$D$27,0,10*ROW('Water Data'!D26)))</f>
        <v/>
      </c>
      <c r="BT32" s="283" t="str">
        <f ca="true">+IF(OFFSET('Water Data'!$D$28,0,10*ROW('Water Data'!D26))="","",OFFSET('Water Data'!$D$28,0,10*ROW('Water Data'!D26)))</f>
        <v/>
      </c>
      <c r="BU32" s="283" t="str">
        <f ca="true">+IF(OFFSET('Water Data'!$D$29,0,10*ROW('Water Data'!D26))="","",OFFSET('Water Data'!$D$29,0,10*ROW('Water Data'!D26)))</f>
        <v/>
      </c>
      <c r="BV32" s="283" t="str">
        <f ca="true">+IF(OFFSET('Water Data'!$E$27,0,10*ROW('Water Data'!E26))="","",OFFSET('Water Data'!$E$27,0,10*ROW('Water Data'!E26)))</f>
        <v/>
      </c>
      <c r="BW32" s="283" t="str">
        <f ca="true">+IF(OFFSET('Water Data'!$E$28,0,10*ROW('Water Data'!E26))="","",OFFSET('Water Data'!$E$28,0,10*ROW('Water Data'!E26)))</f>
        <v/>
      </c>
      <c r="BX32" s="283" t="str">
        <f ca="true">+IF(OFFSET('Water Data'!$E$29,0,10*ROW('Water Data'!E26))="","",OFFSET('Water Data'!$E$29,0,10*ROW('Water Data'!E26)))</f>
        <v/>
      </c>
      <c r="BY32" s="283" t="str">
        <f ca="true">+IF(OFFSET('Water Data'!$F$27,0,10*ROW('Water Data'!F26))="","",OFFSET('Water Data'!$F$27,0,10*ROW('Water Data'!F26)))</f>
        <v/>
      </c>
      <c r="BZ32" s="283" t="str">
        <f ca="true">+IF(OFFSET('Water Data'!$F$28,0,10*ROW('Water Data'!F26))="","",OFFSET('Water Data'!$F$28,0,10*ROW('Water Data'!F26)))</f>
        <v/>
      </c>
      <c r="CA32" s="283" t="str">
        <f ca="true">+IF(OFFSET('Water Data'!$F$29,0,10*ROW('Water Data'!F26))="","",OFFSET('Water Data'!$F$29,0,10*ROW('Water Data'!F26)))</f>
        <v/>
      </c>
      <c r="CB32" s="283" t="str">
        <f ca="true">+IF(OFFSET('Water Data'!$G$27,0,10*ROW('Water Data'!G26))="","",OFFSET('Water Data'!$G$27,0,10*ROW('Water Data'!G26)))</f>
        <v/>
      </c>
      <c r="CC32" s="283" t="str">
        <f ca="true">+IF(OFFSET('Water Data'!$G$28,0,10*ROW('Water Data'!G26))="","",OFFSET('Water Data'!$G$28,0,10*ROW('Water Data'!G26)))</f>
        <v/>
      </c>
      <c r="CD32" s="283" t="str">
        <f ca="true">+IF(OFFSET('Water Data'!$G$29,0,10*ROW('Water Data'!G26))="","",OFFSET('Water Data'!$G$29,0,10*ROW('Water Data'!G26)))</f>
        <v/>
      </c>
      <c r="CE32" s="283" t="str">
        <f ca="true">+IF(OFFSET('Water Data'!$H$27,0,10*ROW('Water Data'!H26))="","",OFFSET('Water Data'!$H$27,0,10*ROW('Water Data'!H26)))</f>
        <v/>
      </c>
      <c r="CF32" s="283" t="str">
        <f ca="true">+IF(OFFSET('Water Data'!$H$28,0,10*ROW('Water Data'!H26))="","",OFFSET('Water Data'!$H$28,0,10*ROW('Water Data'!H26)))</f>
        <v/>
      </c>
      <c r="CG32" s="283" t="str">
        <f ca="true">+IF(OFFSET('Water Data'!$H$29,0,10*ROW('Water Data'!H26))="","",OFFSET('Water Data'!$H$29,0,10*ROW('Water Data'!H26)))</f>
        <v/>
      </c>
      <c r="CH32" s="283" t="str">
        <f ca="true">+IF(OFFSET('Water Data'!$I$27,0,10*ROW('Water Data'!I26))="","",OFFSET('Water Data'!$I$27,0,10*ROW('Water Data'!I26)))</f>
        <v/>
      </c>
      <c r="CI32" s="283" t="str">
        <f ca="true">+IF(OFFSET('Water Data'!$I$28,0,10*ROW('Water Data'!I26))="","",OFFSET('Water Data'!$I$28,0,10*ROW('Water Data'!I26)))</f>
        <v/>
      </c>
      <c r="CJ32" s="283" t="str">
        <f ca="true">+IF(OFFSET('Water Data'!$I$29,0,10*ROW('Water Data'!I26))="","",OFFSET('Water Data'!$I$29,0,10*ROW('Water Data'!I26)))</f>
        <v/>
      </c>
      <c r="CK32" s="283" t="str">
        <f ca="true">+IF(OFFSET('Sanitation Data'!$D$28,0,10*ROW('Sanitation Data'!D26))="","",OFFSET('Sanitation Data'!$D$28,0,10*ROW('Sanitation Data'!D26)))</f>
        <v/>
      </c>
      <c r="CL32" s="283" t="str">
        <f ca="true">+IF(OFFSET('Sanitation Data'!$D$29,0,10*ROW('Sanitation Data'!D26))="","",OFFSET('Sanitation Data'!$D$29,0,10*ROW('Sanitation Data'!D26)))</f>
        <v/>
      </c>
      <c r="CM32" s="283" t="str">
        <f ca="true">+IF(OFFSET('Sanitation Data'!$D$30,0,10*ROW('Sanitation Data'!D26))="","",OFFSET('Sanitation Data'!$D$30,0,10*ROW('Sanitation Data'!D26)))</f>
        <v/>
      </c>
      <c r="CN32" s="283" t="str">
        <f ca="true">+IF(OFFSET('Sanitation Data'!$D$31,0,10*ROW('Sanitation Data'!D26))="","",OFFSET('Sanitation Data'!$D$31,0,10*ROW('Sanitation Data'!D26)))</f>
        <v/>
      </c>
      <c r="CO32" s="283" t="str">
        <f ca="true">+IF(OFFSET('Sanitation Data'!$D$32,0,10*ROW('Sanitation Data'!D26))="","",OFFSET('Sanitation Data'!$D$32,0,10*ROW('Sanitation Data'!D26)))</f>
        <v/>
      </c>
      <c r="CP32" s="283" t="str">
        <f ca="true">+IF(OFFSET('Sanitation Data'!$E$28,0,10*ROW('Sanitation Data'!E26))="","",OFFSET('Sanitation Data'!$E$28,0,10*ROW('Sanitation Data'!E26)))</f>
        <v/>
      </c>
      <c r="CQ32" s="283" t="str">
        <f ca="true">+IF(OFFSET('Sanitation Data'!$E$29,0,10*ROW('Sanitation Data'!E26))="","",OFFSET('Sanitation Data'!$E$29,0,10*ROW('Sanitation Data'!E26)))</f>
        <v/>
      </c>
      <c r="CR32" s="283" t="str">
        <f ca="true">+IF(OFFSET('Sanitation Data'!$E$30,0,10*ROW('Sanitation Data'!E26))="","",OFFSET('Sanitation Data'!$E$30,0,10*ROW('Sanitation Data'!E26)))</f>
        <v/>
      </c>
      <c r="CS32" s="283" t="str">
        <f ca="true">+IF(OFFSET('Sanitation Data'!$E$31,0,10*ROW('Sanitation Data'!E26))="","",OFFSET('Sanitation Data'!$E$31,0,10*ROW('Sanitation Data'!E26)))</f>
        <v/>
      </c>
      <c r="CT32" s="283" t="str">
        <f ca="true">+IF(OFFSET('Sanitation Data'!$E$32,0,10*ROW('Sanitation Data'!E26))="","",OFFSET('Sanitation Data'!$E$32,0,10*ROW('Sanitation Data'!E26)))</f>
        <v/>
      </c>
      <c r="CU32" s="283" t="str">
        <f ca="true">+IF(OFFSET('Sanitation Data'!$F$28,0,10*ROW('Sanitation Data'!F26))="","",OFFSET('Sanitation Data'!$F$28,0,10*ROW('Sanitation Data'!F26)))</f>
        <v/>
      </c>
      <c r="CV32" s="283" t="str">
        <f ca="true">+IF(OFFSET('Sanitation Data'!$F$29,0,10*ROW('Sanitation Data'!F26))="","",OFFSET('Sanitation Data'!$F$29,0,10*ROW('Sanitation Data'!F26)))</f>
        <v/>
      </c>
      <c r="CW32" s="283" t="str">
        <f ca="true">+IF(OFFSET('Sanitation Data'!$F$30,0,10*ROW('Sanitation Data'!F26))="","",OFFSET('Sanitation Data'!$F$30,0,10*ROW('Sanitation Data'!F26)))</f>
        <v/>
      </c>
      <c r="CX32" s="283" t="str">
        <f ca="true">+IF(OFFSET('Sanitation Data'!$F$31,0,10*ROW('Sanitation Data'!F26))="","",OFFSET('Sanitation Data'!$F$31,0,10*ROW('Sanitation Data'!F26)))</f>
        <v/>
      </c>
      <c r="CY32" s="283" t="str">
        <f ca="true">+IF(OFFSET('Sanitation Data'!$F$32,0,10*ROW('Sanitation Data'!F26))="","",OFFSET('Sanitation Data'!$F$32,0,10*ROW('Sanitation Data'!F26)))</f>
        <v/>
      </c>
      <c r="CZ32" s="283" t="str">
        <f ca="true">+IF(OFFSET('Sanitation Data'!$G$28,0,10*ROW('Sanitation Data'!G26))="","",OFFSET('Sanitation Data'!$G$28,0,10*ROW('Sanitation Data'!G26)))</f>
        <v/>
      </c>
      <c r="DA32" s="283" t="str">
        <f ca="true">+IF(OFFSET('Sanitation Data'!$G$29,0,10*ROW('Sanitation Data'!G26))="","",OFFSET('Sanitation Data'!$G$29,0,10*ROW('Sanitation Data'!G26)))</f>
        <v/>
      </c>
      <c r="DB32" s="283" t="str">
        <f ca="true">+IF(OFFSET('Sanitation Data'!$G$30,0,10*ROW('Sanitation Data'!G26))="","",OFFSET('Sanitation Data'!$G$30,0,10*ROW('Sanitation Data'!G26)))</f>
        <v/>
      </c>
      <c r="DC32" s="283" t="str">
        <f ca="true">+IF(OFFSET('Sanitation Data'!$G$31,0,10*ROW('Sanitation Data'!G26))="","",OFFSET('Sanitation Data'!$G$31,0,10*ROW('Sanitation Data'!G26)))</f>
        <v/>
      </c>
      <c r="DD32" s="283" t="str">
        <f ca="true">+IF(OFFSET('Sanitation Data'!$G$32,0,10*ROW('Sanitation Data'!G26))="","",OFFSET('Sanitation Data'!$G$32,0,10*ROW('Sanitation Data'!G26)))</f>
        <v/>
      </c>
      <c r="DE32" s="283" t="str">
        <f ca="true">+IF(OFFSET('Sanitation Data'!$H$28,0,10*ROW('Sanitation Data'!H26))="","",OFFSET('Sanitation Data'!$H$28,0,10*ROW('Sanitation Data'!H26)))</f>
        <v/>
      </c>
      <c r="DF32" s="283" t="str">
        <f ca="true">+IF(OFFSET('Sanitation Data'!$H$29,0,10*ROW('Sanitation Data'!H26))="","",OFFSET('Sanitation Data'!$H$29,0,10*ROW('Sanitation Data'!H26)))</f>
        <v/>
      </c>
      <c r="DG32" s="283" t="str">
        <f ca="true">+IF(OFFSET('Sanitation Data'!$H$30,0,10*ROW('Sanitation Data'!H26))="","",OFFSET('Sanitation Data'!$H$30,0,10*ROW('Sanitation Data'!H26)))</f>
        <v/>
      </c>
      <c r="DH32" s="283" t="str">
        <f ca="true">+IF(OFFSET('Sanitation Data'!$H$31,0,10*ROW('Sanitation Data'!H26))="","",OFFSET('Sanitation Data'!$H$31,0,10*ROW('Sanitation Data'!H26)))</f>
        <v/>
      </c>
      <c r="DI32" s="283" t="str">
        <f ca="true">+IF(OFFSET('Sanitation Data'!$H$32,0,10*ROW('Sanitation Data'!H26))="","",OFFSET('Sanitation Data'!$H$32,0,10*ROW('Sanitation Data'!H26)))</f>
        <v/>
      </c>
      <c r="DJ32" s="283" t="str">
        <f ca="true">+IF(OFFSET('Sanitation Data'!$I$28,0,10*ROW('Sanitation Data'!I26))="","",OFFSET('Sanitation Data'!$I$28,0,10*ROW('Sanitation Data'!I26)))</f>
        <v/>
      </c>
      <c r="DK32" s="283" t="str">
        <f ca="true">+IF(OFFSET('Sanitation Data'!$I$29,0,10*ROW('Sanitation Data'!I26))="","",OFFSET('Sanitation Data'!$I$29,0,10*ROW('Sanitation Data'!I26)))</f>
        <v/>
      </c>
      <c r="DL32" s="283" t="str">
        <f ca="true">+IF(OFFSET('Sanitation Data'!$I$30,0,10*ROW('Sanitation Data'!I26))="","",OFFSET('Sanitation Data'!$I$30,0,10*ROW('Sanitation Data'!I26)))</f>
        <v/>
      </c>
      <c r="DM32" s="283" t="str">
        <f ca="true">+IF(OFFSET('Sanitation Data'!$I$31,0,10*ROW('Sanitation Data'!I26))="","",OFFSET('Sanitation Data'!$I$31,0,10*ROW('Sanitation Data'!I26)))</f>
        <v/>
      </c>
      <c r="DN32" s="283" t="str">
        <f ca="true">+IF(OFFSET('Sanitation Data'!$I$32,0,10*ROW('Sanitation Data'!I26))="","",OFFSET('Sanitation Data'!$I$32,0,10*ROW('Sanitation Data'!I26)))</f>
        <v/>
      </c>
      <c r="DO32" s="283" t="str">
        <f ca="true">+IF(OFFSET('Hygiene Data'!$D$11,0,10*ROW('Hygiene Data'!D26))="","",OFFSET('Hygiene Data'!$D$11,0,10*ROW('Hygiene Data'!D26)))</f>
        <v/>
      </c>
      <c r="DP32" s="283" t="str">
        <f ca="true">+IF(OFFSET('Hygiene Data'!$D$12,0,10*ROW('Hygiene Data'!D26))="","",OFFSET('Hygiene Data'!$D$12,0,10*ROW('Hygiene Data'!D26)))</f>
        <v/>
      </c>
      <c r="DQ32" s="283" t="str">
        <f ca="true">+IF(OFFSET('Hygiene Data'!$D$13,0,10*ROW('Hygiene Data'!D26))="","",OFFSET('Hygiene Data'!$D$13,0,10*ROW('Hygiene Data'!D26)))</f>
        <v/>
      </c>
      <c r="DR32" s="283" t="str">
        <f ca="true">+IF(OFFSET('Hygiene Data'!$E$11,0,10*ROW('Hygiene Data'!E26))="","",OFFSET('Hygiene Data'!$E$11,0,10*ROW('Hygiene Data'!E26)))</f>
        <v/>
      </c>
      <c r="DS32" s="283" t="str">
        <f ca="true">+IF(OFFSET('Hygiene Data'!$E$12,0,10*ROW('Hygiene Data'!E26))="","",OFFSET('Hygiene Data'!$E$12,0,10*ROW('Hygiene Data'!E26)))</f>
        <v/>
      </c>
      <c r="DT32" s="283" t="str">
        <f ca="true">+IF(OFFSET('Hygiene Data'!$E$13,0,10*ROW('Hygiene Data'!E26))="","",OFFSET('Hygiene Data'!$E$13,0,10*ROW('Hygiene Data'!E26)))</f>
        <v/>
      </c>
      <c r="DU32" s="283" t="str">
        <f ca="true">+IF(OFFSET('Hygiene Data'!$F$11,0,10*ROW('Hygiene Data'!F26))="","",OFFSET('Hygiene Data'!$F$11,0,10*ROW('Hygiene Data'!F26)))</f>
        <v/>
      </c>
      <c r="DV32" s="283" t="str">
        <f ca="true">+IF(OFFSET('Hygiene Data'!$F$12,0,10*ROW('Hygiene Data'!F26))="","",OFFSET('Hygiene Data'!$F$12,0,10*ROW('Hygiene Data'!F26)))</f>
        <v/>
      </c>
      <c r="DW32" s="283" t="str">
        <f ca="true">+IF(OFFSET('Hygiene Data'!$F$13,0,10*ROW('Hygiene Data'!F26))="","",OFFSET('Hygiene Data'!$F$13,0,10*ROW('Hygiene Data'!F26)))</f>
        <v/>
      </c>
      <c r="DX32" s="283" t="str">
        <f ca="true">+IF(OFFSET('Hygiene Data'!$G$11,0,10*ROW('Hygiene Data'!G26))="","",OFFSET('Hygiene Data'!$G$11,0,10*ROW('Hygiene Data'!G26)))</f>
        <v/>
      </c>
      <c r="DY32" s="283" t="str">
        <f ca="true">+IF(OFFSET('Hygiene Data'!$G$12,0,10*ROW('Hygiene Data'!G26))="","",OFFSET('Hygiene Data'!$G$12,0,10*ROW('Hygiene Data'!G26)))</f>
        <v/>
      </c>
      <c r="DZ32" s="283" t="str">
        <f ca="true">+IF(OFFSET('Hygiene Data'!$G$13,0,10*ROW('Hygiene Data'!G26))="","",OFFSET('Hygiene Data'!$G$13,0,10*ROW('Hygiene Data'!G26)))</f>
        <v/>
      </c>
      <c r="EA32" s="283" t="str">
        <f ca="true">+IF(OFFSET('Hygiene Data'!$H$11,0,10*ROW('Hygiene Data'!H26))="","",OFFSET('Hygiene Data'!$H$11,0,10*ROW('Hygiene Data'!H26)))</f>
        <v/>
      </c>
      <c r="EB32" s="283" t="str">
        <f ca="true">+IF(OFFSET('Hygiene Data'!$H$12,0,10*ROW('Hygiene Data'!H26))="","",OFFSET('Hygiene Data'!$H$12,0,10*ROW('Hygiene Data'!H26)))</f>
        <v/>
      </c>
      <c r="EC32" s="283" t="str">
        <f ca="true">+IF(OFFSET('Hygiene Data'!$H$13,0,10*ROW('Hygiene Data'!H26))="","",OFFSET('Hygiene Data'!$H$13,0,10*ROW('Hygiene Data'!H26)))</f>
        <v/>
      </c>
      <c r="ED32" s="283" t="str">
        <f ca="true">+IF(OFFSET('Hygiene Data'!$I$11,0,10*ROW('Hygiene Data'!I26))="","",OFFSET('Hygiene Data'!$I$11,0,10*ROW('Hygiene Data'!I26)))</f>
        <v/>
      </c>
      <c r="EE32" s="283" t="str">
        <f ca="true">+IF(OFFSET('Hygiene Data'!$I$12,0,10*ROW('Hygiene Data'!I26))="","",OFFSET('Hygiene Data'!$I$12,0,10*ROW('Hygiene Data'!I26)))</f>
        <v/>
      </c>
      <c r="EF32" s="283" t="str">
        <f ca="true">+IF(OFFSET('Hygiene Data'!$I$13,0,10*ROW('Hygiene Data'!I26))="","",OFFSET('Hygiene Data'!$I$13,0,10*ROW('Hygiene Data'!I26)))</f>
        <v/>
      </c>
    </row>
    <row xmlns:x14ac="http://schemas.microsoft.com/office/spreadsheetml/2009/9/ac" r="33" x14ac:dyDescent="0.2">
      <c r="A33" s="34" t="str">
        <f ca="true">+IF(OFFSET('Water Data'!$B$2,0,10*ROW('Water Data'!E27))="","",OFFSET('Water Data'!$B$2,0,10*ROW('Water Data'!E27)))</f>
        <v/>
      </c>
      <c r="B33" s="34" t="str">
        <f ca="true">+IF(OFFSET('Water Data'!$C$2,0,10*ROW('Water Data'!F27))="","",OFFSET('Water Data'!$C$2,0,10*ROW('Water Data'!F27)))</f>
        <v/>
      </c>
      <c r="C33" s="339" t="str">
        <f t="shared" ca="true" si="0"/>
        <v/>
      </c>
      <c r="D33" s="90"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0"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0"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0"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0"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0"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0"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0"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0"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0"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0"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0"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0"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0"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0"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0"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0"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0"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1"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1"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1"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1"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1"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1"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1"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1"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1"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1"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1"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1"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1"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1"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1"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1"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1"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1"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1"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1"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1"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1"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1"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1"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1"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1"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1"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1"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1"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1"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2"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2"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2"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2"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2"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2"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2"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2"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2"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2"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2"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2"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2"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2"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2"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2"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2"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2"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3"/>
      <c r="BS33" s="283" t="str">
        <f ca="true">+IF(OFFSET('Water Data'!$D$27,0,10*ROW('Water Data'!D27))="","",OFFSET('Water Data'!$D$27,0,10*ROW('Water Data'!D27)))</f>
        <v/>
      </c>
      <c r="BT33" s="283" t="str">
        <f ca="true">+IF(OFFSET('Water Data'!$D$28,0,10*ROW('Water Data'!D27))="","",OFFSET('Water Data'!$D$28,0,10*ROW('Water Data'!D27)))</f>
        <v/>
      </c>
      <c r="BU33" s="283" t="str">
        <f ca="true">+IF(OFFSET('Water Data'!$D$29,0,10*ROW('Water Data'!D27))="","",OFFSET('Water Data'!$D$29,0,10*ROW('Water Data'!D27)))</f>
        <v/>
      </c>
      <c r="BV33" s="283" t="str">
        <f ca="true">+IF(OFFSET('Water Data'!$E$27,0,10*ROW('Water Data'!E27))="","",OFFSET('Water Data'!$E$27,0,10*ROW('Water Data'!E27)))</f>
        <v/>
      </c>
      <c r="BW33" s="283" t="str">
        <f ca="true">+IF(OFFSET('Water Data'!$E$28,0,10*ROW('Water Data'!E27))="","",OFFSET('Water Data'!$E$28,0,10*ROW('Water Data'!E27)))</f>
        <v/>
      </c>
      <c r="BX33" s="283" t="str">
        <f ca="true">+IF(OFFSET('Water Data'!$E$29,0,10*ROW('Water Data'!E27))="","",OFFSET('Water Data'!$E$29,0,10*ROW('Water Data'!E27)))</f>
        <v/>
      </c>
      <c r="BY33" s="283" t="str">
        <f ca="true">+IF(OFFSET('Water Data'!$F$27,0,10*ROW('Water Data'!F27))="","",OFFSET('Water Data'!$F$27,0,10*ROW('Water Data'!F27)))</f>
        <v/>
      </c>
      <c r="BZ33" s="283" t="str">
        <f ca="true">+IF(OFFSET('Water Data'!$F$28,0,10*ROW('Water Data'!F27))="","",OFFSET('Water Data'!$F$28,0,10*ROW('Water Data'!F27)))</f>
        <v/>
      </c>
      <c r="CA33" s="283" t="str">
        <f ca="true">+IF(OFFSET('Water Data'!$F$29,0,10*ROW('Water Data'!F27))="","",OFFSET('Water Data'!$F$29,0,10*ROW('Water Data'!F27)))</f>
        <v/>
      </c>
      <c r="CB33" s="283" t="str">
        <f ca="true">+IF(OFFSET('Water Data'!$G$27,0,10*ROW('Water Data'!G27))="","",OFFSET('Water Data'!$G$27,0,10*ROW('Water Data'!G27)))</f>
        <v/>
      </c>
      <c r="CC33" s="283" t="str">
        <f ca="true">+IF(OFFSET('Water Data'!$G$28,0,10*ROW('Water Data'!G27))="","",OFFSET('Water Data'!$G$28,0,10*ROW('Water Data'!G27)))</f>
        <v/>
      </c>
      <c r="CD33" s="283" t="str">
        <f ca="true">+IF(OFFSET('Water Data'!$G$29,0,10*ROW('Water Data'!G27))="","",OFFSET('Water Data'!$G$29,0,10*ROW('Water Data'!G27)))</f>
        <v/>
      </c>
      <c r="CE33" s="283" t="str">
        <f ca="true">+IF(OFFSET('Water Data'!$H$27,0,10*ROW('Water Data'!H27))="","",OFFSET('Water Data'!$H$27,0,10*ROW('Water Data'!H27)))</f>
        <v/>
      </c>
      <c r="CF33" s="283" t="str">
        <f ca="true">+IF(OFFSET('Water Data'!$H$28,0,10*ROW('Water Data'!H27))="","",OFFSET('Water Data'!$H$28,0,10*ROW('Water Data'!H27)))</f>
        <v/>
      </c>
      <c r="CG33" s="283" t="str">
        <f ca="true">+IF(OFFSET('Water Data'!$H$29,0,10*ROW('Water Data'!H27))="","",OFFSET('Water Data'!$H$29,0,10*ROW('Water Data'!H27)))</f>
        <v/>
      </c>
      <c r="CH33" s="283" t="str">
        <f ca="true">+IF(OFFSET('Water Data'!$I$27,0,10*ROW('Water Data'!I27))="","",OFFSET('Water Data'!$I$27,0,10*ROW('Water Data'!I27)))</f>
        <v/>
      </c>
      <c r="CI33" s="283" t="str">
        <f ca="true">+IF(OFFSET('Water Data'!$I$28,0,10*ROW('Water Data'!I27))="","",OFFSET('Water Data'!$I$28,0,10*ROW('Water Data'!I27)))</f>
        <v/>
      </c>
      <c r="CJ33" s="283" t="str">
        <f ca="true">+IF(OFFSET('Water Data'!$I$29,0,10*ROW('Water Data'!I27))="","",OFFSET('Water Data'!$I$29,0,10*ROW('Water Data'!I27)))</f>
        <v/>
      </c>
      <c r="CK33" s="283" t="str">
        <f ca="true">+IF(OFFSET('Sanitation Data'!$D$28,0,10*ROW('Sanitation Data'!D27))="","",OFFSET('Sanitation Data'!$D$28,0,10*ROW('Sanitation Data'!D27)))</f>
        <v/>
      </c>
      <c r="CL33" s="283" t="str">
        <f ca="true">+IF(OFFSET('Sanitation Data'!$D$29,0,10*ROW('Sanitation Data'!D27))="","",OFFSET('Sanitation Data'!$D$29,0,10*ROW('Sanitation Data'!D27)))</f>
        <v/>
      </c>
      <c r="CM33" s="283" t="str">
        <f ca="true">+IF(OFFSET('Sanitation Data'!$D$30,0,10*ROW('Sanitation Data'!D27))="","",OFFSET('Sanitation Data'!$D$30,0,10*ROW('Sanitation Data'!D27)))</f>
        <v/>
      </c>
      <c r="CN33" s="283" t="str">
        <f ca="true">+IF(OFFSET('Sanitation Data'!$D$31,0,10*ROW('Sanitation Data'!D27))="","",OFFSET('Sanitation Data'!$D$31,0,10*ROW('Sanitation Data'!D27)))</f>
        <v/>
      </c>
      <c r="CO33" s="283" t="str">
        <f ca="true">+IF(OFFSET('Sanitation Data'!$D$32,0,10*ROW('Sanitation Data'!D27))="","",OFFSET('Sanitation Data'!$D$32,0,10*ROW('Sanitation Data'!D27)))</f>
        <v/>
      </c>
      <c r="CP33" s="283" t="str">
        <f ca="true">+IF(OFFSET('Sanitation Data'!$E$28,0,10*ROW('Sanitation Data'!E27))="","",OFFSET('Sanitation Data'!$E$28,0,10*ROW('Sanitation Data'!E27)))</f>
        <v/>
      </c>
      <c r="CQ33" s="283" t="str">
        <f ca="true">+IF(OFFSET('Sanitation Data'!$E$29,0,10*ROW('Sanitation Data'!E27))="","",OFFSET('Sanitation Data'!$E$29,0,10*ROW('Sanitation Data'!E27)))</f>
        <v/>
      </c>
      <c r="CR33" s="283" t="str">
        <f ca="true">+IF(OFFSET('Sanitation Data'!$E$30,0,10*ROW('Sanitation Data'!E27))="","",OFFSET('Sanitation Data'!$E$30,0,10*ROW('Sanitation Data'!E27)))</f>
        <v/>
      </c>
      <c r="CS33" s="283" t="str">
        <f ca="true">+IF(OFFSET('Sanitation Data'!$E$31,0,10*ROW('Sanitation Data'!E27))="","",OFFSET('Sanitation Data'!$E$31,0,10*ROW('Sanitation Data'!E27)))</f>
        <v/>
      </c>
      <c r="CT33" s="283" t="str">
        <f ca="true">+IF(OFFSET('Sanitation Data'!$E$32,0,10*ROW('Sanitation Data'!E27))="","",OFFSET('Sanitation Data'!$E$32,0,10*ROW('Sanitation Data'!E27)))</f>
        <v/>
      </c>
      <c r="CU33" s="283" t="str">
        <f ca="true">+IF(OFFSET('Sanitation Data'!$F$28,0,10*ROW('Sanitation Data'!F27))="","",OFFSET('Sanitation Data'!$F$28,0,10*ROW('Sanitation Data'!F27)))</f>
        <v/>
      </c>
      <c r="CV33" s="283" t="str">
        <f ca="true">+IF(OFFSET('Sanitation Data'!$F$29,0,10*ROW('Sanitation Data'!F27))="","",OFFSET('Sanitation Data'!$F$29,0,10*ROW('Sanitation Data'!F27)))</f>
        <v/>
      </c>
      <c r="CW33" s="283" t="str">
        <f ca="true">+IF(OFFSET('Sanitation Data'!$F$30,0,10*ROW('Sanitation Data'!F27))="","",OFFSET('Sanitation Data'!$F$30,0,10*ROW('Sanitation Data'!F27)))</f>
        <v/>
      </c>
      <c r="CX33" s="283" t="str">
        <f ca="true">+IF(OFFSET('Sanitation Data'!$F$31,0,10*ROW('Sanitation Data'!F27))="","",OFFSET('Sanitation Data'!$F$31,0,10*ROW('Sanitation Data'!F27)))</f>
        <v/>
      </c>
      <c r="CY33" s="283" t="str">
        <f ca="true">+IF(OFFSET('Sanitation Data'!$F$32,0,10*ROW('Sanitation Data'!F27))="","",OFFSET('Sanitation Data'!$F$32,0,10*ROW('Sanitation Data'!F27)))</f>
        <v/>
      </c>
      <c r="CZ33" s="283" t="str">
        <f ca="true">+IF(OFFSET('Sanitation Data'!$G$28,0,10*ROW('Sanitation Data'!G27))="","",OFFSET('Sanitation Data'!$G$28,0,10*ROW('Sanitation Data'!G27)))</f>
        <v/>
      </c>
      <c r="DA33" s="283" t="str">
        <f ca="true">+IF(OFFSET('Sanitation Data'!$G$29,0,10*ROW('Sanitation Data'!G27))="","",OFFSET('Sanitation Data'!$G$29,0,10*ROW('Sanitation Data'!G27)))</f>
        <v/>
      </c>
      <c r="DB33" s="283" t="str">
        <f ca="true">+IF(OFFSET('Sanitation Data'!$G$30,0,10*ROW('Sanitation Data'!G27))="","",OFFSET('Sanitation Data'!$G$30,0,10*ROW('Sanitation Data'!G27)))</f>
        <v/>
      </c>
      <c r="DC33" s="283" t="str">
        <f ca="true">+IF(OFFSET('Sanitation Data'!$G$31,0,10*ROW('Sanitation Data'!G27))="","",OFFSET('Sanitation Data'!$G$31,0,10*ROW('Sanitation Data'!G27)))</f>
        <v/>
      </c>
      <c r="DD33" s="283" t="str">
        <f ca="true">+IF(OFFSET('Sanitation Data'!$G$32,0,10*ROW('Sanitation Data'!G27))="","",OFFSET('Sanitation Data'!$G$32,0,10*ROW('Sanitation Data'!G27)))</f>
        <v/>
      </c>
      <c r="DE33" s="283" t="str">
        <f ca="true">+IF(OFFSET('Sanitation Data'!$H$28,0,10*ROW('Sanitation Data'!H27))="","",OFFSET('Sanitation Data'!$H$28,0,10*ROW('Sanitation Data'!H27)))</f>
        <v/>
      </c>
      <c r="DF33" s="283" t="str">
        <f ca="true">+IF(OFFSET('Sanitation Data'!$H$29,0,10*ROW('Sanitation Data'!H27))="","",OFFSET('Sanitation Data'!$H$29,0,10*ROW('Sanitation Data'!H27)))</f>
        <v/>
      </c>
      <c r="DG33" s="283" t="str">
        <f ca="true">+IF(OFFSET('Sanitation Data'!$H$30,0,10*ROW('Sanitation Data'!H27))="","",OFFSET('Sanitation Data'!$H$30,0,10*ROW('Sanitation Data'!H27)))</f>
        <v/>
      </c>
      <c r="DH33" s="283" t="str">
        <f ca="true">+IF(OFFSET('Sanitation Data'!$H$31,0,10*ROW('Sanitation Data'!H27))="","",OFFSET('Sanitation Data'!$H$31,0,10*ROW('Sanitation Data'!H27)))</f>
        <v/>
      </c>
      <c r="DI33" s="283" t="str">
        <f ca="true">+IF(OFFSET('Sanitation Data'!$H$32,0,10*ROW('Sanitation Data'!H27))="","",OFFSET('Sanitation Data'!$H$32,0,10*ROW('Sanitation Data'!H27)))</f>
        <v/>
      </c>
      <c r="DJ33" s="283" t="str">
        <f ca="true">+IF(OFFSET('Sanitation Data'!$I$28,0,10*ROW('Sanitation Data'!I27))="","",OFFSET('Sanitation Data'!$I$28,0,10*ROW('Sanitation Data'!I27)))</f>
        <v/>
      </c>
      <c r="DK33" s="283" t="str">
        <f ca="true">+IF(OFFSET('Sanitation Data'!$I$29,0,10*ROW('Sanitation Data'!I27))="","",OFFSET('Sanitation Data'!$I$29,0,10*ROW('Sanitation Data'!I27)))</f>
        <v/>
      </c>
      <c r="DL33" s="283" t="str">
        <f ca="true">+IF(OFFSET('Sanitation Data'!$I$30,0,10*ROW('Sanitation Data'!I27))="","",OFFSET('Sanitation Data'!$I$30,0,10*ROW('Sanitation Data'!I27)))</f>
        <v/>
      </c>
      <c r="DM33" s="283" t="str">
        <f ca="true">+IF(OFFSET('Sanitation Data'!$I$31,0,10*ROW('Sanitation Data'!I27))="","",OFFSET('Sanitation Data'!$I$31,0,10*ROW('Sanitation Data'!I27)))</f>
        <v/>
      </c>
      <c r="DN33" s="283" t="str">
        <f ca="true">+IF(OFFSET('Sanitation Data'!$I$32,0,10*ROW('Sanitation Data'!I27))="","",OFFSET('Sanitation Data'!$I$32,0,10*ROW('Sanitation Data'!I27)))</f>
        <v/>
      </c>
      <c r="DO33" s="283" t="str">
        <f ca="true">+IF(OFFSET('Hygiene Data'!$D$11,0,10*ROW('Hygiene Data'!D27))="","",OFFSET('Hygiene Data'!$D$11,0,10*ROW('Hygiene Data'!D27)))</f>
        <v/>
      </c>
      <c r="DP33" s="283" t="str">
        <f ca="true">+IF(OFFSET('Hygiene Data'!$D$12,0,10*ROW('Hygiene Data'!D27))="","",OFFSET('Hygiene Data'!$D$12,0,10*ROW('Hygiene Data'!D27)))</f>
        <v/>
      </c>
      <c r="DQ33" s="283" t="str">
        <f ca="true">+IF(OFFSET('Hygiene Data'!$D$13,0,10*ROW('Hygiene Data'!D27))="","",OFFSET('Hygiene Data'!$D$13,0,10*ROW('Hygiene Data'!D27)))</f>
        <v/>
      </c>
      <c r="DR33" s="283" t="str">
        <f ca="true">+IF(OFFSET('Hygiene Data'!$E$11,0,10*ROW('Hygiene Data'!E27))="","",OFFSET('Hygiene Data'!$E$11,0,10*ROW('Hygiene Data'!E27)))</f>
        <v/>
      </c>
      <c r="DS33" s="283" t="str">
        <f ca="true">+IF(OFFSET('Hygiene Data'!$E$12,0,10*ROW('Hygiene Data'!E27))="","",OFFSET('Hygiene Data'!$E$12,0,10*ROW('Hygiene Data'!E27)))</f>
        <v/>
      </c>
      <c r="DT33" s="283" t="str">
        <f ca="true">+IF(OFFSET('Hygiene Data'!$E$13,0,10*ROW('Hygiene Data'!E27))="","",OFFSET('Hygiene Data'!$E$13,0,10*ROW('Hygiene Data'!E27)))</f>
        <v/>
      </c>
      <c r="DU33" s="283" t="str">
        <f ca="true">+IF(OFFSET('Hygiene Data'!$F$11,0,10*ROW('Hygiene Data'!F27))="","",OFFSET('Hygiene Data'!$F$11,0,10*ROW('Hygiene Data'!F27)))</f>
        <v/>
      </c>
      <c r="DV33" s="283" t="str">
        <f ca="true">+IF(OFFSET('Hygiene Data'!$F$12,0,10*ROW('Hygiene Data'!F27))="","",OFFSET('Hygiene Data'!$F$12,0,10*ROW('Hygiene Data'!F27)))</f>
        <v/>
      </c>
      <c r="DW33" s="283" t="str">
        <f ca="true">+IF(OFFSET('Hygiene Data'!$F$13,0,10*ROW('Hygiene Data'!F27))="","",OFFSET('Hygiene Data'!$F$13,0,10*ROW('Hygiene Data'!F27)))</f>
        <v/>
      </c>
      <c r="DX33" s="283" t="str">
        <f ca="true">+IF(OFFSET('Hygiene Data'!$G$11,0,10*ROW('Hygiene Data'!G27))="","",OFFSET('Hygiene Data'!$G$11,0,10*ROW('Hygiene Data'!G27)))</f>
        <v/>
      </c>
      <c r="DY33" s="283" t="str">
        <f ca="true">+IF(OFFSET('Hygiene Data'!$G$12,0,10*ROW('Hygiene Data'!G27))="","",OFFSET('Hygiene Data'!$G$12,0,10*ROW('Hygiene Data'!G27)))</f>
        <v/>
      </c>
      <c r="DZ33" s="283" t="str">
        <f ca="true">+IF(OFFSET('Hygiene Data'!$G$13,0,10*ROW('Hygiene Data'!G27))="","",OFFSET('Hygiene Data'!$G$13,0,10*ROW('Hygiene Data'!G27)))</f>
        <v/>
      </c>
      <c r="EA33" s="283" t="str">
        <f ca="true">+IF(OFFSET('Hygiene Data'!$H$11,0,10*ROW('Hygiene Data'!H27))="","",OFFSET('Hygiene Data'!$H$11,0,10*ROW('Hygiene Data'!H27)))</f>
        <v/>
      </c>
      <c r="EB33" s="283" t="str">
        <f ca="true">+IF(OFFSET('Hygiene Data'!$H$12,0,10*ROW('Hygiene Data'!H27))="","",OFFSET('Hygiene Data'!$H$12,0,10*ROW('Hygiene Data'!H27)))</f>
        <v/>
      </c>
      <c r="EC33" s="283" t="str">
        <f ca="true">+IF(OFFSET('Hygiene Data'!$H$13,0,10*ROW('Hygiene Data'!H27))="","",OFFSET('Hygiene Data'!$H$13,0,10*ROW('Hygiene Data'!H27)))</f>
        <v/>
      </c>
      <c r="ED33" s="283" t="str">
        <f ca="true">+IF(OFFSET('Hygiene Data'!$I$11,0,10*ROW('Hygiene Data'!I27))="","",OFFSET('Hygiene Data'!$I$11,0,10*ROW('Hygiene Data'!I27)))</f>
        <v/>
      </c>
      <c r="EE33" s="283" t="str">
        <f ca="true">+IF(OFFSET('Hygiene Data'!$I$12,0,10*ROW('Hygiene Data'!I27))="","",OFFSET('Hygiene Data'!$I$12,0,10*ROW('Hygiene Data'!I27)))</f>
        <v/>
      </c>
      <c r="EF33" s="283" t="str">
        <f ca="true">+IF(OFFSET('Hygiene Data'!$I$13,0,10*ROW('Hygiene Data'!I27))="","",OFFSET('Hygiene Data'!$I$13,0,10*ROW('Hygiene Data'!I27)))</f>
        <v/>
      </c>
    </row>
    <row xmlns:x14ac="http://schemas.microsoft.com/office/spreadsheetml/2009/9/ac" r="34" x14ac:dyDescent="0.2">
      <c r="A34" s="34" t="str">
        <f ca="true">+IF(OFFSET('Water Data'!$B$2,0,10*ROW('Water Data'!E28))="","",OFFSET('Water Data'!$B$2,0,10*ROW('Water Data'!E28)))</f>
        <v/>
      </c>
      <c r="B34" s="34" t="str">
        <f ca="true">+IF(OFFSET('Water Data'!$C$2,0,10*ROW('Water Data'!F28))="","",OFFSET('Water Data'!$C$2,0,10*ROW('Water Data'!F28)))</f>
        <v/>
      </c>
      <c r="C34" s="339" t="str">
        <f t="shared" ca="true" si="0"/>
        <v/>
      </c>
      <c r="D34" s="90"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0"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0"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0"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0"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0"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0"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0"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0"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0"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0"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0"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0"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0"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0"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0"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0"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0"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1"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1"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1"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1"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1"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1"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1"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1"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1"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1"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1"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1"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1"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1"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1"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1"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1"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1"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1"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1"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1"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1"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1"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1"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1"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1"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1"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1"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1"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1"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2"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2"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2"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2"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2"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2"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2"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2"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2"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2"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2"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2"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2"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2"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2"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2"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2"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2"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3"/>
      <c r="BS34" s="283" t="str">
        <f ca="true">+IF(OFFSET('Water Data'!$D$27,0,10*ROW('Water Data'!D28))="","",OFFSET('Water Data'!$D$27,0,10*ROW('Water Data'!D28)))</f>
        <v/>
      </c>
      <c r="BT34" s="283" t="str">
        <f ca="true">+IF(OFFSET('Water Data'!$D$28,0,10*ROW('Water Data'!D28))="","",OFFSET('Water Data'!$D$28,0,10*ROW('Water Data'!D28)))</f>
        <v/>
      </c>
      <c r="BU34" s="283" t="str">
        <f ca="true">+IF(OFFSET('Water Data'!$D$29,0,10*ROW('Water Data'!D28))="","",OFFSET('Water Data'!$D$29,0,10*ROW('Water Data'!D28)))</f>
        <v/>
      </c>
      <c r="BV34" s="283" t="str">
        <f ca="true">+IF(OFFSET('Water Data'!$E$27,0,10*ROW('Water Data'!E28))="","",OFFSET('Water Data'!$E$27,0,10*ROW('Water Data'!E28)))</f>
        <v/>
      </c>
      <c r="BW34" s="283" t="str">
        <f ca="true">+IF(OFFSET('Water Data'!$E$28,0,10*ROW('Water Data'!E28))="","",OFFSET('Water Data'!$E$28,0,10*ROW('Water Data'!E28)))</f>
        <v/>
      </c>
      <c r="BX34" s="283" t="str">
        <f ca="true">+IF(OFFSET('Water Data'!$E$29,0,10*ROW('Water Data'!E28))="","",OFFSET('Water Data'!$E$29,0,10*ROW('Water Data'!E28)))</f>
        <v/>
      </c>
      <c r="BY34" s="283" t="str">
        <f ca="true">+IF(OFFSET('Water Data'!$F$27,0,10*ROW('Water Data'!F28))="","",OFFSET('Water Data'!$F$27,0,10*ROW('Water Data'!F28)))</f>
        <v/>
      </c>
      <c r="BZ34" s="283" t="str">
        <f ca="true">+IF(OFFSET('Water Data'!$F$28,0,10*ROW('Water Data'!F28))="","",OFFSET('Water Data'!$F$28,0,10*ROW('Water Data'!F28)))</f>
        <v/>
      </c>
      <c r="CA34" s="283" t="str">
        <f ca="true">+IF(OFFSET('Water Data'!$F$29,0,10*ROW('Water Data'!F28))="","",OFFSET('Water Data'!$F$29,0,10*ROW('Water Data'!F28)))</f>
        <v/>
      </c>
      <c r="CB34" s="283" t="str">
        <f ca="true">+IF(OFFSET('Water Data'!$G$27,0,10*ROW('Water Data'!G28))="","",OFFSET('Water Data'!$G$27,0,10*ROW('Water Data'!G28)))</f>
        <v/>
      </c>
      <c r="CC34" s="283" t="str">
        <f ca="true">+IF(OFFSET('Water Data'!$G$28,0,10*ROW('Water Data'!G28))="","",OFFSET('Water Data'!$G$28,0,10*ROW('Water Data'!G28)))</f>
        <v/>
      </c>
      <c r="CD34" s="283" t="str">
        <f ca="true">+IF(OFFSET('Water Data'!$G$29,0,10*ROW('Water Data'!G28))="","",OFFSET('Water Data'!$G$29,0,10*ROW('Water Data'!G28)))</f>
        <v/>
      </c>
      <c r="CE34" s="283" t="str">
        <f ca="true">+IF(OFFSET('Water Data'!$H$27,0,10*ROW('Water Data'!H28))="","",OFFSET('Water Data'!$H$27,0,10*ROW('Water Data'!H28)))</f>
        <v/>
      </c>
      <c r="CF34" s="283" t="str">
        <f ca="true">+IF(OFFSET('Water Data'!$H$28,0,10*ROW('Water Data'!H28))="","",OFFSET('Water Data'!$H$28,0,10*ROW('Water Data'!H28)))</f>
        <v/>
      </c>
      <c r="CG34" s="283" t="str">
        <f ca="true">+IF(OFFSET('Water Data'!$H$29,0,10*ROW('Water Data'!H28))="","",OFFSET('Water Data'!$H$29,0,10*ROW('Water Data'!H28)))</f>
        <v/>
      </c>
      <c r="CH34" s="283" t="str">
        <f ca="true">+IF(OFFSET('Water Data'!$I$27,0,10*ROW('Water Data'!I28))="","",OFFSET('Water Data'!$I$27,0,10*ROW('Water Data'!I28)))</f>
        <v/>
      </c>
      <c r="CI34" s="283" t="str">
        <f ca="true">+IF(OFFSET('Water Data'!$I$28,0,10*ROW('Water Data'!I28))="","",OFFSET('Water Data'!$I$28,0,10*ROW('Water Data'!I28)))</f>
        <v/>
      </c>
      <c r="CJ34" s="283" t="str">
        <f ca="true">+IF(OFFSET('Water Data'!$I$29,0,10*ROW('Water Data'!I28))="","",OFFSET('Water Data'!$I$29,0,10*ROW('Water Data'!I28)))</f>
        <v/>
      </c>
      <c r="CK34" s="283" t="str">
        <f ca="true">+IF(OFFSET('Sanitation Data'!$D$28,0,10*ROW('Sanitation Data'!D28))="","",OFFSET('Sanitation Data'!$D$28,0,10*ROW('Sanitation Data'!D28)))</f>
        <v/>
      </c>
      <c r="CL34" s="283" t="str">
        <f ca="true">+IF(OFFSET('Sanitation Data'!$D$29,0,10*ROW('Sanitation Data'!D28))="","",OFFSET('Sanitation Data'!$D$29,0,10*ROW('Sanitation Data'!D28)))</f>
        <v/>
      </c>
      <c r="CM34" s="283" t="str">
        <f ca="true">+IF(OFFSET('Sanitation Data'!$D$30,0,10*ROW('Sanitation Data'!D28))="","",OFFSET('Sanitation Data'!$D$30,0,10*ROW('Sanitation Data'!D28)))</f>
        <v/>
      </c>
      <c r="CN34" s="283" t="str">
        <f ca="true">+IF(OFFSET('Sanitation Data'!$D$31,0,10*ROW('Sanitation Data'!D28))="","",OFFSET('Sanitation Data'!$D$31,0,10*ROW('Sanitation Data'!D28)))</f>
        <v/>
      </c>
      <c r="CO34" s="283" t="str">
        <f ca="true">+IF(OFFSET('Sanitation Data'!$D$32,0,10*ROW('Sanitation Data'!D28))="","",OFFSET('Sanitation Data'!$D$32,0,10*ROW('Sanitation Data'!D28)))</f>
        <v/>
      </c>
      <c r="CP34" s="283" t="str">
        <f ca="true">+IF(OFFSET('Sanitation Data'!$E$28,0,10*ROW('Sanitation Data'!E28))="","",OFFSET('Sanitation Data'!$E$28,0,10*ROW('Sanitation Data'!E28)))</f>
        <v/>
      </c>
      <c r="CQ34" s="283" t="str">
        <f ca="true">+IF(OFFSET('Sanitation Data'!$E$29,0,10*ROW('Sanitation Data'!E28))="","",OFFSET('Sanitation Data'!$E$29,0,10*ROW('Sanitation Data'!E28)))</f>
        <v/>
      </c>
      <c r="CR34" s="283" t="str">
        <f ca="true">+IF(OFFSET('Sanitation Data'!$E$30,0,10*ROW('Sanitation Data'!E28))="","",OFFSET('Sanitation Data'!$E$30,0,10*ROW('Sanitation Data'!E28)))</f>
        <v/>
      </c>
      <c r="CS34" s="283" t="str">
        <f ca="true">+IF(OFFSET('Sanitation Data'!$E$31,0,10*ROW('Sanitation Data'!E28))="","",OFFSET('Sanitation Data'!$E$31,0,10*ROW('Sanitation Data'!E28)))</f>
        <v/>
      </c>
      <c r="CT34" s="283" t="str">
        <f ca="true">+IF(OFFSET('Sanitation Data'!$E$32,0,10*ROW('Sanitation Data'!E28))="","",OFFSET('Sanitation Data'!$E$32,0,10*ROW('Sanitation Data'!E28)))</f>
        <v/>
      </c>
      <c r="CU34" s="283" t="str">
        <f ca="true">+IF(OFFSET('Sanitation Data'!$F$28,0,10*ROW('Sanitation Data'!F28))="","",OFFSET('Sanitation Data'!$F$28,0,10*ROW('Sanitation Data'!F28)))</f>
        <v/>
      </c>
      <c r="CV34" s="283" t="str">
        <f ca="true">+IF(OFFSET('Sanitation Data'!$F$29,0,10*ROW('Sanitation Data'!F28))="","",OFFSET('Sanitation Data'!$F$29,0,10*ROW('Sanitation Data'!F28)))</f>
        <v/>
      </c>
      <c r="CW34" s="283" t="str">
        <f ca="true">+IF(OFFSET('Sanitation Data'!$F$30,0,10*ROW('Sanitation Data'!F28))="","",OFFSET('Sanitation Data'!$F$30,0,10*ROW('Sanitation Data'!F28)))</f>
        <v/>
      </c>
      <c r="CX34" s="283" t="str">
        <f ca="true">+IF(OFFSET('Sanitation Data'!$F$31,0,10*ROW('Sanitation Data'!F28))="","",OFFSET('Sanitation Data'!$F$31,0,10*ROW('Sanitation Data'!F28)))</f>
        <v/>
      </c>
      <c r="CY34" s="283" t="str">
        <f ca="true">+IF(OFFSET('Sanitation Data'!$F$32,0,10*ROW('Sanitation Data'!F28))="","",OFFSET('Sanitation Data'!$F$32,0,10*ROW('Sanitation Data'!F28)))</f>
        <v/>
      </c>
      <c r="CZ34" s="283" t="str">
        <f ca="true">+IF(OFFSET('Sanitation Data'!$G$28,0,10*ROW('Sanitation Data'!G28))="","",OFFSET('Sanitation Data'!$G$28,0,10*ROW('Sanitation Data'!G28)))</f>
        <v/>
      </c>
      <c r="DA34" s="283" t="str">
        <f ca="true">+IF(OFFSET('Sanitation Data'!$G$29,0,10*ROW('Sanitation Data'!G28))="","",OFFSET('Sanitation Data'!$G$29,0,10*ROW('Sanitation Data'!G28)))</f>
        <v/>
      </c>
      <c r="DB34" s="283" t="str">
        <f ca="true">+IF(OFFSET('Sanitation Data'!$G$30,0,10*ROW('Sanitation Data'!G28))="","",OFFSET('Sanitation Data'!$G$30,0,10*ROW('Sanitation Data'!G28)))</f>
        <v/>
      </c>
      <c r="DC34" s="283" t="str">
        <f ca="true">+IF(OFFSET('Sanitation Data'!$G$31,0,10*ROW('Sanitation Data'!G28))="","",OFFSET('Sanitation Data'!$G$31,0,10*ROW('Sanitation Data'!G28)))</f>
        <v/>
      </c>
      <c r="DD34" s="283" t="str">
        <f ca="true">+IF(OFFSET('Sanitation Data'!$G$32,0,10*ROW('Sanitation Data'!G28))="","",OFFSET('Sanitation Data'!$G$32,0,10*ROW('Sanitation Data'!G28)))</f>
        <v/>
      </c>
      <c r="DE34" s="283" t="str">
        <f ca="true">+IF(OFFSET('Sanitation Data'!$H$28,0,10*ROW('Sanitation Data'!H28))="","",OFFSET('Sanitation Data'!$H$28,0,10*ROW('Sanitation Data'!H28)))</f>
        <v/>
      </c>
      <c r="DF34" s="283" t="str">
        <f ca="true">+IF(OFFSET('Sanitation Data'!$H$29,0,10*ROW('Sanitation Data'!H28))="","",OFFSET('Sanitation Data'!$H$29,0,10*ROW('Sanitation Data'!H28)))</f>
        <v/>
      </c>
      <c r="DG34" s="283" t="str">
        <f ca="true">+IF(OFFSET('Sanitation Data'!$H$30,0,10*ROW('Sanitation Data'!H28))="","",OFFSET('Sanitation Data'!$H$30,0,10*ROW('Sanitation Data'!H28)))</f>
        <v/>
      </c>
      <c r="DH34" s="283" t="str">
        <f ca="true">+IF(OFFSET('Sanitation Data'!$H$31,0,10*ROW('Sanitation Data'!H28))="","",OFFSET('Sanitation Data'!$H$31,0,10*ROW('Sanitation Data'!H28)))</f>
        <v/>
      </c>
      <c r="DI34" s="283" t="str">
        <f ca="true">+IF(OFFSET('Sanitation Data'!$H$32,0,10*ROW('Sanitation Data'!H28))="","",OFFSET('Sanitation Data'!$H$32,0,10*ROW('Sanitation Data'!H28)))</f>
        <v/>
      </c>
      <c r="DJ34" s="283" t="str">
        <f ca="true">+IF(OFFSET('Sanitation Data'!$I$28,0,10*ROW('Sanitation Data'!I28))="","",OFFSET('Sanitation Data'!$I$28,0,10*ROW('Sanitation Data'!I28)))</f>
        <v/>
      </c>
      <c r="DK34" s="283" t="str">
        <f ca="true">+IF(OFFSET('Sanitation Data'!$I$29,0,10*ROW('Sanitation Data'!I28))="","",OFFSET('Sanitation Data'!$I$29,0,10*ROW('Sanitation Data'!I28)))</f>
        <v/>
      </c>
      <c r="DL34" s="283" t="str">
        <f ca="true">+IF(OFFSET('Sanitation Data'!$I$30,0,10*ROW('Sanitation Data'!I28))="","",OFFSET('Sanitation Data'!$I$30,0,10*ROW('Sanitation Data'!I28)))</f>
        <v/>
      </c>
      <c r="DM34" s="283" t="str">
        <f ca="true">+IF(OFFSET('Sanitation Data'!$I$31,0,10*ROW('Sanitation Data'!I28))="","",OFFSET('Sanitation Data'!$I$31,0,10*ROW('Sanitation Data'!I28)))</f>
        <v/>
      </c>
      <c r="DN34" s="283" t="str">
        <f ca="true">+IF(OFFSET('Sanitation Data'!$I$32,0,10*ROW('Sanitation Data'!I28))="","",OFFSET('Sanitation Data'!$I$32,0,10*ROW('Sanitation Data'!I28)))</f>
        <v/>
      </c>
      <c r="DO34" s="283" t="str">
        <f ca="true">+IF(OFFSET('Hygiene Data'!$D$11,0,10*ROW('Hygiene Data'!D28))="","",OFFSET('Hygiene Data'!$D$11,0,10*ROW('Hygiene Data'!D28)))</f>
        <v/>
      </c>
      <c r="DP34" s="283" t="str">
        <f ca="true">+IF(OFFSET('Hygiene Data'!$D$12,0,10*ROW('Hygiene Data'!D28))="","",OFFSET('Hygiene Data'!$D$12,0,10*ROW('Hygiene Data'!D28)))</f>
        <v/>
      </c>
      <c r="DQ34" s="283" t="str">
        <f ca="true">+IF(OFFSET('Hygiene Data'!$D$13,0,10*ROW('Hygiene Data'!D28))="","",OFFSET('Hygiene Data'!$D$13,0,10*ROW('Hygiene Data'!D28)))</f>
        <v/>
      </c>
      <c r="DR34" s="283" t="str">
        <f ca="true">+IF(OFFSET('Hygiene Data'!$E$11,0,10*ROW('Hygiene Data'!E28))="","",OFFSET('Hygiene Data'!$E$11,0,10*ROW('Hygiene Data'!E28)))</f>
        <v/>
      </c>
      <c r="DS34" s="283" t="str">
        <f ca="true">+IF(OFFSET('Hygiene Data'!$E$12,0,10*ROW('Hygiene Data'!E28))="","",OFFSET('Hygiene Data'!$E$12,0,10*ROW('Hygiene Data'!E28)))</f>
        <v/>
      </c>
      <c r="DT34" s="283" t="str">
        <f ca="true">+IF(OFFSET('Hygiene Data'!$E$13,0,10*ROW('Hygiene Data'!E28))="","",OFFSET('Hygiene Data'!$E$13,0,10*ROW('Hygiene Data'!E28)))</f>
        <v/>
      </c>
      <c r="DU34" s="283" t="str">
        <f ca="true">+IF(OFFSET('Hygiene Data'!$F$11,0,10*ROW('Hygiene Data'!F28))="","",OFFSET('Hygiene Data'!$F$11,0,10*ROW('Hygiene Data'!F28)))</f>
        <v/>
      </c>
      <c r="DV34" s="283" t="str">
        <f ca="true">+IF(OFFSET('Hygiene Data'!$F$12,0,10*ROW('Hygiene Data'!F28))="","",OFFSET('Hygiene Data'!$F$12,0,10*ROW('Hygiene Data'!F28)))</f>
        <v/>
      </c>
      <c r="DW34" s="283" t="str">
        <f ca="true">+IF(OFFSET('Hygiene Data'!$F$13,0,10*ROW('Hygiene Data'!F28))="","",OFFSET('Hygiene Data'!$F$13,0,10*ROW('Hygiene Data'!F28)))</f>
        <v/>
      </c>
      <c r="DX34" s="283" t="str">
        <f ca="true">+IF(OFFSET('Hygiene Data'!$G$11,0,10*ROW('Hygiene Data'!G28))="","",OFFSET('Hygiene Data'!$G$11,0,10*ROW('Hygiene Data'!G28)))</f>
        <v/>
      </c>
      <c r="DY34" s="283" t="str">
        <f ca="true">+IF(OFFSET('Hygiene Data'!$G$12,0,10*ROW('Hygiene Data'!G28))="","",OFFSET('Hygiene Data'!$G$12,0,10*ROW('Hygiene Data'!G28)))</f>
        <v/>
      </c>
      <c r="DZ34" s="283" t="str">
        <f ca="true">+IF(OFFSET('Hygiene Data'!$G$13,0,10*ROW('Hygiene Data'!G28))="","",OFFSET('Hygiene Data'!$G$13,0,10*ROW('Hygiene Data'!G28)))</f>
        <v/>
      </c>
      <c r="EA34" s="283" t="str">
        <f ca="true">+IF(OFFSET('Hygiene Data'!$H$11,0,10*ROW('Hygiene Data'!H28))="","",OFFSET('Hygiene Data'!$H$11,0,10*ROW('Hygiene Data'!H28)))</f>
        <v/>
      </c>
      <c r="EB34" s="283" t="str">
        <f ca="true">+IF(OFFSET('Hygiene Data'!$H$12,0,10*ROW('Hygiene Data'!H28))="","",OFFSET('Hygiene Data'!$H$12,0,10*ROW('Hygiene Data'!H28)))</f>
        <v/>
      </c>
      <c r="EC34" s="283" t="str">
        <f ca="true">+IF(OFFSET('Hygiene Data'!$H$13,0,10*ROW('Hygiene Data'!H28))="","",OFFSET('Hygiene Data'!$H$13,0,10*ROW('Hygiene Data'!H28)))</f>
        <v/>
      </c>
      <c r="ED34" s="283" t="str">
        <f ca="true">+IF(OFFSET('Hygiene Data'!$I$11,0,10*ROW('Hygiene Data'!I28))="","",OFFSET('Hygiene Data'!$I$11,0,10*ROW('Hygiene Data'!I28)))</f>
        <v/>
      </c>
      <c r="EE34" s="283" t="str">
        <f ca="true">+IF(OFFSET('Hygiene Data'!$I$12,0,10*ROW('Hygiene Data'!I28))="","",OFFSET('Hygiene Data'!$I$12,0,10*ROW('Hygiene Data'!I28)))</f>
        <v/>
      </c>
      <c r="EF34" s="283" t="str">
        <f ca="true">+IF(OFFSET('Hygiene Data'!$I$13,0,10*ROW('Hygiene Data'!I28))="","",OFFSET('Hygiene Data'!$I$13,0,10*ROW('Hygiene Data'!I28)))</f>
        <v/>
      </c>
    </row>
    <row xmlns:x14ac="http://schemas.microsoft.com/office/spreadsheetml/2009/9/ac" r="35" x14ac:dyDescent="0.2">
      <c r="A35" s="34" t="str">
        <f ca="true">+IF(OFFSET('Water Data'!$B$2,0,10*ROW('Water Data'!E29))="","",OFFSET('Water Data'!$B$2,0,10*ROW('Water Data'!E29)))</f>
        <v/>
      </c>
      <c r="B35" s="34" t="str">
        <f ca="true">+IF(OFFSET('Water Data'!$C$2,0,10*ROW('Water Data'!F29))="","",OFFSET('Water Data'!$C$2,0,10*ROW('Water Data'!F29)))</f>
        <v/>
      </c>
      <c r="C35" s="339" t="str">
        <f t="shared" ca="true" si="0"/>
        <v/>
      </c>
      <c r="D35" s="90"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0"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0"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0"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0"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0"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0"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0"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0"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0"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0"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0"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0"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0"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0"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0"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0"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0"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1"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1"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1"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1"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1"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1"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1"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1"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1"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1"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1"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1"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1"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1"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1"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1"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1"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1"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1"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1"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1"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1"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1"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1"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1"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1"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1"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1"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1"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1"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2"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2"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2"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2"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2"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2"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2"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2"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2"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2"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2"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2"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2"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2"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2"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2"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2"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2"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3"/>
      <c r="BS35" s="283" t="str">
        <f ca="true">+IF(OFFSET('Water Data'!$D$27,0,10*ROW('Water Data'!D29))="","",OFFSET('Water Data'!$D$27,0,10*ROW('Water Data'!D29)))</f>
        <v/>
      </c>
      <c r="BT35" s="283" t="str">
        <f ca="true">+IF(OFFSET('Water Data'!$D$28,0,10*ROW('Water Data'!D29))="","",OFFSET('Water Data'!$D$28,0,10*ROW('Water Data'!D29)))</f>
        <v/>
      </c>
      <c r="BU35" s="283" t="str">
        <f ca="true">+IF(OFFSET('Water Data'!$D$29,0,10*ROW('Water Data'!D29))="","",OFFSET('Water Data'!$D$29,0,10*ROW('Water Data'!D29)))</f>
        <v/>
      </c>
      <c r="BV35" s="283" t="str">
        <f ca="true">+IF(OFFSET('Water Data'!$E$27,0,10*ROW('Water Data'!E29))="","",OFFSET('Water Data'!$E$27,0,10*ROW('Water Data'!E29)))</f>
        <v/>
      </c>
      <c r="BW35" s="283" t="str">
        <f ca="true">+IF(OFFSET('Water Data'!$E$28,0,10*ROW('Water Data'!E29))="","",OFFSET('Water Data'!$E$28,0,10*ROW('Water Data'!E29)))</f>
        <v/>
      </c>
      <c r="BX35" s="283" t="str">
        <f ca="true">+IF(OFFSET('Water Data'!$E$29,0,10*ROW('Water Data'!E29))="","",OFFSET('Water Data'!$E$29,0,10*ROW('Water Data'!E29)))</f>
        <v/>
      </c>
      <c r="BY35" s="283" t="str">
        <f ca="true">+IF(OFFSET('Water Data'!$F$27,0,10*ROW('Water Data'!F29))="","",OFFSET('Water Data'!$F$27,0,10*ROW('Water Data'!F29)))</f>
        <v/>
      </c>
      <c r="BZ35" s="283" t="str">
        <f ca="true">+IF(OFFSET('Water Data'!$F$28,0,10*ROW('Water Data'!F29))="","",OFFSET('Water Data'!$F$28,0,10*ROW('Water Data'!F29)))</f>
        <v/>
      </c>
      <c r="CA35" s="283" t="str">
        <f ca="true">+IF(OFFSET('Water Data'!$F$29,0,10*ROW('Water Data'!F29))="","",OFFSET('Water Data'!$F$29,0,10*ROW('Water Data'!F29)))</f>
        <v/>
      </c>
      <c r="CB35" s="283" t="str">
        <f ca="true">+IF(OFFSET('Water Data'!$G$27,0,10*ROW('Water Data'!G29))="","",OFFSET('Water Data'!$G$27,0,10*ROW('Water Data'!G29)))</f>
        <v/>
      </c>
      <c r="CC35" s="283" t="str">
        <f ca="true">+IF(OFFSET('Water Data'!$G$28,0,10*ROW('Water Data'!G29))="","",OFFSET('Water Data'!$G$28,0,10*ROW('Water Data'!G29)))</f>
        <v/>
      </c>
      <c r="CD35" s="283" t="str">
        <f ca="true">+IF(OFFSET('Water Data'!$G$29,0,10*ROW('Water Data'!G29))="","",OFFSET('Water Data'!$G$29,0,10*ROW('Water Data'!G29)))</f>
        <v/>
      </c>
      <c r="CE35" s="283" t="str">
        <f ca="true">+IF(OFFSET('Water Data'!$H$27,0,10*ROW('Water Data'!H29))="","",OFFSET('Water Data'!$H$27,0,10*ROW('Water Data'!H29)))</f>
        <v/>
      </c>
      <c r="CF35" s="283" t="str">
        <f ca="true">+IF(OFFSET('Water Data'!$H$28,0,10*ROW('Water Data'!H29))="","",OFFSET('Water Data'!$H$28,0,10*ROW('Water Data'!H29)))</f>
        <v/>
      </c>
      <c r="CG35" s="283" t="str">
        <f ca="true">+IF(OFFSET('Water Data'!$H$29,0,10*ROW('Water Data'!H29))="","",OFFSET('Water Data'!$H$29,0,10*ROW('Water Data'!H29)))</f>
        <v/>
      </c>
      <c r="CH35" s="283" t="str">
        <f ca="true">+IF(OFFSET('Water Data'!$I$27,0,10*ROW('Water Data'!I29))="","",OFFSET('Water Data'!$I$27,0,10*ROW('Water Data'!I29)))</f>
        <v/>
      </c>
      <c r="CI35" s="283" t="str">
        <f ca="true">+IF(OFFSET('Water Data'!$I$28,0,10*ROW('Water Data'!I29))="","",OFFSET('Water Data'!$I$28,0,10*ROW('Water Data'!I29)))</f>
        <v/>
      </c>
      <c r="CJ35" s="283" t="str">
        <f ca="true">+IF(OFFSET('Water Data'!$I$29,0,10*ROW('Water Data'!I29))="","",OFFSET('Water Data'!$I$29,0,10*ROW('Water Data'!I29)))</f>
        <v/>
      </c>
      <c r="CK35" s="283" t="str">
        <f ca="true">+IF(OFFSET('Sanitation Data'!$D$28,0,10*ROW('Sanitation Data'!D29))="","",OFFSET('Sanitation Data'!$D$28,0,10*ROW('Sanitation Data'!D29)))</f>
        <v/>
      </c>
      <c r="CL35" s="283" t="str">
        <f ca="true">+IF(OFFSET('Sanitation Data'!$D$29,0,10*ROW('Sanitation Data'!D29))="","",OFFSET('Sanitation Data'!$D$29,0,10*ROW('Sanitation Data'!D29)))</f>
        <v/>
      </c>
      <c r="CM35" s="283" t="str">
        <f ca="true">+IF(OFFSET('Sanitation Data'!$D$30,0,10*ROW('Sanitation Data'!D29))="","",OFFSET('Sanitation Data'!$D$30,0,10*ROW('Sanitation Data'!D29)))</f>
        <v/>
      </c>
      <c r="CN35" s="283" t="str">
        <f ca="true">+IF(OFFSET('Sanitation Data'!$D$31,0,10*ROW('Sanitation Data'!D29))="","",OFFSET('Sanitation Data'!$D$31,0,10*ROW('Sanitation Data'!D29)))</f>
        <v/>
      </c>
      <c r="CO35" s="283" t="str">
        <f ca="true">+IF(OFFSET('Sanitation Data'!$D$32,0,10*ROW('Sanitation Data'!D29))="","",OFFSET('Sanitation Data'!$D$32,0,10*ROW('Sanitation Data'!D29)))</f>
        <v/>
      </c>
      <c r="CP35" s="283" t="str">
        <f ca="true">+IF(OFFSET('Sanitation Data'!$E$28,0,10*ROW('Sanitation Data'!E29))="","",OFFSET('Sanitation Data'!$E$28,0,10*ROW('Sanitation Data'!E29)))</f>
        <v/>
      </c>
      <c r="CQ35" s="283" t="str">
        <f ca="true">+IF(OFFSET('Sanitation Data'!$E$29,0,10*ROW('Sanitation Data'!E29))="","",OFFSET('Sanitation Data'!$E$29,0,10*ROW('Sanitation Data'!E29)))</f>
        <v/>
      </c>
      <c r="CR35" s="283" t="str">
        <f ca="true">+IF(OFFSET('Sanitation Data'!$E$30,0,10*ROW('Sanitation Data'!E29))="","",OFFSET('Sanitation Data'!$E$30,0,10*ROW('Sanitation Data'!E29)))</f>
        <v/>
      </c>
      <c r="CS35" s="283" t="str">
        <f ca="true">+IF(OFFSET('Sanitation Data'!$E$31,0,10*ROW('Sanitation Data'!E29))="","",OFFSET('Sanitation Data'!$E$31,0,10*ROW('Sanitation Data'!E29)))</f>
        <v/>
      </c>
      <c r="CT35" s="283" t="str">
        <f ca="true">+IF(OFFSET('Sanitation Data'!$E$32,0,10*ROW('Sanitation Data'!E29))="","",OFFSET('Sanitation Data'!$E$32,0,10*ROW('Sanitation Data'!E29)))</f>
        <v/>
      </c>
      <c r="CU35" s="283" t="str">
        <f ca="true">+IF(OFFSET('Sanitation Data'!$F$28,0,10*ROW('Sanitation Data'!F29))="","",OFFSET('Sanitation Data'!$F$28,0,10*ROW('Sanitation Data'!F29)))</f>
        <v/>
      </c>
      <c r="CV35" s="283" t="str">
        <f ca="true">+IF(OFFSET('Sanitation Data'!$F$29,0,10*ROW('Sanitation Data'!F29))="","",OFFSET('Sanitation Data'!$F$29,0,10*ROW('Sanitation Data'!F29)))</f>
        <v/>
      </c>
      <c r="CW35" s="283" t="str">
        <f ca="true">+IF(OFFSET('Sanitation Data'!$F$30,0,10*ROW('Sanitation Data'!F29))="","",OFFSET('Sanitation Data'!$F$30,0,10*ROW('Sanitation Data'!F29)))</f>
        <v/>
      </c>
      <c r="CX35" s="283" t="str">
        <f ca="true">+IF(OFFSET('Sanitation Data'!$F$31,0,10*ROW('Sanitation Data'!F29))="","",OFFSET('Sanitation Data'!$F$31,0,10*ROW('Sanitation Data'!F29)))</f>
        <v/>
      </c>
      <c r="CY35" s="283" t="str">
        <f ca="true">+IF(OFFSET('Sanitation Data'!$F$32,0,10*ROW('Sanitation Data'!F29))="","",OFFSET('Sanitation Data'!$F$32,0,10*ROW('Sanitation Data'!F29)))</f>
        <v/>
      </c>
      <c r="CZ35" s="283" t="str">
        <f ca="true">+IF(OFFSET('Sanitation Data'!$G$28,0,10*ROW('Sanitation Data'!G29))="","",OFFSET('Sanitation Data'!$G$28,0,10*ROW('Sanitation Data'!G29)))</f>
        <v/>
      </c>
      <c r="DA35" s="283" t="str">
        <f ca="true">+IF(OFFSET('Sanitation Data'!$G$29,0,10*ROW('Sanitation Data'!G29))="","",OFFSET('Sanitation Data'!$G$29,0,10*ROW('Sanitation Data'!G29)))</f>
        <v/>
      </c>
      <c r="DB35" s="283" t="str">
        <f ca="true">+IF(OFFSET('Sanitation Data'!$G$30,0,10*ROW('Sanitation Data'!G29))="","",OFFSET('Sanitation Data'!$G$30,0,10*ROW('Sanitation Data'!G29)))</f>
        <v/>
      </c>
      <c r="DC35" s="283" t="str">
        <f ca="true">+IF(OFFSET('Sanitation Data'!$G$31,0,10*ROW('Sanitation Data'!G29))="","",OFFSET('Sanitation Data'!$G$31,0,10*ROW('Sanitation Data'!G29)))</f>
        <v/>
      </c>
      <c r="DD35" s="283" t="str">
        <f ca="true">+IF(OFFSET('Sanitation Data'!$G$32,0,10*ROW('Sanitation Data'!G29))="","",OFFSET('Sanitation Data'!$G$32,0,10*ROW('Sanitation Data'!G29)))</f>
        <v/>
      </c>
      <c r="DE35" s="283" t="str">
        <f ca="true">+IF(OFFSET('Sanitation Data'!$H$28,0,10*ROW('Sanitation Data'!H29))="","",OFFSET('Sanitation Data'!$H$28,0,10*ROW('Sanitation Data'!H29)))</f>
        <v/>
      </c>
      <c r="DF35" s="283" t="str">
        <f ca="true">+IF(OFFSET('Sanitation Data'!$H$29,0,10*ROW('Sanitation Data'!H29))="","",OFFSET('Sanitation Data'!$H$29,0,10*ROW('Sanitation Data'!H29)))</f>
        <v/>
      </c>
      <c r="DG35" s="283" t="str">
        <f ca="true">+IF(OFFSET('Sanitation Data'!$H$30,0,10*ROW('Sanitation Data'!H29))="","",OFFSET('Sanitation Data'!$H$30,0,10*ROW('Sanitation Data'!H29)))</f>
        <v/>
      </c>
      <c r="DH35" s="283" t="str">
        <f ca="true">+IF(OFFSET('Sanitation Data'!$H$31,0,10*ROW('Sanitation Data'!H29))="","",OFFSET('Sanitation Data'!$H$31,0,10*ROW('Sanitation Data'!H29)))</f>
        <v/>
      </c>
      <c r="DI35" s="283" t="str">
        <f ca="true">+IF(OFFSET('Sanitation Data'!$H$32,0,10*ROW('Sanitation Data'!H29))="","",OFFSET('Sanitation Data'!$H$32,0,10*ROW('Sanitation Data'!H29)))</f>
        <v/>
      </c>
      <c r="DJ35" s="283" t="str">
        <f ca="true">+IF(OFFSET('Sanitation Data'!$I$28,0,10*ROW('Sanitation Data'!I29))="","",OFFSET('Sanitation Data'!$I$28,0,10*ROW('Sanitation Data'!I29)))</f>
        <v/>
      </c>
      <c r="DK35" s="283" t="str">
        <f ca="true">+IF(OFFSET('Sanitation Data'!$I$29,0,10*ROW('Sanitation Data'!I29))="","",OFFSET('Sanitation Data'!$I$29,0,10*ROW('Sanitation Data'!I29)))</f>
        <v/>
      </c>
      <c r="DL35" s="283" t="str">
        <f ca="true">+IF(OFFSET('Sanitation Data'!$I$30,0,10*ROW('Sanitation Data'!I29))="","",OFFSET('Sanitation Data'!$I$30,0,10*ROW('Sanitation Data'!I29)))</f>
        <v/>
      </c>
      <c r="DM35" s="283" t="str">
        <f ca="true">+IF(OFFSET('Sanitation Data'!$I$31,0,10*ROW('Sanitation Data'!I29))="","",OFFSET('Sanitation Data'!$I$31,0,10*ROW('Sanitation Data'!I29)))</f>
        <v/>
      </c>
      <c r="DN35" s="283" t="str">
        <f ca="true">+IF(OFFSET('Sanitation Data'!$I$32,0,10*ROW('Sanitation Data'!I29))="","",OFFSET('Sanitation Data'!$I$32,0,10*ROW('Sanitation Data'!I29)))</f>
        <v/>
      </c>
      <c r="DO35" s="283" t="str">
        <f ca="true">+IF(OFFSET('Hygiene Data'!$D$11,0,10*ROW('Hygiene Data'!D29))="","",OFFSET('Hygiene Data'!$D$11,0,10*ROW('Hygiene Data'!D29)))</f>
        <v/>
      </c>
      <c r="DP35" s="283" t="str">
        <f ca="true">+IF(OFFSET('Hygiene Data'!$D$12,0,10*ROW('Hygiene Data'!D29))="","",OFFSET('Hygiene Data'!$D$12,0,10*ROW('Hygiene Data'!D29)))</f>
        <v/>
      </c>
      <c r="DQ35" s="283" t="str">
        <f ca="true">+IF(OFFSET('Hygiene Data'!$D$13,0,10*ROW('Hygiene Data'!D29))="","",OFFSET('Hygiene Data'!$D$13,0,10*ROW('Hygiene Data'!D29)))</f>
        <v/>
      </c>
      <c r="DR35" s="283" t="str">
        <f ca="true">+IF(OFFSET('Hygiene Data'!$E$11,0,10*ROW('Hygiene Data'!E29))="","",OFFSET('Hygiene Data'!$E$11,0,10*ROW('Hygiene Data'!E29)))</f>
        <v/>
      </c>
      <c r="DS35" s="283" t="str">
        <f ca="true">+IF(OFFSET('Hygiene Data'!$E$12,0,10*ROW('Hygiene Data'!E29))="","",OFFSET('Hygiene Data'!$E$12,0,10*ROW('Hygiene Data'!E29)))</f>
        <v/>
      </c>
      <c r="DT35" s="283" t="str">
        <f ca="true">+IF(OFFSET('Hygiene Data'!$E$13,0,10*ROW('Hygiene Data'!E29))="","",OFFSET('Hygiene Data'!$E$13,0,10*ROW('Hygiene Data'!E29)))</f>
        <v/>
      </c>
      <c r="DU35" s="283" t="str">
        <f ca="true">+IF(OFFSET('Hygiene Data'!$F$11,0,10*ROW('Hygiene Data'!F29))="","",OFFSET('Hygiene Data'!$F$11,0,10*ROW('Hygiene Data'!F29)))</f>
        <v/>
      </c>
      <c r="DV35" s="283" t="str">
        <f ca="true">+IF(OFFSET('Hygiene Data'!$F$12,0,10*ROW('Hygiene Data'!F29))="","",OFFSET('Hygiene Data'!$F$12,0,10*ROW('Hygiene Data'!F29)))</f>
        <v/>
      </c>
      <c r="DW35" s="283" t="str">
        <f ca="true">+IF(OFFSET('Hygiene Data'!$F$13,0,10*ROW('Hygiene Data'!F29))="","",OFFSET('Hygiene Data'!$F$13,0,10*ROW('Hygiene Data'!F29)))</f>
        <v/>
      </c>
      <c r="DX35" s="283" t="str">
        <f ca="true">+IF(OFFSET('Hygiene Data'!$G$11,0,10*ROW('Hygiene Data'!G29))="","",OFFSET('Hygiene Data'!$G$11,0,10*ROW('Hygiene Data'!G29)))</f>
        <v/>
      </c>
      <c r="DY35" s="283" t="str">
        <f ca="true">+IF(OFFSET('Hygiene Data'!$G$12,0,10*ROW('Hygiene Data'!G29))="","",OFFSET('Hygiene Data'!$G$12,0,10*ROW('Hygiene Data'!G29)))</f>
        <v/>
      </c>
      <c r="DZ35" s="283" t="str">
        <f ca="true">+IF(OFFSET('Hygiene Data'!$G$13,0,10*ROW('Hygiene Data'!G29))="","",OFFSET('Hygiene Data'!$G$13,0,10*ROW('Hygiene Data'!G29)))</f>
        <v/>
      </c>
      <c r="EA35" s="283" t="str">
        <f ca="true">+IF(OFFSET('Hygiene Data'!$H$11,0,10*ROW('Hygiene Data'!H29))="","",OFFSET('Hygiene Data'!$H$11,0,10*ROW('Hygiene Data'!H29)))</f>
        <v/>
      </c>
      <c r="EB35" s="283" t="str">
        <f ca="true">+IF(OFFSET('Hygiene Data'!$H$12,0,10*ROW('Hygiene Data'!H29))="","",OFFSET('Hygiene Data'!$H$12,0,10*ROW('Hygiene Data'!H29)))</f>
        <v/>
      </c>
      <c r="EC35" s="283" t="str">
        <f ca="true">+IF(OFFSET('Hygiene Data'!$H$13,0,10*ROW('Hygiene Data'!H29))="","",OFFSET('Hygiene Data'!$H$13,0,10*ROW('Hygiene Data'!H29)))</f>
        <v/>
      </c>
      <c r="ED35" s="283" t="str">
        <f ca="true">+IF(OFFSET('Hygiene Data'!$I$11,0,10*ROW('Hygiene Data'!I29))="","",OFFSET('Hygiene Data'!$I$11,0,10*ROW('Hygiene Data'!I29)))</f>
        <v/>
      </c>
      <c r="EE35" s="283" t="str">
        <f ca="true">+IF(OFFSET('Hygiene Data'!$I$12,0,10*ROW('Hygiene Data'!I29))="","",OFFSET('Hygiene Data'!$I$12,0,10*ROW('Hygiene Data'!I29)))</f>
        <v/>
      </c>
      <c r="EF35" s="283" t="str">
        <f ca="true">+IF(OFFSET('Hygiene Data'!$I$13,0,10*ROW('Hygiene Data'!I29))="","",OFFSET('Hygiene Data'!$I$13,0,10*ROW('Hygiene Data'!I29)))</f>
        <v/>
      </c>
    </row>
    <row xmlns:x14ac="http://schemas.microsoft.com/office/spreadsheetml/2009/9/ac" r="36" x14ac:dyDescent="0.2">
      <c r="A36" s="34" t="str">
        <f ca="true">+IF(OFFSET('Water Data'!$B$2,0,10*ROW('Water Data'!E30))="","",OFFSET('Water Data'!$B$2,0,10*ROW('Water Data'!E30)))</f>
        <v/>
      </c>
      <c r="B36" s="34" t="str">
        <f ca="true">+IF(OFFSET('Water Data'!$C$2,0,10*ROW('Water Data'!F30))="","",OFFSET('Water Data'!$C$2,0,10*ROW('Water Data'!F30)))</f>
        <v/>
      </c>
      <c r="C36" s="339" t="str">
        <f t="shared" ca="true" si="0"/>
        <v/>
      </c>
      <c r="D36" s="90"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0"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0"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0"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0"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0"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0"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0"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0"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0"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0"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0"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0"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0"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0"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0"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0"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0"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1"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1"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1"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1"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1"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1"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1"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1"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1"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1"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1"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1"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1"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1"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1"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1"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1"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1"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1"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1"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1"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1"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1"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1"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1"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1"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1"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1"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1"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1"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2"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2"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2"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2"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2"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2"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2"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2"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2"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2"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2"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2"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2"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2"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2"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2"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2"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2"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3"/>
      <c r="BS36" s="283" t="str">
        <f ca="true">+IF(OFFSET('Water Data'!$D$27,0,10*ROW('Water Data'!D30))="","",OFFSET('Water Data'!$D$27,0,10*ROW('Water Data'!D30)))</f>
        <v/>
      </c>
      <c r="BT36" s="283" t="str">
        <f ca="true">+IF(OFFSET('Water Data'!$D$28,0,10*ROW('Water Data'!D30))="","",OFFSET('Water Data'!$D$28,0,10*ROW('Water Data'!D30)))</f>
        <v/>
      </c>
      <c r="BU36" s="283" t="str">
        <f ca="true">+IF(OFFSET('Water Data'!$D$29,0,10*ROW('Water Data'!D30))="","",OFFSET('Water Data'!$D$29,0,10*ROW('Water Data'!D30)))</f>
        <v/>
      </c>
      <c r="BV36" s="283" t="str">
        <f ca="true">+IF(OFFSET('Water Data'!$E$27,0,10*ROW('Water Data'!E30))="","",OFFSET('Water Data'!$E$27,0,10*ROW('Water Data'!E30)))</f>
        <v/>
      </c>
      <c r="BW36" s="283" t="str">
        <f ca="true">+IF(OFFSET('Water Data'!$E$28,0,10*ROW('Water Data'!E30))="","",OFFSET('Water Data'!$E$28,0,10*ROW('Water Data'!E30)))</f>
        <v/>
      </c>
      <c r="BX36" s="283" t="str">
        <f ca="true">+IF(OFFSET('Water Data'!$E$29,0,10*ROW('Water Data'!E30))="","",OFFSET('Water Data'!$E$29,0,10*ROW('Water Data'!E30)))</f>
        <v/>
      </c>
      <c r="BY36" s="283" t="str">
        <f ca="true">+IF(OFFSET('Water Data'!$F$27,0,10*ROW('Water Data'!F30))="","",OFFSET('Water Data'!$F$27,0,10*ROW('Water Data'!F30)))</f>
        <v/>
      </c>
      <c r="BZ36" s="283" t="str">
        <f ca="true">+IF(OFFSET('Water Data'!$F$28,0,10*ROW('Water Data'!F30))="","",OFFSET('Water Data'!$F$28,0,10*ROW('Water Data'!F30)))</f>
        <v/>
      </c>
      <c r="CA36" s="283" t="str">
        <f ca="true">+IF(OFFSET('Water Data'!$F$29,0,10*ROW('Water Data'!F30))="","",OFFSET('Water Data'!$F$29,0,10*ROW('Water Data'!F30)))</f>
        <v/>
      </c>
      <c r="CB36" s="283" t="str">
        <f ca="true">+IF(OFFSET('Water Data'!$G$27,0,10*ROW('Water Data'!G30))="","",OFFSET('Water Data'!$G$27,0,10*ROW('Water Data'!G30)))</f>
        <v/>
      </c>
      <c r="CC36" s="283" t="str">
        <f ca="true">+IF(OFFSET('Water Data'!$G$28,0,10*ROW('Water Data'!G30))="","",OFFSET('Water Data'!$G$28,0,10*ROW('Water Data'!G30)))</f>
        <v/>
      </c>
      <c r="CD36" s="283" t="str">
        <f ca="true">+IF(OFFSET('Water Data'!$G$29,0,10*ROW('Water Data'!G30))="","",OFFSET('Water Data'!$G$29,0,10*ROW('Water Data'!G30)))</f>
        <v/>
      </c>
      <c r="CE36" s="283" t="str">
        <f ca="true">+IF(OFFSET('Water Data'!$H$27,0,10*ROW('Water Data'!H30))="","",OFFSET('Water Data'!$H$27,0,10*ROW('Water Data'!H30)))</f>
        <v/>
      </c>
      <c r="CF36" s="283" t="str">
        <f ca="true">+IF(OFFSET('Water Data'!$H$28,0,10*ROW('Water Data'!H30))="","",OFFSET('Water Data'!$H$28,0,10*ROW('Water Data'!H30)))</f>
        <v/>
      </c>
      <c r="CG36" s="283" t="str">
        <f ca="true">+IF(OFFSET('Water Data'!$H$29,0,10*ROW('Water Data'!H30))="","",OFFSET('Water Data'!$H$29,0,10*ROW('Water Data'!H30)))</f>
        <v/>
      </c>
      <c r="CH36" s="283" t="str">
        <f ca="true">+IF(OFFSET('Water Data'!$I$27,0,10*ROW('Water Data'!I30))="","",OFFSET('Water Data'!$I$27,0,10*ROW('Water Data'!I30)))</f>
        <v/>
      </c>
      <c r="CI36" s="283" t="str">
        <f ca="true">+IF(OFFSET('Water Data'!$I$28,0,10*ROW('Water Data'!I30))="","",OFFSET('Water Data'!$I$28,0,10*ROW('Water Data'!I30)))</f>
        <v/>
      </c>
      <c r="CJ36" s="283" t="str">
        <f ca="true">+IF(OFFSET('Water Data'!$I$29,0,10*ROW('Water Data'!I30))="","",OFFSET('Water Data'!$I$29,0,10*ROW('Water Data'!I30)))</f>
        <v/>
      </c>
      <c r="CK36" s="283" t="str">
        <f ca="true">+IF(OFFSET('Sanitation Data'!$D$28,0,10*ROW('Sanitation Data'!D30))="","",OFFSET('Sanitation Data'!$D$28,0,10*ROW('Sanitation Data'!D30)))</f>
        <v/>
      </c>
      <c r="CL36" s="283" t="str">
        <f ca="true">+IF(OFFSET('Sanitation Data'!$D$29,0,10*ROW('Sanitation Data'!D30))="","",OFFSET('Sanitation Data'!$D$29,0,10*ROW('Sanitation Data'!D30)))</f>
        <v/>
      </c>
      <c r="CM36" s="283" t="str">
        <f ca="true">+IF(OFFSET('Sanitation Data'!$D$30,0,10*ROW('Sanitation Data'!D30))="","",OFFSET('Sanitation Data'!$D$30,0,10*ROW('Sanitation Data'!D30)))</f>
        <v/>
      </c>
      <c r="CN36" s="283" t="str">
        <f ca="true">+IF(OFFSET('Sanitation Data'!$D$31,0,10*ROW('Sanitation Data'!D30))="","",OFFSET('Sanitation Data'!$D$31,0,10*ROW('Sanitation Data'!D30)))</f>
        <v/>
      </c>
      <c r="CO36" s="283" t="str">
        <f ca="true">+IF(OFFSET('Sanitation Data'!$D$32,0,10*ROW('Sanitation Data'!D30))="","",OFFSET('Sanitation Data'!$D$32,0,10*ROW('Sanitation Data'!D30)))</f>
        <v/>
      </c>
      <c r="CP36" s="283" t="str">
        <f ca="true">+IF(OFFSET('Sanitation Data'!$E$28,0,10*ROW('Sanitation Data'!E30))="","",OFFSET('Sanitation Data'!$E$28,0,10*ROW('Sanitation Data'!E30)))</f>
        <v/>
      </c>
      <c r="CQ36" s="283" t="str">
        <f ca="true">+IF(OFFSET('Sanitation Data'!$E$29,0,10*ROW('Sanitation Data'!E30))="","",OFFSET('Sanitation Data'!$E$29,0,10*ROW('Sanitation Data'!E30)))</f>
        <v/>
      </c>
      <c r="CR36" s="283" t="str">
        <f ca="true">+IF(OFFSET('Sanitation Data'!$E$30,0,10*ROW('Sanitation Data'!E30))="","",OFFSET('Sanitation Data'!$E$30,0,10*ROW('Sanitation Data'!E30)))</f>
        <v/>
      </c>
      <c r="CS36" s="283" t="str">
        <f ca="true">+IF(OFFSET('Sanitation Data'!$E$31,0,10*ROW('Sanitation Data'!E30))="","",OFFSET('Sanitation Data'!$E$31,0,10*ROW('Sanitation Data'!E30)))</f>
        <v/>
      </c>
      <c r="CT36" s="283" t="str">
        <f ca="true">+IF(OFFSET('Sanitation Data'!$E$32,0,10*ROW('Sanitation Data'!E30))="","",OFFSET('Sanitation Data'!$E$32,0,10*ROW('Sanitation Data'!E30)))</f>
        <v/>
      </c>
      <c r="CU36" s="283" t="str">
        <f ca="true">+IF(OFFSET('Sanitation Data'!$F$28,0,10*ROW('Sanitation Data'!F30))="","",OFFSET('Sanitation Data'!$F$28,0,10*ROW('Sanitation Data'!F30)))</f>
        <v/>
      </c>
      <c r="CV36" s="283" t="str">
        <f ca="true">+IF(OFFSET('Sanitation Data'!$F$29,0,10*ROW('Sanitation Data'!F30))="","",OFFSET('Sanitation Data'!$F$29,0,10*ROW('Sanitation Data'!F30)))</f>
        <v/>
      </c>
      <c r="CW36" s="283" t="str">
        <f ca="true">+IF(OFFSET('Sanitation Data'!$F$30,0,10*ROW('Sanitation Data'!F30))="","",OFFSET('Sanitation Data'!$F$30,0,10*ROW('Sanitation Data'!F30)))</f>
        <v/>
      </c>
      <c r="CX36" s="283" t="str">
        <f ca="true">+IF(OFFSET('Sanitation Data'!$F$31,0,10*ROW('Sanitation Data'!F30))="","",OFFSET('Sanitation Data'!$F$31,0,10*ROW('Sanitation Data'!F30)))</f>
        <v/>
      </c>
      <c r="CY36" s="283" t="str">
        <f ca="true">+IF(OFFSET('Sanitation Data'!$F$32,0,10*ROW('Sanitation Data'!F30))="","",OFFSET('Sanitation Data'!$F$32,0,10*ROW('Sanitation Data'!F30)))</f>
        <v/>
      </c>
      <c r="CZ36" s="283" t="str">
        <f ca="true">+IF(OFFSET('Sanitation Data'!$G$28,0,10*ROW('Sanitation Data'!G30))="","",OFFSET('Sanitation Data'!$G$28,0,10*ROW('Sanitation Data'!G30)))</f>
        <v/>
      </c>
      <c r="DA36" s="283" t="str">
        <f ca="true">+IF(OFFSET('Sanitation Data'!$G$29,0,10*ROW('Sanitation Data'!G30))="","",OFFSET('Sanitation Data'!$G$29,0,10*ROW('Sanitation Data'!G30)))</f>
        <v/>
      </c>
      <c r="DB36" s="283" t="str">
        <f ca="true">+IF(OFFSET('Sanitation Data'!$G$30,0,10*ROW('Sanitation Data'!G30))="","",OFFSET('Sanitation Data'!$G$30,0,10*ROW('Sanitation Data'!G30)))</f>
        <v/>
      </c>
      <c r="DC36" s="283" t="str">
        <f ca="true">+IF(OFFSET('Sanitation Data'!$G$31,0,10*ROW('Sanitation Data'!G30))="","",OFFSET('Sanitation Data'!$G$31,0,10*ROW('Sanitation Data'!G30)))</f>
        <v/>
      </c>
      <c r="DD36" s="283" t="str">
        <f ca="true">+IF(OFFSET('Sanitation Data'!$G$32,0,10*ROW('Sanitation Data'!G30))="","",OFFSET('Sanitation Data'!$G$32,0,10*ROW('Sanitation Data'!G30)))</f>
        <v/>
      </c>
      <c r="DE36" s="283" t="str">
        <f ca="true">+IF(OFFSET('Sanitation Data'!$H$28,0,10*ROW('Sanitation Data'!H30))="","",OFFSET('Sanitation Data'!$H$28,0,10*ROW('Sanitation Data'!H30)))</f>
        <v/>
      </c>
      <c r="DF36" s="283" t="str">
        <f ca="true">+IF(OFFSET('Sanitation Data'!$H$29,0,10*ROW('Sanitation Data'!H30))="","",OFFSET('Sanitation Data'!$H$29,0,10*ROW('Sanitation Data'!H30)))</f>
        <v/>
      </c>
      <c r="DG36" s="283" t="str">
        <f ca="true">+IF(OFFSET('Sanitation Data'!$H$30,0,10*ROW('Sanitation Data'!H30))="","",OFFSET('Sanitation Data'!$H$30,0,10*ROW('Sanitation Data'!H30)))</f>
        <v/>
      </c>
      <c r="DH36" s="283" t="str">
        <f ca="true">+IF(OFFSET('Sanitation Data'!$H$31,0,10*ROW('Sanitation Data'!H30))="","",OFFSET('Sanitation Data'!$H$31,0,10*ROW('Sanitation Data'!H30)))</f>
        <v/>
      </c>
      <c r="DI36" s="283" t="str">
        <f ca="true">+IF(OFFSET('Sanitation Data'!$H$32,0,10*ROW('Sanitation Data'!H30))="","",OFFSET('Sanitation Data'!$H$32,0,10*ROW('Sanitation Data'!H30)))</f>
        <v/>
      </c>
      <c r="DJ36" s="283" t="str">
        <f ca="true">+IF(OFFSET('Sanitation Data'!$I$28,0,10*ROW('Sanitation Data'!I30))="","",OFFSET('Sanitation Data'!$I$28,0,10*ROW('Sanitation Data'!I30)))</f>
        <v/>
      </c>
      <c r="DK36" s="283" t="str">
        <f ca="true">+IF(OFFSET('Sanitation Data'!$I$29,0,10*ROW('Sanitation Data'!I30))="","",OFFSET('Sanitation Data'!$I$29,0,10*ROW('Sanitation Data'!I30)))</f>
        <v/>
      </c>
      <c r="DL36" s="283" t="str">
        <f ca="true">+IF(OFFSET('Sanitation Data'!$I$30,0,10*ROW('Sanitation Data'!I30))="","",OFFSET('Sanitation Data'!$I$30,0,10*ROW('Sanitation Data'!I30)))</f>
        <v/>
      </c>
      <c r="DM36" s="283" t="str">
        <f ca="true">+IF(OFFSET('Sanitation Data'!$I$31,0,10*ROW('Sanitation Data'!I30))="","",OFFSET('Sanitation Data'!$I$31,0,10*ROW('Sanitation Data'!I30)))</f>
        <v/>
      </c>
      <c r="DN36" s="283" t="str">
        <f ca="true">+IF(OFFSET('Sanitation Data'!$I$32,0,10*ROW('Sanitation Data'!I30))="","",OFFSET('Sanitation Data'!$I$32,0,10*ROW('Sanitation Data'!I30)))</f>
        <v/>
      </c>
      <c r="DO36" s="283" t="str">
        <f ca="true">+IF(OFFSET('Hygiene Data'!$D$11,0,10*ROW('Hygiene Data'!D30))="","",OFFSET('Hygiene Data'!$D$11,0,10*ROW('Hygiene Data'!D30)))</f>
        <v/>
      </c>
      <c r="DP36" s="283" t="str">
        <f ca="true">+IF(OFFSET('Hygiene Data'!$D$12,0,10*ROW('Hygiene Data'!D30))="","",OFFSET('Hygiene Data'!$D$12,0,10*ROW('Hygiene Data'!D30)))</f>
        <v/>
      </c>
      <c r="DQ36" s="283" t="str">
        <f ca="true">+IF(OFFSET('Hygiene Data'!$D$13,0,10*ROW('Hygiene Data'!D30))="","",OFFSET('Hygiene Data'!$D$13,0,10*ROW('Hygiene Data'!D30)))</f>
        <v/>
      </c>
      <c r="DR36" s="283" t="str">
        <f ca="true">+IF(OFFSET('Hygiene Data'!$E$11,0,10*ROW('Hygiene Data'!E30))="","",OFFSET('Hygiene Data'!$E$11,0,10*ROW('Hygiene Data'!E30)))</f>
        <v/>
      </c>
      <c r="DS36" s="283" t="str">
        <f ca="true">+IF(OFFSET('Hygiene Data'!$E$12,0,10*ROW('Hygiene Data'!E30))="","",OFFSET('Hygiene Data'!$E$12,0,10*ROW('Hygiene Data'!E30)))</f>
        <v/>
      </c>
      <c r="DT36" s="283" t="str">
        <f ca="true">+IF(OFFSET('Hygiene Data'!$E$13,0,10*ROW('Hygiene Data'!E30))="","",OFFSET('Hygiene Data'!$E$13,0,10*ROW('Hygiene Data'!E30)))</f>
        <v/>
      </c>
      <c r="DU36" s="283" t="str">
        <f ca="true">+IF(OFFSET('Hygiene Data'!$F$11,0,10*ROW('Hygiene Data'!F30))="","",OFFSET('Hygiene Data'!$F$11,0,10*ROW('Hygiene Data'!F30)))</f>
        <v/>
      </c>
      <c r="DV36" s="283" t="str">
        <f ca="true">+IF(OFFSET('Hygiene Data'!$F$12,0,10*ROW('Hygiene Data'!F30))="","",OFFSET('Hygiene Data'!$F$12,0,10*ROW('Hygiene Data'!F30)))</f>
        <v/>
      </c>
      <c r="DW36" s="283" t="str">
        <f ca="true">+IF(OFFSET('Hygiene Data'!$F$13,0,10*ROW('Hygiene Data'!F30))="","",OFFSET('Hygiene Data'!$F$13,0,10*ROW('Hygiene Data'!F30)))</f>
        <v/>
      </c>
      <c r="DX36" s="283" t="str">
        <f ca="true">+IF(OFFSET('Hygiene Data'!$G$11,0,10*ROW('Hygiene Data'!G30))="","",OFFSET('Hygiene Data'!$G$11,0,10*ROW('Hygiene Data'!G30)))</f>
        <v/>
      </c>
      <c r="DY36" s="283" t="str">
        <f ca="true">+IF(OFFSET('Hygiene Data'!$G$12,0,10*ROW('Hygiene Data'!G30))="","",OFFSET('Hygiene Data'!$G$12,0,10*ROW('Hygiene Data'!G30)))</f>
        <v/>
      </c>
      <c r="DZ36" s="283" t="str">
        <f ca="true">+IF(OFFSET('Hygiene Data'!$G$13,0,10*ROW('Hygiene Data'!G30))="","",OFFSET('Hygiene Data'!$G$13,0,10*ROW('Hygiene Data'!G30)))</f>
        <v/>
      </c>
      <c r="EA36" s="283" t="str">
        <f ca="true">+IF(OFFSET('Hygiene Data'!$H$11,0,10*ROW('Hygiene Data'!H30))="","",OFFSET('Hygiene Data'!$H$11,0,10*ROW('Hygiene Data'!H30)))</f>
        <v/>
      </c>
      <c r="EB36" s="283" t="str">
        <f ca="true">+IF(OFFSET('Hygiene Data'!$H$12,0,10*ROW('Hygiene Data'!H30))="","",OFFSET('Hygiene Data'!$H$12,0,10*ROW('Hygiene Data'!H30)))</f>
        <v/>
      </c>
      <c r="EC36" s="283" t="str">
        <f ca="true">+IF(OFFSET('Hygiene Data'!$H$13,0,10*ROW('Hygiene Data'!H30))="","",OFFSET('Hygiene Data'!$H$13,0,10*ROW('Hygiene Data'!H30)))</f>
        <v/>
      </c>
      <c r="ED36" s="283" t="str">
        <f ca="true">+IF(OFFSET('Hygiene Data'!$I$11,0,10*ROW('Hygiene Data'!I30))="","",OFFSET('Hygiene Data'!$I$11,0,10*ROW('Hygiene Data'!I30)))</f>
        <v/>
      </c>
      <c r="EE36" s="283" t="str">
        <f ca="true">+IF(OFFSET('Hygiene Data'!$I$12,0,10*ROW('Hygiene Data'!I30))="","",OFFSET('Hygiene Data'!$I$12,0,10*ROW('Hygiene Data'!I30)))</f>
        <v/>
      </c>
      <c r="EF36" s="283" t="str">
        <f ca="true">+IF(OFFSET('Hygiene Data'!$I$13,0,10*ROW('Hygiene Data'!I30))="","",OFFSET('Hygiene Data'!$I$13,0,10*ROW('Hygiene Data'!I30)))</f>
        <v/>
      </c>
    </row>
    <row xmlns:x14ac="http://schemas.microsoft.com/office/spreadsheetml/2009/9/ac" r="37" x14ac:dyDescent="0.2">
      <c r="A37" s="34" t="str">
        <f ca="true">+IF(OFFSET('Water Data'!$B$2,0,10*ROW('Water Data'!E31))="","",OFFSET('Water Data'!$B$2,0,10*ROW('Water Data'!E31)))</f>
        <v/>
      </c>
      <c r="B37" s="34" t="str">
        <f ca="true">+IF(OFFSET('Water Data'!$C$2,0,10*ROW('Water Data'!F31))="","",OFFSET('Water Data'!$C$2,0,10*ROW('Water Data'!F31)))</f>
        <v/>
      </c>
      <c r="C37" s="339" t="str">
        <f t="shared" ca="true" si="0"/>
        <v/>
      </c>
      <c r="D37" s="90"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0"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0"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0"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0"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0"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0"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0"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0"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0"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0"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0"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0"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0"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0"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0"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0"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0"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1"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1"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1"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1"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1"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1"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1"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1"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1"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1"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1"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1"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1"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1"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1"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1"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1"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1"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1"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1"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1"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1"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1"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1"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1"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1"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1"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1"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1"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1"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2"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2"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2"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2"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2"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2"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2"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2"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2"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2"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2"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2"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2"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2"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2"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2"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2"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2"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3"/>
      <c r="BS37" s="283" t="str">
        <f ca="true">+IF(OFFSET('Water Data'!$D$27,0,10*ROW('Water Data'!D31))="","",OFFSET('Water Data'!$D$27,0,10*ROW('Water Data'!D31)))</f>
        <v/>
      </c>
      <c r="BT37" s="283" t="str">
        <f ca="true">+IF(OFFSET('Water Data'!$D$28,0,10*ROW('Water Data'!D31))="","",OFFSET('Water Data'!$D$28,0,10*ROW('Water Data'!D31)))</f>
        <v/>
      </c>
      <c r="BU37" s="283" t="str">
        <f ca="true">+IF(OFFSET('Water Data'!$D$29,0,10*ROW('Water Data'!D31))="","",OFFSET('Water Data'!$D$29,0,10*ROW('Water Data'!D31)))</f>
        <v/>
      </c>
      <c r="BV37" s="283" t="str">
        <f ca="true">+IF(OFFSET('Water Data'!$E$27,0,10*ROW('Water Data'!E31))="","",OFFSET('Water Data'!$E$27,0,10*ROW('Water Data'!E31)))</f>
        <v/>
      </c>
      <c r="BW37" s="283" t="str">
        <f ca="true">+IF(OFFSET('Water Data'!$E$28,0,10*ROW('Water Data'!E31))="","",OFFSET('Water Data'!$E$28,0,10*ROW('Water Data'!E31)))</f>
        <v/>
      </c>
      <c r="BX37" s="283" t="str">
        <f ca="true">+IF(OFFSET('Water Data'!$E$29,0,10*ROW('Water Data'!E31))="","",OFFSET('Water Data'!$E$29,0,10*ROW('Water Data'!E31)))</f>
        <v/>
      </c>
      <c r="BY37" s="283" t="str">
        <f ca="true">+IF(OFFSET('Water Data'!$F$27,0,10*ROW('Water Data'!F31))="","",OFFSET('Water Data'!$F$27,0,10*ROW('Water Data'!F31)))</f>
        <v/>
      </c>
      <c r="BZ37" s="283" t="str">
        <f ca="true">+IF(OFFSET('Water Data'!$F$28,0,10*ROW('Water Data'!F31))="","",OFFSET('Water Data'!$F$28,0,10*ROW('Water Data'!F31)))</f>
        <v/>
      </c>
      <c r="CA37" s="283" t="str">
        <f ca="true">+IF(OFFSET('Water Data'!$F$29,0,10*ROW('Water Data'!F31))="","",OFFSET('Water Data'!$F$29,0,10*ROW('Water Data'!F31)))</f>
        <v/>
      </c>
      <c r="CB37" s="283" t="str">
        <f ca="true">+IF(OFFSET('Water Data'!$G$27,0,10*ROW('Water Data'!G31))="","",OFFSET('Water Data'!$G$27,0,10*ROW('Water Data'!G31)))</f>
        <v/>
      </c>
      <c r="CC37" s="283" t="str">
        <f ca="true">+IF(OFFSET('Water Data'!$G$28,0,10*ROW('Water Data'!G31))="","",OFFSET('Water Data'!$G$28,0,10*ROW('Water Data'!G31)))</f>
        <v/>
      </c>
      <c r="CD37" s="283" t="str">
        <f ca="true">+IF(OFFSET('Water Data'!$G$29,0,10*ROW('Water Data'!G31))="","",OFFSET('Water Data'!$G$29,0,10*ROW('Water Data'!G31)))</f>
        <v/>
      </c>
      <c r="CE37" s="283" t="str">
        <f ca="true">+IF(OFFSET('Water Data'!$H$27,0,10*ROW('Water Data'!H31))="","",OFFSET('Water Data'!$H$27,0,10*ROW('Water Data'!H31)))</f>
        <v/>
      </c>
      <c r="CF37" s="283" t="str">
        <f ca="true">+IF(OFFSET('Water Data'!$H$28,0,10*ROW('Water Data'!H31))="","",OFFSET('Water Data'!$H$28,0,10*ROW('Water Data'!H31)))</f>
        <v/>
      </c>
      <c r="CG37" s="283" t="str">
        <f ca="true">+IF(OFFSET('Water Data'!$H$29,0,10*ROW('Water Data'!H31))="","",OFFSET('Water Data'!$H$29,0,10*ROW('Water Data'!H31)))</f>
        <v/>
      </c>
      <c r="CH37" s="283" t="str">
        <f ca="true">+IF(OFFSET('Water Data'!$I$27,0,10*ROW('Water Data'!I31))="","",OFFSET('Water Data'!$I$27,0,10*ROW('Water Data'!I31)))</f>
        <v/>
      </c>
      <c r="CI37" s="283" t="str">
        <f ca="true">+IF(OFFSET('Water Data'!$I$28,0,10*ROW('Water Data'!I31))="","",OFFSET('Water Data'!$I$28,0,10*ROW('Water Data'!I31)))</f>
        <v/>
      </c>
      <c r="CJ37" s="283" t="str">
        <f ca="true">+IF(OFFSET('Water Data'!$I$29,0,10*ROW('Water Data'!I31))="","",OFFSET('Water Data'!$I$29,0,10*ROW('Water Data'!I31)))</f>
        <v/>
      </c>
      <c r="CK37" s="283" t="str">
        <f ca="true">+IF(OFFSET('Sanitation Data'!$D$28,0,10*ROW('Sanitation Data'!D31))="","",OFFSET('Sanitation Data'!$D$28,0,10*ROW('Sanitation Data'!D31)))</f>
        <v/>
      </c>
      <c r="CL37" s="283" t="str">
        <f ca="true">+IF(OFFSET('Sanitation Data'!$D$29,0,10*ROW('Sanitation Data'!D31))="","",OFFSET('Sanitation Data'!$D$29,0,10*ROW('Sanitation Data'!D31)))</f>
        <v/>
      </c>
      <c r="CM37" s="283" t="str">
        <f ca="true">+IF(OFFSET('Sanitation Data'!$D$30,0,10*ROW('Sanitation Data'!D31))="","",OFFSET('Sanitation Data'!$D$30,0,10*ROW('Sanitation Data'!D31)))</f>
        <v/>
      </c>
      <c r="CN37" s="283" t="str">
        <f ca="true">+IF(OFFSET('Sanitation Data'!$D$31,0,10*ROW('Sanitation Data'!D31))="","",OFFSET('Sanitation Data'!$D$31,0,10*ROW('Sanitation Data'!D31)))</f>
        <v/>
      </c>
      <c r="CO37" s="283" t="str">
        <f ca="true">+IF(OFFSET('Sanitation Data'!$D$32,0,10*ROW('Sanitation Data'!D31))="","",OFFSET('Sanitation Data'!$D$32,0,10*ROW('Sanitation Data'!D31)))</f>
        <v/>
      </c>
      <c r="CP37" s="283" t="str">
        <f ca="true">+IF(OFFSET('Sanitation Data'!$E$28,0,10*ROW('Sanitation Data'!E31))="","",OFFSET('Sanitation Data'!$E$28,0,10*ROW('Sanitation Data'!E31)))</f>
        <v/>
      </c>
      <c r="CQ37" s="283" t="str">
        <f ca="true">+IF(OFFSET('Sanitation Data'!$E$29,0,10*ROW('Sanitation Data'!E31))="","",OFFSET('Sanitation Data'!$E$29,0,10*ROW('Sanitation Data'!E31)))</f>
        <v/>
      </c>
      <c r="CR37" s="283" t="str">
        <f ca="true">+IF(OFFSET('Sanitation Data'!$E$30,0,10*ROW('Sanitation Data'!E31))="","",OFFSET('Sanitation Data'!$E$30,0,10*ROW('Sanitation Data'!E31)))</f>
        <v/>
      </c>
      <c r="CS37" s="283" t="str">
        <f ca="true">+IF(OFFSET('Sanitation Data'!$E$31,0,10*ROW('Sanitation Data'!E31))="","",OFFSET('Sanitation Data'!$E$31,0,10*ROW('Sanitation Data'!E31)))</f>
        <v/>
      </c>
      <c r="CT37" s="283" t="str">
        <f ca="true">+IF(OFFSET('Sanitation Data'!$E$32,0,10*ROW('Sanitation Data'!E31))="","",OFFSET('Sanitation Data'!$E$32,0,10*ROW('Sanitation Data'!E31)))</f>
        <v/>
      </c>
      <c r="CU37" s="283" t="str">
        <f ca="true">+IF(OFFSET('Sanitation Data'!$F$28,0,10*ROW('Sanitation Data'!F31))="","",OFFSET('Sanitation Data'!$F$28,0,10*ROW('Sanitation Data'!F31)))</f>
        <v/>
      </c>
      <c r="CV37" s="283" t="str">
        <f ca="true">+IF(OFFSET('Sanitation Data'!$F$29,0,10*ROW('Sanitation Data'!F31))="","",OFFSET('Sanitation Data'!$F$29,0,10*ROW('Sanitation Data'!F31)))</f>
        <v/>
      </c>
      <c r="CW37" s="283" t="str">
        <f ca="true">+IF(OFFSET('Sanitation Data'!$F$30,0,10*ROW('Sanitation Data'!F31))="","",OFFSET('Sanitation Data'!$F$30,0,10*ROW('Sanitation Data'!F31)))</f>
        <v/>
      </c>
      <c r="CX37" s="283" t="str">
        <f ca="true">+IF(OFFSET('Sanitation Data'!$F$31,0,10*ROW('Sanitation Data'!F31))="","",OFFSET('Sanitation Data'!$F$31,0,10*ROW('Sanitation Data'!F31)))</f>
        <v/>
      </c>
      <c r="CY37" s="283" t="str">
        <f ca="true">+IF(OFFSET('Sanitation Data'!$F$32,0,10*ROW('Sanitation Data'!F31))="","",OFFSET('Sanitation Data'!$F$32,0,10*ROW('Sanitation Data'!F31)))</f>
        <v/>
      </c>
      <c r="CZ37" s="283" t="str">
        <f ca="true">+IF(OFFSET('Sanitation Data'!$G$28,0,10*ROW('Sanitation Data'!G31))="","",OFFSET('Sanitation Data'!$G$28,0,10*ROW('Sanitation Data'!G31)))</f>
        <v/>
      </c>
      <c r="DA37" s="283" t="str">
        <f ca="true">+IF(OFFSET('Sanitation Data'!$G$29,0,10*ROW('Sanitation Data'!G31))="","",OFFSET('Sanitation Data'!$G$29,0,10*ROW('Sanitation Data'!G31)))</f>
        <v/>
      </c>
      <c r="DB37" s="283" t="str">
        <f ca="true">+IF(OFFSET('Sanitation Data'!$G$30,0,10*ROW('Sanitation Data'!G31))="","",OFFSET('Sanitation Data'!$G$30,0,10*ROW('Sanitation Data'!G31)))</f>
        <v/>
      </c>
      <c r="DC37" s="283" t="str">
        <f ca="true">+IF(OFFSET('Sanitation Data'!$G$31,0,10*ROW('Sanitation Data'!G31))="","",OFFSET('Sanitation Data'!$G$31,0,10*ROW('Sanitation Data'!G31)))</f>
        <v/>
      </c>
      <c r="DD37" s="283" t="str">
        <f ca="true">+IF(OFFSET('Sanitation Data'!$G$32,0,10*ROW('Sanitation Data'!G31))="","",OFFSET('Sanitation Data'!$G$32,0,10*ROW('Sanitation Data'!G31)))</f>
        <v/>
      </c>
      <c r="DE37" s="283" t="str">
        <f ca="true">+IF(OFFSET('Sanitation Data'!$H$28,0,10*ROW('Sanitation Data'!H31))="","",OFFSET('Sanitation Data'!$H$28,0,10*ROW('Sanitation Data'!H31)))</f>
        <v/>
      </c>
      <c r="DF37" s="283" t="str">
        <f ca="true">+IF(OFFSET('Sanitation Data'!$H$29,0,10*ROW('Sanitation Data'!H31))="","",OFFSET('Sanitation Data'!$H$29,0,10*ROW('Sanitation Data'!H31)))</f>
        <v/>
      </c>
      <c r="DG37" s="283" t="str">
        <f ca="true">+IF(OFFSET('Sanitation Data'!$H$30,0,10*ROW('Sanitation Data'!H31))="","",OFFSET('Sanitation Data'!$H$30,0,10*ROW('Sanitation Data'!H31)))</f>
        <v/>
      </c>
      <c r="DH37" s="283" t="str">
        <f ca="true">+IF(OFFSET('Sanitation Data'!$H$31,0,10*ROW('Sanitation Data'!H31))="","",OFFSET('Sanitation Data'!$H$31,0,10*ROW('Sanitation Data'!H31)))</f>
        <v/>
      </c>
      <c r="DI37" s="283" t="str">
        <f ca="true">+IF(OFFSET('Sanitation Data'!$H$32,0,10*ROW('Sanitation Data'!H31))="","",OFFSET('Sanitation Data'!$H$32,0,10*ROW('Sanitation Data'!H31)))</f>
        <v/>
      </c>
      <c r="DJ37" s="283" t="str">
        <f ca="true">+IF(OFFSET('Sanitation Data'!$I$28,0,10*ROW('Sanitation Data'!I31))="","",OFFSET('Sanitation Data'!$I$28,0,10*ROW('Sanitation Data'!I31)))</f>
        <v/>
      </c>
      <c r="DK37" s="283" t="str">
        <f ca="true">+IF(OFFSET('Sanitation Data'!$I$29,0,10*ROW('Sanitation Data'!I31))="","",OFFSET('Sanitation Data'!$I$29,0,10*ROW('Sanitation Data'!I31)))</f>
        <v/>
      </c>
      <c r="DL37" s="283" t="str">
        <f ca="true">+IF(OFFSET('Sanitation Data'!$I$30,0,10*ROW('Sanitation Data'!I31))="","",OFFSET('Sanitation Data'!$I$30,0,10*ROW('Sanitation Data'!I31)))</f>
        <v/>
      </c>
      <c r="DM37" s="283" t="str">
        <f ca="true">+IF(OFFSET('Sanitation Data'!$I$31,0,10*ROW('Sanitation Data'!I31))="","",OFFSET('Sanitation Data'!$I$31,0,10*ROW('Sanitation Data'!I31)))</f>
        <v/>
      </c>
      <c r="DN37" s="283" t="str">
        <f ca="true">+IF(OFFSET('Sanitation Data'!$I$32,0,10*ROW('Sanitation Data'!I31))="","",OFFSET('Sanitation Data'!$I$32,0,10*ROW('Sanitation Data'!I31)))</f>
        <v/>
      </c>
      <c r="DO37" s="283" t="str">
        <f ca="true">+IF(OFFSET('Hygiene Data'!$D$11,0,10*ROW('Hygiene Data'!D31))="","",OFFSET('Hygiene Data'!$D$11,0,10*ROW('Hygiene Data'!D31)))</f>
        <v/>
      </c>
      <c r="DP37" s="283" t="str">
        <f ca="true">+IF(OFFSET('Hygiene Data'!$D$12,0,10*ROW('Hygiene Data'!D31))="","",OFFSET('Hygiene Data'!$D$12,0,10*ROW('Hygiene Data'!D31)))</f>
        <v/>
      </c>
      <c r="DQ37" s="283" t="str">
        <f ca="true">+IF(OFFSET('Hygiene Data'!$D$13,0,10*ROW('Hygiene Data'!D31))="","",OFFSET('Hygiene Data'!$D$13,0,10*ROW('Hygiene Data'!D31)))</f>
        <v/>
      </c>
      <c r="DR37" s="283" t="str">
        <f ca="true">+IF(OFFSET('Hygiene Data'!$E$11,0,10*ROW('Hygiene Data'!E31))="","",OFFSET('Hygiene Data'!$E$11,0,10*ROW('Hygiene Data'!E31)))</f>
        <v/>
      </c>
      <c r="DS37" s="283" t="str">
        <f ca="true">+IF(OFFSET('Hygiene Data'!$E$12,0,10*ROW('Hygiene Data'!E31))="","",OFFSET('Hygiene Data'!$E$12,0,10*ROW('Hygiene Data'!E31)))</f>
        <v/>
      </c>
      <c r="DT37" s="283" t="str">
        <f ca="true">+IF(OFFSET('Hygiene Data'!$E$13,0,10*ROW('Hygiene Data'!E31))="","",OFFSET('Hygiene Data'!$E$13,0,10*ROW('Hygiene Data'!E31)))</f>
        <v/>
      </c>
      <c r="DU37" s="283" t="str">
        <f ca="true">+IF(OFFSET('Hygiene Data'!$F$11,0,10*ROW('Hygiene Data'!F31))="","",OFFSET('Hygiene Data'!$F$11,0,10*ROW('Hygiene Data'!F31)))</f>
        <v/>
      </c>
      <c r="DV37" s="283" t="str">
        <f ca="true">+IF(OFFSET('Hygiene Data'!$F$12,0,10*ROW('Hygiene Data'!F31))="","",OFFSET('Hygiene Data'!$F$12,0,10*ROW('Hygiene Data'!F31)))</f>
        <v/>
      </c>
      <c r="DW37" s="283" t="str">
        <f ca="true">+IF(OFFSET('Hygiene Data'!$F$13,0,10*ROW('Hygiene Data'!F31))="","",OFFSET('Hygiene Data'!$F$13,0,10*ROW('Hygiene Data'!F31)))</f>
        <v/>
      </c>
      <c r="DX37" s="283" t="str">
        <f ca="true">+IF(OFFSET('Hygiene Data'!$G$11,0,10*ROW('Hygiene Data'!G31))="","",OFFSET('Hygiene Data'!$G$11,0,10*ROW('Hygiene Data'!G31)))</f>
        <v/>
      </c>
      <c r="DY37" s="283" t="str">
        <f ca="true">+IF(OFFSET('Hygiene Data'!$G$12,0,10*ROW('Hygiene Data'!G31))="","",OFFSET('Hygiene Data'!$G$12,0,10*ROW('Hygiene Data'!G31)))</f>
        <v/>
      </c>
      <c r="DZ37" s="283" t="str">
        <f ca="true">+IF(OFFSET('Hygiene Data'!$G$13,0,10*ROW('Hygiene Data'!G31))="","",OFFSET('Hygiene Data'!$G$13,0,10*ROW('Hygiene Data'!G31)))</f>
        <v/>
      </c>
      <c r="EA37" s="283" t="str">
        <f ca="true">+IF(OFFSET('Hygiene Data'!$H$11,0,10*ROW('Hygiene Data'!H31))="","",OFFSET('Hygiene Data'!$H$11,0,10*ROW('Hygiene Data'!H31)))</f>
        <v/>
      </c>
      <c r="EB37" s="283" t="str">
        <f ca="true">+IF(OFFSET('Hygiene Data'!$H$12,0,10*ROW('Hygiene Data'!H31))="","",OFFSET('Hygiene Data'!$H$12,0,10*ROW('Hygiene Data'!H31)))</f>
        <v/>
      </c>
      <c r="EC37" s="283" t="str">
        <f ca="true">+IF(OFFSET('Hygiene Data'!$H$13,0,10*ROW('Hygiene Data'!H31))="","",OFFSET('Hygiene Data'!$H$13,0,10*ROW('Hygiene Data'!H31)))</f>
        <v/>
      </c>
      <c r="ED37" s="283" t="str">
        <f ca="true">+IF(OFFSET('Hygiene Data'!$I$11,0,10*ROW('Hygiene Data'!I31))="","",OFFSET('Hygiene Data'!$I$11,0,10*ROW('Hygiene Data'!I31)))</f>
        <v/>
      </c>
      <c r="EE37" s="283" t="str">
        <f ca="true">+IF(OFFSET('Hygiene Data'!$I$12,0,10*ROW('Hygiene Data'!I31))="","",OFFSET('Hygiene Data'!$I$12,0,10*ROW('Hygiene Data'!I31)))</f>
        <v/>
      </c>
      <c r="EF37" s="283" t="str">
        <f ca="true">+IF(OFFSET('Hygiene Data'!$I$13,0,10*ROW('Hygiene Data'!I31))="","",OFFSET('Hygiene Data'!$I$13,0,10*ROW('Hygiene Data'!I31)))</f>
        <v/>
      </c>
    </row>
    <row xmlns:x14ac="http://schemas.microsoft.com/office/spreadsheetml/2009/9/ac" r="38" x14ac:dyDescent="0.2">
      <c r="A38" s="34" t="str">
        <f ca="true">+IF(OFFSET('Water Data'!$B$2,0,10*ROW('Water Data'!E32))="","",OFFSET('Water Data'!$B$2,0,10*ROW('Water Data'!E32)))</f>
        <v/>
      </c>
      <c r="B38" s="34" t="str">
        <f ca="true">+IF(OFFSET('Water Data'!$C$2,0,10*ROW('Water Data'!F32))="","",OFFSET('Water Data'!$C$2,0,10*ROW('Water Data'!F32)))</f>
        <v/>
      </c>
      <c r="C38" s="339" t="str">
        <f t="shared" ca="true" si="0"/>
        <v/>
      </c>
      <c r="D38" s="90"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0"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0"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0"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0"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0"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0"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0"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0"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0"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0"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0"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0"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0"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0"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0"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0"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0"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1"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1"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1"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1"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1"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1"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1"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1"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1"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1"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1"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1"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1"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1"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1"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1"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1"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1"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1"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1"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1"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1"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1"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1"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1"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1"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1"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1"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1"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1"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2"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2"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2"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2"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2"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2"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2"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2"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2"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2"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2"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2"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2"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2"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2"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2"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2"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2"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3"/>
      <c r="BS38" s="283" t="str">
        <f ca="true">+IF(OFFSET('Water Data'!$D$27,0,10*ROW('Water Data'!D32))="","",OFFSET('Water Data'!$D$27,0,10*ROW('Water Data'!D32)))</f>
        <v/>
      </c>
      <c r="BT38" s="283" t="str">
        <f ca="true">+IF(OFFSET('Water Data'!$D$28,0,10*ROW('Water Data'!D32))="","",OFFSET('Water Data'!$D$28,0,10*ROW('Water Data'!D32)))</f>
        <v/>
      </c>
      <c r="BU38" s="283" t="str">
        <f ca="true">+IF(OFFSET('Water Data'!$D$29,0,10*ROW('Water Data'!D32))="","",OFFSET('Water Data'!$D$29,0,10*ROW('Water Data'!D32)))</f>
        <v/>
      </c>
      <c r="BV38" s="283" t="str">
        <f ca="true">+IF(OFFSET('Water Data'!$E$27,0,10*ROW('Water Data'!E32))="","",OFFSET('Water Data'!$E$27,0,10*ROW('Water Data'!E32)))</f>
        <v/>
      </c>
      <c r="BW38" s="283" t="str">
        <f ca="true">+IF(OFFSET('Water Data'!$E$28,0,10*ROW('Water Data'!E32))="","",OFFSET('Water Data'!$E$28,0,10*ROW('Water Data'!E32)))</f>
        <v/>
      </c>
      <c r="BX38" s="283" t="str">
        <f ca="true">+IF(OFFSET('Water Data'!$E$29,0,10*ROW('Water Data'!E32))="","",OFFSET('Water Data'!$E$29,0,10*ROW('Water Data'!E32)))</f>
        <v/>
      </c>
      <c r="BY38" s="283" t="str">
        <f ca="true">+IF(OFFSET('Water Data'!$F$27,0,10*ROW('Water Data'!F32))="","",OFFSET('Water Data'!$F$27,0,10*ROW('Water Data'!F32)))</f>
        <v/>
      </c>
      <c r="BZ38" s="283" t="str">
        <f ca="true">+IF(OFFSET('Water Data'!$F$28,0,10*ROW('Water Data'!F32))="","",OFFSET('Water Data'!$F$28,0,10*ROW('Water Data'!F32)))</f>
        <v/>
      </c>
      <c r="CA38" s="283" t="str">
        <f ca="true">+IF(OFFSET('Water Data'!$F$29,0,10*ROW('Water Data'!F32))="","",OFFSET('Water Data'!$F$29,0,10*ROW('Water Data'!F32)))</f>
        <v/>
      </c>
      <c r="CB38" s="283" t="str">
        <f ca="true">+IF(OFFSET('Water Data'!$G$27,0,10*ROW('Water Data'!G32))="","",OFFSET('Water Data'!$G$27,0,10*ROW('Water Data'!G32)))</f>
        <v/>
      </c>
      <c r="CC38" s="283" t="str">
        <f ca="true">+IF(OFFSET('Water Data'!$G$28,0,10*ROW('Water Data'!G32))="","",OFFSET('Water Data'!$G$28,0,10*ROW('Water Data'!G32)))</f>
        <v/>
      </c>
      <c r="CD38" s="283" t="str">
        <f ca="true">+IF(OFFSET('Water Data'!$G$29,0,10*ROW('Water Data'!G32))="","",OFFSET('Water Data'!$G$29,0,10*ROW('Water Data'!G32)))</f>
        <v/>
      </c>
      <c r="CE38" s="283" t="str">
        <f ca="true">+IF(OFFSET('Water Data'!$H$27,0,10*ROW('Water Data'!H32))="","",OFFSET('Water Data'!$H$27,0,10*ROW('Water Data'!H32)))</f>
        <v/>
      </c>
      <c r="CF38" s="283" t="str">
        <f ca="true">+IF(OFFSET('Water Data'!$H$28,0,10*ROW('Water Data'!H32))="","",OFFSET('Water Data'!$H$28,0,10*ROW('Water Data'!H32)))</f>
        <v/>
      </c>
      <c r="CG38" s="283" t="str">
        <f ca="true">+IF(OFFSET('Water Data'!$H$29,0,10*ROW('Water Data'!H32))="","",OFFSET('Water Data'!$H$29,0,10*ROW('Water Data'!H32)))</f>
        <v/>
      </c>
      <c r="CH38" s="283" t="str">
        <f ca="true">+IF(OFFSET('Water Data'!$I$27,0,10*ROW('Water Data'!I32))="","",OFFSET('Water Data'!$I$27,0,10*ROW('Water Data'!I32)))</f>
        <v/>
      </c>
      <c r="CI38" s="283" t="str">
        <f ca="true">+IF(OFFSET('Water Data'!$I$28,0,10*ROW('Water Data'!I32))="","",OFFSET('Water Data'!$I$28,0,10*ROW('Water Data'!I32)))</f>
        <v/>
      </c>
      <c r="CJ38" s="283" t="str">
        <f ca="true">+IF(OFFSET('Water Data'!$I$29,0,10*ROW('Water Data'!I32))="","",OFFSET('Water Data'!$I$29,0,10*ROW('Water Data'!I32)))</f>
        <v/>
      </c>
      <c r="CK38" s="283" t="str">
        <f ca="true">+IF(OFFSET('Sanitation Data'!$D$28,0,10*ROW('Sanitation Data'!D32))="","",OFFSET('Sanitation Data'!$D$28,0,10*ROW('Sanitation Data'!D32)))</f>
        <v/>
      </c>
      <c r="CL38" s="283" t="str">
        <f ca="true">+IF(OFFSET('Sanitation Data'!$D$29,0,10*ROW('Sanitation Data'!D32))="","",OFFSET('Sanitation Data'!$D$29,0,10*ROW('Sanitation Data'!D32)))</f>
        <v/>
      </c>
      <c r="CM38" s="283" t="str">
        <f ca="true">+IF(OFFSET('Sanitation Data'!$D$30,0,10*ROW('Sanitation Data'!D32))="","",OFFSET('Sanitation Data'!$D$30,0,10*ROW('Sanitation Data'!D32)))</f>
        <v/>
      </c>
      <c r="CN38" s="283" t="str">
        <f ca="true">+IF(OFFSET('Sanitation Data'!$D$31,0,10*ROW('Sanitation Data'!D32))="","",OFFSET('Sanitation Data'!$D$31,0,10*ROW('Sanitation Data'!D32)))</f>
        <v/>
      </c>
      <c r="CO38" s="283" t="str">
        <f ca="true">+IF(OFFSET('Sanitation Data'!$D$32,0,10*ROW('Sanitation Data'!D32))="","",OFFSET('Sanitation Data'!$D$32,0,10*ROW('Sanitation Data'!D32)))</f>
        <v/>
      </c>
      <c r="CP38" s="283" t="str">
        <f ca="true">+IF(OFFSET('Sanitation Data'!$E$28,0,10*ROW('Sanitation Data'!E32))="","",OFFSET('Sanitation Data'!$E$28,0,10*ROW('Sanitation Data'!E32)))</f>
        <v/>
      </c>
      <c r="CQ38" s="283" t="str">
        <f ca="true">+IF(OFFSET('Sanitation Data'!$E$29,0,10*ROW('Sanitation Data'!E32))="","",OFFSET('Sanitation Data'!$E$29,0,10*ROW('Sanitation Data'!E32)))</f>
        <v/>
      </c>
      <c r="CR38" s="283" t="str">
        <f ca="true">+IF(OFFSET('Sanitation Data'!$E$30,0,10*ROW('Sanitation Data'!E32))="","",OFFSET('Sanitation Data'!$E$30,0,10*ROW('Sanitation Data'!E32)))</f>
        <v/>
      </c>
      <c r="CS38" s="283" t="str">
        <f ca="true">+IF(OFFSET('Sanitation Data'!$E$31,0,10*ROW('Sanitation Data'!E32))="","",OFFSET('Sanitation Data'!$E$31,0,10*ROW('Sanitation Data'!E32)))</f>
        <v/>
      </c>
      <c r="CT38" s="283" t="str">
        <f ca="true">+IF(OFFSET('Sanitation Data'!$E$32,0,10*ROW('Sanitation Data'!E32))="","",OFFSET('Sanitation Data'!$E$32,0,10*ROW('Sanitation Data'!E32)))</f>
        <v/>
      </c>
      <c r="CU38" s="283" t="str">
        <f ca="true">+IF(OFFSET('Sanitation Data'!$F$28,0,10*ROW('Sanitation Data'!F32))="","",OFFSET('Sanitation Data'!$F$28,0,10*ROW('Sanitation Data'!F32)))</f>
        <v/>
      </c>
      <c r="CV38" s="283" t="str">
        <f ca="true">+IF(OFFSET('Sanitation Data'!$F$29,0,10*ROW('Sanitation Data'!F32))="","",OFFSET('Sanitation Data'!$F$29,0,10*ROW('Sanitation Data'!F32)))</f>
        <v/>
      </c>
      <c r="CW38" s="283" t="str">
        <f ca="true">+IF(OFFSET('Sanitation Data'!$F$30,0,10*ROW('Sanitation Data'!F32))="","",OFFSET('Sanitation Data'!$F$30,0,10*ROW('Sanitation Data'!F32)))</f>
        <v/>
      </c>
      <c r="CX38" s="283" t="str">
        <f ca="true">+IF(OFFSET('Sanitation Data'!$F$31,0,10*ROW('Sanitation Data'!F32))="","",OFFSET('Sanitation Data'!$F$31,0,10*ROW('Sanitation Data'!F32)))</f>
        <v/>
      </c>
      <c r="CY38" s="283" t="str">
        <f ca="true">+IF(OFFSET('Sanitation Data'!$F$32,0,10*ROW('Sanitation Data'!F32))="","",OFFSET('Sanitation Data'!$F$32,0,10*ROW('Sanitation Data'!F32)))</f>
        <v/>
      </c>
      <c r="CZ38" s="283" t="str">
        <f ca="true">+IF(OFFSET('Sanitation Data'!$G$28,0,10*ROW('Sanitation Data'!G32))="","",OFFSET('Sanitation Data'!$G$28,0,10*ROW('Sanitation Data'!G32)))</f>
        <v/>
      </c>
      <c r="DA38" s="283" t="str">
        <f ca="true">+IF(OFFSET('Sanitation Data'!$G$29,0,10*ROW('Sanitation Data'!G32))="","",OFFSET('Sanitation Data'!$G$29,0,10*ROW('Sanitation Data'!G32)))</f>
        <v/>
      </c>
      <c r="DB38" s="283" t="str">
        <f ca="true">+IF(OFFSET('Sanitation Data'!$G$30,0,10*ROW('Sanitation Data'!G32))="","",OFFSET('Sanitation Data'!$G$30,0,10*ROW('Sanitation Data'!G32)))</f>
        <v/>
      </c>
      <c r="DC38" s="283" t="str">
        <f ca="true">+IF(OFFSET('Sanitation Data'!$G$31,0,10*ROW('Sanitation Data'!G32))="","",OFFSET('Sanitation Data'!$G$31,0,10*ROW('Sanitation Data'!G32)))</f>
        <v/>
      </c>
      <c r="DD38" s="283" t="str">
        <f ca="true">+IF(OFFSET('Sanitation Data'!$G$32,0,10*ROW('Sanitation Data'!G32))="","",OFFSET('Sanitation Data'!$G$32,0,10*ROW('Sanitation Data'!G32)))</f>
        <v/>
      </c>
      <c r="DE38" s="283" t="str">
        <f ca="true">+IF(OFFSET('Sanitation Data'!$H$28,0,10*ROW('Sanitation Data'!H32))="","",OFFSET('Sanitation Data'!$H$28,0,10*ROW('Sanitation Data'!H32)))</f>
        <v/>
      </c>
      <c r="DF38" s="283" t="str">
        <f ca="true">+IF(OFFSET('Sanitation Data'!$H$29,0,10*ROW('Sanitation Data'!H32))="","",OFFSET('Sanitation Data'!$H$29,0,10*ROW('Sanitation Data'!H32)))</f>
        <v/>
      </c>
      <c r="DG38" s="283" t="str">
        <f ca="true">+IF(OFFSET('Sanitation Data'!$H$30,0,10*ROW('Sanitation Data'!H32))="","",OFFSET('Sanitation Data'!$H$30,0,10*ROW('Sanitation Data'!H32)))</f>
        <v/>
      </c>
      <c r="DH38" s="283" t="str">
        <f ca="true">+IF(OFFSET('Sanitation Data'!$H$31,0,10*ROW('Sanitation Data'!H32))="","",OFFSET('Sanitation Data'!$H$31,0,10*ROW('Sanitation Data'!H32)))</f>
        <v/>
      </c>
      <c r="DI38" s="283" t="str">
        <f ca="true">+IF(OFFSET('Sanitation Data'!$H$32,0,10*ROW('Sanitation Data'!H32))="","",OFFSET('Sanitation Data'!$H$32,0,10*ROW('Sanitation Data'!H32)))</f>
        <v/>
      </c>
      <c r="DJ38" s="283" t="str">
        <f ca="true">+IF(OFFSET('Sanitation Data'!$I$28,0,10*ROW('Sanitation Data'!I32))="","",OFFSET('Sanitation Data'!$I$28,0,10*ROW('Sanitation Data'!I32)))</f>
        <v/>
      </c>
      <c r="DK38" s="283" t="str">
        <f ca="true">+IF(OFFSET('Sanitation Data'!$I$29,0,10*ROW('Sanitation Data'!I32))="","",OFFSET('Sanitation Data'!$I$29,0,10*ROW('Sanitation Data'!I32)))</f>
        <v/>
      </c>
      <c r="DL38" s="283" t="str">
        <f ca="true">+IF(OFFSET('Sanitation Data'!$I$30,0,10*ROW('Sanitation Data'!I32))="","",OFFSET('Sanitation Data'!$I$30,0,10*ROW('Sanitation Data'!I32)))</f>
        <v/>
      </c>
      <c r="DM38" s="283" t="str">
        <f ca="true">+IF(OFFSET('Sanitation Data'!$I$31,0,10*ROW('Sanitation Data'!I32))="","",OFFSET('Sanitation Data'!$I$31,0,10*ROW('Sanitation Data'!I32)))</f>
        <v/>
      </c>
      <c r="DN38" s="283" t="str">
        <f ca="true">+IF(OFFSET('Sanitation Data'!$I$32,0,10*ROW('Sanitation Data'!I32))="","",OFFSET('Sanitation Data'!$I$32,0,10*ROW('Sanitation Data'!I32)))</f>
        <v/>
      </c>
      <c r="DO38" s="283" t="str">
        <f ca="true">+IF(OFFSET('Hygiene Data'!$D$11,0,10*ROW('Hygiene Data'!D32))="","",OFFSET('Hygiene Data'!$D$11,0,10*ROW('Hygiene Data'!D32)))</f>
        <v/>
      </c>
      <c r="DP38" s="283" t="str">
        <f ca="true">+IF(OFFSET('Hygiene Data'!$D$12,0,10*ROW('Hygiene Data'!D32))="","",OFFSET('Hygiene Data'!$D$12,0,10*ROW('Hygiene Data'!D32)))</f>
        <v/>
      </c>
      <c r="DQ38" s="283" t="str">
        <f ca="true">+IF(OFFSET('Hygiene Data'!$D$13,0,10*ROW('Hygiene Data'!D32))="","",OFFSET('Hygiene Data'!$D$13,0,10*ROW('Hygiene Data'!D32)))</f>
        <v/>
      </c>
      <c r="DR38" s="283" t="str">
        <f ca="true">+IF(OFFSET('Hygiene Data'!$E$11,0,10*ROW('Hygiene Data'!E32))="","",OFFSET('Hygiene Data'!$E$11,0,10*ROW('Hygiene Data'!E32)))</f>
        <v/>
      </c>
      <c r="DS38" s="283" t="str">
        <f ca="true">+IF(OFFSET('Hygiene Data'!$E$12,0,10*ROW('Hygiene Data'!E32))="","",OFFSET('Hygiene Data'!$E$12,0,10*ROW('Hygiene Data'!E32)))</f>
        <v/>
      </c>
      <c r="DT38" s="283" t="str">
        <f ca="true">+IF(OFFSET('Hygiene Data'!$E$13,0,10*ROW('Hygiene Data'!E32))="","",OFFSET('Hygiene Data'!$E$13,0,10*ROW('Hygiene Data'!E32)))</f>
        <v/>
      </c>
      <c r="DU38" s="283" t="str">
        <f ca="true">+IF(OFFSET('Hygiene Data'!$F$11,0,10*ROW('Hygiene Data'!F32))="","",OFFSET('Hygiene Data'!$F$11,0,10*ROW('Hygiene Data'!F32)))</f>
        <v/>
      </c>
      <c r="DV38" s="283" t="str">
        <f ca="true">+IF(OFFSET('Hygiene Data'!$F$12,0,10*ROW('Hygiene Data'!F32))="","",OFFSET('Hygiene Data'!$F$12,0,10*ROW('Hygiene Data'!F32)))</f>
        <v/>
      </c>
      <c r="DW38" s="283" t="str">
        <f ca="true">+IF(OFFSET('Hygiene Data'!$F$13,0,10*ROW('Hygiene Data'!F32))="","",OFFSET('Hygiene Data'!$F$13,0,10*ROW('Hygiene Data'!F32)))</f>
        <v/>
      </c>
      <c r="DX38" s="283" t="str">
        <f ca="true">+IF(OFFSET('Hygiene Data'!$G$11,0,10*ROW('Hygiene Data'!G32))="","",OFFSET('Hygiene Data'!$G$11,0,10*ROW('Hygiene Data'!G32)))</f>
        <v/>
      </c>
      <c r="DY38" s="283" t="str">
        <f ca="true">+IF(OFFSET('Hygiene Data'!$G$12,0,10*ROW('Hygiene Data'!G32))="","",OFFSET('Hygiene Data'!$G$12,0,10*ROW('Hygiene Data'!G32)))</f>
        <v/>
      </c>
      <c r="DZ38" s="283" t="str">
        <f ca="true">+IF(OFFSET('Hygiene Data'!$G$13,0,10*ROW('Hygiene Data'!G32))="","",OFFSET('Hygiene Data'!$G$13,0,10*ROW('Hygiene Data'!G32)))</f>
        <v/>
      </c>
      <c r="EA38" s="283" t="str">
        <f ca="true">+IF(OFFSET('Hygiene Data'!$H$11,0,10*ROW('Hygiene Data'!H32))="","",OFFSET('Hygiene Data'!$H$11,0,10*ROW('Hygiene Data'!H32)))</f>
        <v/>
      </c>
      <c r="EB38" s="283" t="str">
        <f ca="true">+IF(OFFSET('Hygiene Data'!$H$12,0,10*ROW('Hygiene Data'!H32))="","",OFFSET('Hygiene Data'!$H$12,0,10*ROW('Hygiene Data'!H32)))</f>
        <v/>
      </c>
      <c r="EC38" s="283" t="str">
        <f ca="true">+IF(OFFSET('Hygiene Data'!$H$13,0,10*ROW('Hygiene Data'!H32))="","",OFFSET('Hygiene Data'!$H$13,0,10*ROW('Hygiene Data'!H32)))</f>
        <v/>
      </c>
      <c r="ED38" s="283" t="str">
        <f ca="true">+IF(OFFSET('Hygiene Data'!$I$11,0,10*ROW('Hygiene Data'!I32))="","",OFFSET('Hygiene Data'!$I$11,0,10*ROW('Hygiene Data'!I32)))</f>
        <v/>
      </c>
      <c r="EE38" s="283" t="str">
        <f ca="true">+IF(OFFSET('Hygiene Data'!$I$12,0,10*ROW('Hygiene Data'!I32))="","",OFFSET('Hygiene Data'!$I$12,0,10*ROW('Hygiene Data'!I32)))</f>
        <v/>
      </c>
      <c r="EF38" s="283" t="str">
        <f ca="true">+IF(OFFSET('Hygiene Data'!$I$13,0,10*ROW('Hygiene Data'!I32))="","",OFFSET('Hygiene Data'!$I$13,0,10*ROW('Hygiene Data'!I32)))</f>
        <v/>
      </c>
    </row>
    <row xmlns:x14ac="http://schemas.microsoft.com/office/spreadsheetml/2009/9/ac" r="39" x14ac:dyDescent="0.2">
      <c r="A39" s="34" t="str">
        <f ca="true">+IF(OFFSET('Water Data'!$B$2,0,10*ROW('Water Data'!E33))="","",OFFSET('Water Data'!$B$2,0,10*ROW('Water Data'!E33)))</f>
        <v/>
      </c>
      <c r="B39" s="34" t="str">
        <f ca="true">+IF(OFFSET('Water Data'!$C$2,0,10*ROW('Water Data'!F33))="","",OFFSET('Water Data'!$C$2,0,10*ROW('Water Data'!F33)))</f>
        <v/>
      </c>
      <c r="C39" s="339" t="str">
        <f t="shared" ca="true" si="0"/>
        <v/>
      </c>
      <c r="D39" s="90"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0"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0"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0"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0"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0"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0"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0"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0"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0"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0"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0"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0"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0"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0"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0"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0"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0"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1"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1"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1"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1"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1"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1"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1"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1"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1"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1"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1"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1"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1"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1"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1"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1"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1"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1"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1"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1"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1"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1"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1"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1"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1"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1"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1"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1"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1"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1"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2"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2"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2"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2"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2"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2"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2"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2"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2"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2"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2"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2"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2"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2"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2"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2"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2"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2"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3"/>
      <c r="BS39" s="283" t="str">
        <f ca="true">+IF(OFFSET('Water Data'!$D$27,0,10*ROW('Water Data'!D33))="","",OFFSET('Water Data'!$D$27,0,10*ROW('Water Data'!D33)))</f>
        <v/>
      </c>
      <c r="BT39" s="283" t="str">
        <f ca="true">+IF(OFFSET('Water Data'!$D$28,0,10*ROW('Water Data'!D33))="","",OFFSET('Water Data'!$D$28,0,10*ROW('Water Data'!D33)))</f>
        <v/>
      </c>
      <c r="BU39" s="283" t="str">
        <f ca="true">+IF(OFFSET('Water Data'!$D$29,0,10*ROW('Water Data'!D33))="","",OFFSET('Water Data'!$D$29,0,10*ROW('Water Data'!D33)))</f>
        <v/>
      </c>
      <c r="BV39" s="283" t="str">
        <f ca="true">+IF(OFFSET('Water Data'!$E$27,0,10*ROW('Water Data'!E33))="","",OFFSET('Water Data'!$E$27,0,10*ROW('Water Data'!E33)))</f>
        <v/>
      </c>
      <c r="BW39" s="283" t="str">
        <f ca="true">+IF(OFFSET('Water Data'!$E$28,0,10*ROW('Water Data'!E33))="","",OFFSET('Water Data'!$E$28,0,10*ROW('Water Data'!E33)))</f>
        <v/>
      </c>
      <c r="BX39" s="283" t="str">
        <f ca="true">+IF(OFFSET('Water Data'!$E$29,0,10*ROW('Water Data'!E33))="","",OFFSET('Water Data'!$E$29,0,10*ROW('Water Data'!E33)))</f>
        <v/>
      </c>
      <c r="BY39" s="283" t="str">
        <f ca="true">+IF(OFFSET('Water Data'!$F$27,0,10*ROW('Water Data'!F33))="","",OFFSET('Water Data'!$F$27,0,10*ROW('Water Data'!F33)))</f>
        <v/>
      </c>
      <c r="BZ39" s="283" t="str">
        <f ca="true">+IF(OFFSET('Water Data'!$F$28,0,10*ROW('Water Data'!F33))="","",OFFSET('Water Data'!$F$28,0,10*ROW('Water Data'!F33)))</f>
        <v/>
      </c>
      <c r="CA39" s="283" t="str">
        <f ca="true">+IF(OFFSET('Water Data'!$F$29,0,10*ROW('Water Data'!F33))="","",OFFSET('Water Data'!$F$29,0,10*ROW('Water Data'!F33)))</f>
        <v/>
      </c>
      <c r="CB39" s="283" t="str">
        <f ca="true">+IF(OFFSET('Water Data'!$G$27,0,10*ROW('Water Data'!G33))="","",OFFSET('Water Data'!$G$27,0,10*ROW('Water Data'!G33)))</f>
        <v/>
      </c>
      <c r="CC39" s="283" t="str">
        <f ca="true">+IF(OFFSET('Water Data'!$G$28,0,10*ROW('Water Data'!G33))="","",OFFSET('Water Data'!$G$28,0,10*ROW('Water Data'!G33)))</f>
        <v/>
      </c>
      <c r="CD39" s="283" t="str">
        <f ca="true">+IF(OFFSET('Water Data'!$G$29,0,10*ROW('Water Data'!G33))="","",OFFSET('Water Data'!$G$29,0,10*ROW('Water Data'!G33)))</f>
        <v/>
      </c>
      <c r="CE39" s="283" t="str">
        <f ca="true">+IF(OFFSET('Water Data'!$H$27,0,10*ROW('Water Data'!H33))="","",OFFSET('Water Data'!$H$27,0,10*ROW('Water Data'!H33)))</f>
        <v/>
      </c>
      <c r="CF39" s="283" t="str">
        <f ca="true">+IF(OFFSET('Water Data'!$H$28,0,10*ROW('Water Data'!H33))="","",OFFSET('Water Data'!$H$28,0,10*ROW('Water Data'!H33)))</f>
        <v/>
      </c>
      <c r="CG39" s="283" t="str">
        <f ca="true">+IF(OFFSET('Water Data'!$H$29,0,10*ROW('Water Data'!H33))="","",OFFSET('Water Data'!$H$29,0,10*ROW('Water Data'!H33)))</f>
        <v/>
      </c>
      <c r="CH39" s="283" t="str">
        <f ca="true">+IF(OFFSET('Water Data'!$I$27,0,10*ROW('Water Data'!I33))="","",OFFSET('Water Data'!$I$27,0,10*ROW('Water Data'!I33)))</f>
        <v/>
      </c>
      <c r="CI39" s="283" t="str">
        <f ca="true">+IF(OFFSET('Water Data'!$I$28,0,10*ROW('Water Data'!I33))="","",OFFSET('Water Data'!$I$28,0,10*ROW('Water Data'!I33)))</f>
        <v/>
      </c>
      <c r="CJ39" s="283" t="str">
        <f ca="true">+IF(OFFSET('Water Data'!$I$29,0,10*ROW('Water Data'!I33))="","",OFFSET('Water Data'!$I$29,0,10*ROW('Water Data'!I33)))</f>
        <v/>
      </c>
      <c r="CK39" s="283" t="str">
        <f ca="true">+IF(OFFSET('Sanitation Data'!$D$28,0,10*ROW('Sanitation Data'!D33))="","",OFFSET('Sanitation Data'!$D$28,0,10*ROW('Sanitation Data'!D33)))</f>
        <v/>
      </c>
      <c r="CL39" s="283" t="str">
        <f ca="true">+IF(OFFSET('Sanitation Data'!$D$29,0,10*ROW('Sanitation Data'!D33))="","",OFFSET('Sanitation Data'!$D$29,0,10*ROW('Sanitation Data'!D33)))</f>
        <v/>
      </c>
      <c r="CM39" s="283" t="str">
        <f ca="true">+IF(OFFSET('Sanitation Data'!$D$30,0,10*ROW('Sanitation Data'!D33))="","",OFFSET('Sanitation Data'!$D$30,0,10*ROW('Sanitation Data'!D33)))</f>
        <v/>
      </c>
      <c r="CN39" s="283" t="str">
        <f ca="true">+IF(OFFSET('Sanitation Data'!$D$31,0,10*ROW('Sanitation Data'!D33))="","",OFFSET('Sanitation Data'!$D$31,0,10*ROW('Sanitation Data'!D33)))</f>
        <v/>
      </c>
      <c r="CO39" s="283" t="str">
        <f ca="true">+IF(OFFSET('Sanitation Data'!$D$32,0,10*ROW('Sanitation Data'!D33))="","",OFFSET('Sanitation Data'!$D$32,0,10*ROW('Sanitation Data'!D33)))</f>
        <v/>
      </c>
      <c r="CP39" s="283" t="str">
        <f ca="true">+IF(OFFSET('Sanitation Data'!$E$28,0,10*ROW('Sanitation Data'!E33))="","",OFFSET('Sanitation Data'!$E$28,0,10*ROW('Sanitation Data'!E33)))</f>
        <v/>
      </c>
      <c r="CQ39" s="283" t="str">
        <f ca="true">+IF(OFFSET('Sanitation Data'!$E$29,0,10*ROW('Sanitation Data'!E33))="","",OFFSET('Sanitation Data'!$E$29,0,10*ROW('Sanitation Data'!E33)))</f>
        <v/>
      </c>
      <c r="CR39" s="283" t="str">
        <f ca="true">+IF(OFFSET('Sanitation Data'!$E$30,0,10*ROW('Sanitation Data'!E33))="","",OFFSET('Sanitation Data'!$E$30,0,10*ROW('Sanitation Data'!E33)))</f>
        <v/>
      </c>
      <c r="CS39" s="283" t="str">
        <f ca="true">+IF(OFFSET('Sanitation Data'!$E$31,0,10*ROW('Sanitation Data'!E33))="","",OFFSET('Sanitation Data'!$E$31,0,10*ROW('Sanitation Data'!E33)))</f>
        <v/>
      </c>
      <c r="CT39" s="283" t="str">
        <f ca="true">+IF(OFFSET('Sanitation Data'!$E$32,0,10*ROW('Sanitation Data'!E33))="","",OFFSET('Sanitation Data'!$E$32,0,10*ROW('Sanitation Data'!E33)))</f>
        <v/>
      </c>
      <c r="CU39" s="283" t="str">
        <f ca="true">+IF(OFFSET('Sanitation Data'!$F$28,0,10*ROW('Sanitation Data'!F33))="","",OFFSET('Sanitation Data'!$F$28,0,10*ROW('Sanitation Data'!F33)))</f>
        <v/>
      </c>
      <c r="CV39" s="283" t="str">
        <f ca="true">+IF(OFFSET('Sanitation Data'!$F$29,0,10*ROW('Sanitation Data'!F33))="","",OFFSET('Sanitation Data'!$F$29,0,10*ROW('Sanitation Data'!F33)))</f>
        <v/>
      </c>
      <c r="CW39" s="283" t="str">
        <f ca="true">+IF(OFFSET('Sanitation Data'!$F$30,0,10*ROW('Sanitation Data'!F33))="","",OFFSET('Sanitation Data'!$F$30,0,10*ROW('Sanitation Data'!F33)))</f>
        <v/>
      </c>
      <c r="CX39" s="283" t="str">
        <f ca="true">+IF(OFFSET('Sanitation Data'!$F$31,0,10*ROW('Sanitation Data'!F33))="","",OFFSET('Sanitation Data'!$F$31,0,10*ROW('Sanitation Data'!F33)))</f>
        <v/>
      </c>
      <c r="CY39" s="283" t="str">
        <f ca="true">+IF(OFFSET('Sanitation Data'!$F$32,0,10*ROW('Sanitation Data'!F33))="","",OFFSET('Sanitation Data'!$F$32,0,10*ROW('Sanitation Data'!F33)))</f>
        <v/>
      </c>
      <c r="CZ39" s="283" t="str">
        <f ca="true">+IF(OFFSET('Sanitation Data'!$G$28,0,10*ROW('Sanitation Data'!G33))="","",OFFSET('Sanitation Data'!$G$28,0,10*ROW('Sanitation Data'!G33)))</f>
        <v/>
      </c>
      <c r="DA39" s="283" t="str">
        <f ca="true">+IF(OFFSET('Sanitation Data'!$G$29,0,10*ROW('Sanitation Data'!G33))="","",OFFSET('Sanitation Data'!$G$29,0,10*ROW('Sanitation Data'!G33)))</f>
        <v/>
      </c>
      <c r="DB39" s="283" t="str">
        <f ca="true">+IF(OFFSET('Sanitation Data'!$G$30,0,10*ROW('Sanitation Data'!G33))="","",OFFSET('Sanitation Data'!$G$30,0,10*ROW('Sanitation Data'!G33)))</f>
        <v/>
      </c>
      <c r="DC39" s="283" t="str">
        <f ca="true">+IF(OFFSET('Sanitation Data'!$G$31,0,10*ROW('Sanitation Data'!G33))="","",OFFSET('Sanitation Data'!$G$31,0,10*ROW('Sanitation Data'!G33)))</f>
        <v/>
      </c>
      <c r="DD39" s="283" t="str">
        <f ca="true">+IF(OFFSET('Sanitation Data'!$G$32,0,10*ROW('Sanitation Data'!G33))="","",OFFSET('Sanitation Data'!$G$32,0,10*ROW('Sanitation Data'!G33)))</f>
        <v/>
      </c>
      <c r="DE39" s="283" t="str">
        <f ca="true">+IF(OFFSET('Sanitation Data'!$H$28,0,10*ROW('Sanitation Data'!H33))="","",OFFSET('Sanitation Data'!$H$28,0,10*ROW('Sanitation Data'!H33)))</f>
        <v/>
      </c>
      <c r="DF39" s="283" t="str">
        <f ca="true">+IF(OFFSET('Sanitation Data'!$H$29,0,10*ROW('Sanitation Data'!H33))="","",OFFSET('Sanitation Data'!$H$29,0,10*ROW('Sanitation Data'!H33)))</f>
        <v/>
      </c>
      <c r="DG39" s="283" t="str">
        <f ca="true">+IF(OFFSET('Sanitation Data'!$H$30,0,10*ROW('Sanitation Data'!H33))="","",OFFSET('Sanitation Data'!$H$30,0,10*ROW('Sanitation Data'!H33)))</f>
        <v/>
      </c>
      <c r="DH39" s="283" t="str">
        <f ca="true">+IF(OFFSET('Sanitation Data'!$H$31,0,10*ROW('Sanitation Data'!H33))="","",OFFSET('Sanitation Data'!$H$31,0,10*ROW('Sanitation Data'!H33)))</f>
        <v/>
      </c>
      <c r="DI39" s="283" t="str">
        <f ca="true">+IF(OFFSET('Sanitation Data'!$H$32,0,10*ROW('Sanitation Data'!H33))="","",OFFSET('Sanitation Data'!$H$32,0,10*ROW('Sanitation Data'!H33)))</f>
        <v/>
      </c>
      <c r="DJ39" s="283" t="str">
        <f ca="true">+IF(OFFSET('Sanitation Data'!$I$28,0,10*ROW('Sanitation Data'!I33))="","",OFFSET('Sanitation Data'!$I$28,0,10*ROW('Sanitation Data'!I33)))</f>
        <v/>
      </c>
      <c r="DK39" s="283" t="str">
        <f ca="true">+IF(OFFSET('Sanitation Data'!$I$29,0,10*ROW('Sanitation Data'!I33))="","",OFFSET('Sanitation Data'!$I$29,0,10*ROW('Sanitation Data'!I33)))</f>
        <v/>
      </c>
      <c r="DL39" s="283" t="str">
        <f ca="true">+IF(OFFSET('Sanitation Data'!$I$30,0,10*ROW('Sanitation Data'!I33))="","",OFFSET('Sanitation Data'!$I$30,0,10*ROW('Sanitation Data'!I33)))</f>
        <v/>
      </c>
      <c r="DM39" s="283" t="str">
        <f ca="true">+IF(OFFSET('Sanitation Data'!$I$31,0,10*ROW('Sanitation Data'!I33))="","",OFFSET('Sanitation Data'!$I$31,0,10*ROW('Sanitation Data'!I33)))</f>
        <v/>
      </c>
      <c r="DN39" s="283" t="str">
        <f ca="true">+IF(OFFSET('Sanitation Data'!$I$32,0,10*ROW('Sanitation Data'!I33))="","",OFFSET('Sanitation Data'!$I$32,0,10*ROW('Sanitation Data'!I33)))</f>
        <v/>
      </c>
      <c r="DO39" s="283" t="str">
        <f ca="true">+IF(OFFSET('Hygiene Data'!$D$11,0,10*ROW('Hygiene Data'!D33))="","",OFFSET('Hygiene Data'!$D$11,0,10*ROW('Hygiene Data'!D33)))</f>
        <v/>
      </c>
      <c r="DP39" s="283" t="str">
        <f ca="true">+IF(OFFSET('Hygiene Data'!$D$12,0,10*ROW('Hygiene Data'!D33))="","",OFFSET('Hygiene Data'!$D$12,0,10*ROW('Hygiene Data'!D33)))</f>
        <v/>
      </c>
      <c r="DQ39" s="283" t="str">
        <f ca="true">+IF(OFFSET('Hygiene Data'!$D$13,0,10*ROW('Hygiene Data'!D33))="","",OFFSET('Hygiene Data'!$D$13,0,10*ROW('Hygiene Data'!D33)))</f>
        <v/>
      </c>
      <c r="DR39" s="283" t="str">
        <f ca="true">+IF(OFFSET('Hygiene Data'!$E$11,0,10*ROW('Hygiene Data'!E33))="","",OFFSET('Hygiene Data'!$E$11,0,10*ROW('Hygiene Data'!E33)))</f>
        <v/>
      </c>
      <c r="DS39" s="283" t="str">
        <f ca="true">+IF(OFFSET('Hygiene Data'!$E$12,0,10*ROW('Hygiene Data'!E33))="","",OFFSET('Hygiene Data'!$E$12,0,10*ROW('Hygiene Data'!E33)))</f>
        <v/>
      </c>
      <c r="DT39" s="283" t="str">
        <f ca="true">+IF(OFFSET('Hygiene Data'!$E$13,0,10*ROW('Hygiene Data'!E33))="","",OFFSET('Hygiene Data'!$E$13,0,10*ROW('Hygiene Data'!E33)))</f>
        <v/>
      </c>
      <c r="DU39" s="283" t="str">
        <f ca="true">+IF(OFFSET('Hygiene Data'!$F$11,0,10*ROW('Hygiene Data'!F33))="","",OFFSET('Hygiene Data'!$F$11,0,10*ROW('Hygiene Data'!F33)))</f>
        <v/>
      </c>
      <c r="DV39" s="283" t="str">
        <f ca="true">+IF(OFFSET('Hygiene Data'!$F$12,0,10*ROW('Hygiene Data'!F33))="","",OFFSET('Hygiene Data'!$F$12,0,10*ROW('Hygiene Data'!F33)))</f>
        <v/>
      </c>
      <c r="DW39" s="283" t="str">
        <f ca="true">+IF(OFFSET('Hygiene Data'!$F$13,0,10*ROW('Hygiene Data'!F33))="","",OFFSET('Hygiene Data'!$F$13,0,10*ROW('Hygiene Data'!F33)))</f>
        <v/>
      </c>
      <c r="DX39" s="283" t="str">
        <f ca="true">+IF(OFFSET('Hygiene Data'!$G$11,0,10*ROW('Hygiene Data'!G33))="","",OFFSET('Hygiene Data'!$G$11,0,10*ROW('Hygiene Data'!G33)))</f>
        <v/>
      </c>
      <c r="DY39" s="283" t="str">
        <f ca="true">+IF(OFFSET('Hygiene Data'!$G$12,0,10*ROW('Hygiene Data'!G33))="","",OFFSET('Hygiene Data'!$G$12,0,10*ROW('Hygiene Data'!G33)))</f>
        <v/>
      </c>
      <c r="DZ39" s="283" t="str">
        <f ca="true">+IF(OFFSET('Hygiene Data'!$G$13,0,10*ROW('Hygiene Data'!G33))="","",OFFSET('Hygiene Data'!$G$13,0,10*ROW('Hygiene Data'!G33)))</f>
        <v/>
      </c>
      <c r="EA39" s="283" t="str">
        <f ca="true">+IF(OFFSET('Hygiene Data'!$H$11,0,10*ROW('Hygiene Data'!H33))="","",OFFSET('Hygiene Data'!$H$11,0,10*ROW('Hygiene Data'!H33)))</f>
        <v/>
      </c>
      <c r="EB39" s="283" t="str">
        <f ca="true">+IF(OFFSET('Hygiene Data'!$H$12,0,10*ROW('Hygiene Data'!H33))="","",OFFSET('Hygiene Data'!$H$12,0,10*ROW('Hygiene Data'!H33)))</f>
        <v/>
      </c>
      <c r="EC39" s="283" t="str">
        <f ca="true">+IF(OFFSET('Hygiene Data'!$H$13,0,10*ROW('Hygiene Data'!H33))="","",OFFSET('Hygiene Data'!$H$13,0,10*ROW('Hygiene Data'!H33)))</f>
        <v/>
      </c>
      <c r="ED39" s="283" t="str">
        <f ca="true">+IF(OFFSET('Hygiene Data'!$I$11,0,10*ROW('Hygiene Data'!I33))="","",OFFSET('Hygiene Data'!$I$11,0,10*ROW('Hygiene Data'!I33)))</f>
        <v/>
      </c>
      <c r="EE39" s="283" t="str">
        <f ca="true">+IF(OFFSET('Hygiene Data'!$I$12,0,10*ROW('Hygiene Data'!I33))="","",OFFSET('Hygiene Data'!$I$12,0,10*ROW('Hygiene Data'!I33)))</f>
        <v/>
      </c>
      <c r="EF39" s="283" t="str">
        <f ca="true">+IF(OFFSET('Hygiene Data'!$I$13,0,10*ROW('Hygiene Data'!I33))="","",OFFSET('Hygiene Data'!$I$13,0,10*ROW('Hygiene Data'!I33)))</f>
        <v/>
      </c>
    </row>
    <row xmlns:x14ac="http://schemas.microsoft.com/office/spreadsheetml/2009/9/ac" r="40" x14ac:dyDescent="0.2">
      <c r="A40" s="34" t="str">
        <f ca="true">+IF(OFFSET('Water Data'!$B$2,0,10*ROW('Water Data'!E34))="","",OFFSET('Water Data'!$B$2,0,10*ROW('Water Data'!E34)))</f>
        <v/>
      </c>
      <c r="B40" s="34" t="str">
        <f ca="true">+IF(OFFSET('Water Data'!$C$2,0,10*ROW('Water Data'!F34))="","",OFFSET('Water Data'!$C$2,0,10*ROW('Water Data'!F34)))</f>
        <v/>
      </c>
      <c r="C40" s="339" t="str">
        <f t="shared" ca="true" si="0"/>
        <v/>
      </c>
      <c r="D40" s="90"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0"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0"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0"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0"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0"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0"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0"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0"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0"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0"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0"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0"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0"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0"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0"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0"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0"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1"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1"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1"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1"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1"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1"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1"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1"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1"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1"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1"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1"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1"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1"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1"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1"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1"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1"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1"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1"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1"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1"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1"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1"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1"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1"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1"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1"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1"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1"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2"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2"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2"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2"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2"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2"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2"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2"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2"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2"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2"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2"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2"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2"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2"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2"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2"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2"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3"/>
      <c r="BS40" s="283" t="str">
        <f ca="true">+IF(OFFSET('Water Data'!$D$27,0,10*ROW('Water Data'!D34))="","",OFFSET('Water Data'!$D$27,0,10*ROW('Water Data'!D34)))</f>
        <v/>
      </c>
      <c r="BT40" s="283" t="str">
        <f ca="true">+IF(OFFSET('Water Data'!$D$28,0,10*ROW('Water Data'!D34))="","",OFFSET('Water Data'!$D$28,0,10*ROW('Water Data'!D34)))</f>
        <v/>
      </c>
      <c r="BU40" s="283" t="str">
        <f ca="true">+IF(OFFSET('Water Data'!$D$29,0,10*ROW('Water Data'!D34))="","",OFFSET('Water Data'!$D$29,0,10*ROW('Water Data'!D34)))</f>
        <v/>
      </c>
      <c r="BV40" s="283" t="str">
        <f ca="true">+IF(OFFSET('Water Data'!$E$27,0,10*ROW('Water Data'!E34))="","",OFFSET('Water Data'!$E$27,0,10*ROW('Water Data'!E34)))</f>
        <v/>
      </c>
      <c r="BW40" s="283" t="str">
        <f ca="true">+IF(OFFSET('Water Data'!$E$28,0,10*ROW('Water Data'!E34))="","",OFFSET('Water Data'!$E$28,0,10*ROW('Water Data'!E34)))</f>
        <v/>
      </c>
      <c r="BX40" s="283" t="str">
        <f ca="true">+IF(OFFSET('Water Data'!$E$29,0,10*ROW('Water Data'!E34))="","",OFFSET('Water Data'!$E$29,0,10*ROW('Water Data'!E34)))</f>
        <v/>
      </c>
      <c r="BY40" s="283" t="str">
        <f ca="true">+IF(OFFSET('Water Data'!$F$27,0,10*ROW('Water Data'!F34))="","",OFFSET('Water Data'!$F$27,0,10*ROW('Water Data'!F34)))</f>
        <v/>
      </c>
      <c r="BZ40" s="283" t="str">
        <f ca="true">+IF(OFFSET('Water Data'!$F$28,0,10*ROW('Water Data'!F34))="","",OFFSET('Water Data'!$F$28,0,10*ROW('Water Data'!F34)))</f>
        <v/>
      </c>
      <c r="CA40" s="283" t="str">
        <f ca="true">+IF(OFFSET('Water Data'!$F$29,0,10*ROW('Water Data'!F34))="","",OFFSET('Water Data'!$F$29,0,10*ROW('Water Data'!F34)))</f>
        <v/>
      </c>
      <c r="CB40" s="283" t="str">
        <f ca="true">+IF(OFFSET('Water Data'!$G$27,0,10*ROW('Water Data'!G34))="","",OFFSET('Water Data'!$G$27,0,10*ROW('Water Data'!G34)))</f>
        <v/>
      </c>
      <c r="CC40" s="283" t="str">
        <f ca="true">+IF(OFFSET('Water Data'!$G$28,0,10*ROW('Water Data'!G34))="","",OFFSET('Water Data'!$G$28,0,10*ROW('Water Data'!G34)))</f>
        <v/>
      </c>
      <c r="CD40" s="283" t="str">
        <f ca="true">+IF(OFFSET('Water Data'!$G$29,0,10*ROW('Water Data'!G34))="","",OFFSET('Water Data'!$G$29,0,10*ROW('Water Data'!G34)))</f>
        <v/>
      </c>
      <c r="CE40" s="283" t="str">
        <f ca="true">+IF(OFFSET('Water Data'!$H$27,0,10*ROW('Water Data'!H34))="","",OFFSET('Water Data'!$H$27,0,10*ROW('Water Data'!H34)))</f>
        <v/>
      </c>
      <c r="CF40" s="283" t="str">
        <f ca="true">+IF(OFFSET('Water Data'!$H$28,0,10*ROW('Water Data'!H34))="","",OFFSET('Water Data'!$H$28,0,10*ROW('Water Data'!H34)))</f>
        <v/>
      </c>
      <c r="CG40" s="283" t="str">
        <f ca="true">+IF(OFFSET('Water Data'!$H$29,0,10*ROW('Water Data'!H34))="","",OFFSET('Water Data'!$H$29,0,10*ROW('Water Data'!H34)))</f>
        <v/>
      </c>
      <c r="CH40" s="283" t="str">
        <f ca="true">+IF(OFFSET('Water Data'!$I$27,0,10*ROW('Water Data'!I34))="","",OFFSET('Water Data'!$I$27,0,10*ROW('Water Data'!I34)))</f>
        <v/>
      </c>
      <c r="CI40" s="283" t="str">
        <f ca="true">+IF(OFFSET('Water Data'!$I$28,0,10*ROW('Water Data'!I34))="","",OFFSET('Water Data'!$I$28,0,10*ROW('Water Data'!I34)))</f>
        <v/>
      </c>
      <c r="CJ40" s="283" t="str">
        <f ca="true">+IF(OFFSET('Water Data'!$I$29,0,10*ROW('Water Data'!I34))="","",OFFSET('Water Data'!$I$29,0,10*ROW('Water Data'!I34)))</f>
        <v/>
      </c>
      <c r="CK40" s="283" t="str">
        <f ca="true">+IF(OFFSET('Sanitation Data'!$D$28,0,10*ROW('Sanitation Data'!D34))="","",OFFSET('Sanitation Data'!$D$28,0,10*ROW('Sanitation Data'!D34)))</f>
        <v/>
      </c>
      <c r="CL40" s="283" t="str">
        <f ca="true">+IF(OFFSET('Sanitation Data'!$D$29,0,10*ROW('Sanitation Data'!D34))="","",OFFSET('Sanitation Data'!$D$29,0,10*ROW('Sanitation Data'!D34)))</f>
        <v/>
      </c>
      <c r="CM40" s="283" t="str">
        <f ca="true">+IF(OFFSET('Sanitation Data'!$D$30,0,10*ROW('Sanitation Data'!D34))="","",OFFSET('Sanitation Data'!$D$30,0,10*ROW('Sanitation Data'!D34)))</f>
        <v/>
      </c>
      <c r="CN40" s="283" t="str">
        <f ca="true">+IF(OFFSET('Sanitation Data'!$D$31,0,10*ROW('Sanitation Data'!D34))="","",OFFSET('Sanitation Data'!$D$31,0,10*ROW('Sanitation Data'!D34)))</f>
        <v/>
      </c>
      <c r="CO40" s="283" t="str">
        <f ca="true">+IF(OFFSET('Sanitation Data'!$D$32,0,10*ROW('Sanitation Data'!D34))="","",OFFSET('Sanitation Data'!$D$32,0,10*ROW('Sanitation Data'!D34)))</f>
        <v/>
      </c>
      <c r="CP40" s="283" t="str">
        <f ca="true">+IF(OFFSET('Sanitation Data'!$E$28,0,10*ROW('Sanitation Data'!E34))="","",OFFSET('Sanitation Data'!$E$28,0,10*ROW('Sanitation Data'!E34)))</f>
        <v/>
      </c>
      <c r="CQ40" s="283" t="str">
        <f ca="true">+IF(OFFSET('Sanitation Data'!$E$29,0,10*ROW('Sanitation Data'!E34))="","",OFFSET('Sanitation Data'!$E$29,0,10*ROW('Sanitation Data'!E34)))</f>
        <v/>
      </c>
      <c r="CR40" s="283" t="str">
        <f ca="true">+IF(OFFSET('Sanitation Data'!$E$30,0,10*ROW('Sanitation Data'!E34))="","",OFFSET('Sanitation Data'!$E$30,0,10*ROW('Sanitation Data'!E34)))</f>
        <v/>
      </c>
      <c r="CS40" s="283" t="str">
        <f ca="true">+IF(OFFSET('Sanitation Data'!$E$31,0,10*ROW('Sanitation Data'!E34))="","",OFFSET('Sanitation Data'!$E$31,0,10*ROW('Sanitation Data'!E34)))</f>
        <v/>
      </c>
      <c r="CT40" s="283" t="str">
        <f ca="true">+IF(OFFSET('Sanitation Data'!$E$32,0,10*ROW('Sanitation Data'!E34))="","",OFFSET('Sanitation Data'!$E$32,0,10*ROW('Sanitation Data'!E34)))</f>
        <v/>
      </c>
      <c r="CU40" s="283" t="str">
        <f ca="true">+IF(OFFSET('Sanitation Data'!$F$28,0,10*ROW('Sanitation Data'!F34))="","",OFFSET('Sanitation Data'!$F$28,0,10*ROW('Sanitation Data'!F34)))</f>
        <v/>
      </c>
      <c r="CV40" s="283" t="str">
        <f ca="true">+IF(OFFSET('Sanitation Data'!$F$29,0,10*ROW('Sanitation Data'!F34))="","",OFFSET('Sanitation Data'!$F$29,0,10*ROW('Sanitation Data'!F34)))</f>
        <v/>
      </c>
      <c r="CW40" s="283" t="str">
        <f ca="true">+IF(OFFSET('Sanitation Data'!$F$30,0,10*ROW('Sanitation Data'!F34))="","",OFFSET('Sanitation Data'!$F$30,0,10*ROW('Sanitation Data'!F34)))</f>
        <v/>
      </c>
      <c r="CX40" s="283" t="str">
        <f ca="true">+IF(OFFSET('Sanitation Data'!$F$31,0,10*ROW('Sanitation Data'!F34))="","",OFFSET('Sanitation Data'!$F$31,0,10*ROW('Sanitation Data'!F34)))</f>
        <v/>
      </c>
      <c r="CY40" s="283" t="str">
        <f ca="true">+IF(OFFSET('Sanitation Data'!$F$32,0,10*ROW('Sanitation Data'!F34))="","",OFFSET('Sanitation Data'!$F$32,0,10*ROW('Sanitation Data'!F34)))</f>
        <v/>
      </c>
      <c r="CZ40" s="283" t="str">
        <f ca="true">+IF(OFFSET('Sanitation Data'!$G$28,0,10*ROW('Sanitation Data'!G34))="","",OFFSET('Sanitation Data'!$G$28,0,10*ROW('Sanitation Data'!G34)))</f>
        <v/>
      </c>
      <c r="DA40" s="283" t="str">
        <f ca="true">+IF(OFFSET('Sanitation Data'!$G$29,0,10*ROW('Sanitation Data'!G34))="","",OFFSET('Sanitation Data'!$G$29,0,10*ROW('Sanitation Data'!G34)))</f>
        <v/>
      </c>
      <c r="DB40" s="283" t="str">
        <f ca="true">+IF(OFFSET('Sanitation Data'!$G$30,0,10*ROW('Sanitation Data'!G34))="","",OFFSET('Sanitation Data'!$G$30,0,10*ROW('Sanitation Data'!G34)))</f>
        <v/>
      </c>
      <c r="DC40" s="283" t="str">
        <f ca="true">+IF(OFFSET('Sanitation Data'!$G$31,0,10*ROW('Sanitation Data'!G34))="","",OFFSET('Sanitation Data'!$G$31,0,10*ROW('Sanitation Data'!G34)))</f>
        <v/>
      </c>
      <c r="DD40" s="283" t="str">
        <f ca="true">+IF(OFFSET('Sanitation Data'!$G$32,0,10*ROW('Sanitation Data'!G34))="","",OFFSET('Sanitation Data'!$G$32,0,10*ROW('Sanitation Data'!G34)))</f>
        <v/>
      </c>
      <c r="DE40" s="283" t="str">
        <f ca="true">+IF(OFFSET('Sanitation Data'!$H$28,0,10*ROW('Sanitation Data'!H34))="","",OFFSET('Sanitation Data'!$H$28,0,10*ROW('Sanitation Data'!H34)))</f>
        <v/>
      </c>
      <c r="DF40" s="283" t="str">
        <f ca="true">+IF(OFFSET('Sanitation Data'!$H$29,0,10*ROW('Sanitation Data'!H34))="","",OFFSET('Sanitation Data'!$H$29,0,10*ROW('Sanitation Data'!H34)))</f>
        <v/>
      </c>
      <c r="DG40" s="283" t="str">
        <f ca="true">+IF(OFFSET('Sanitation Data'!$H$30,0,10*ROW('Sanitation Data'!H34))="","",OFFSET('Sanitation Data'!$H$30,0,10*ROW('Sanitation Data'!H34)))</f>
        <v/>
      </c>
      <c r="DH40" s="283" t="str">
        <f ca="true">+IF(OFFSET('Sanitation Data'!$H$31,0,10*ROW('Sanitation Data'!H34))="","",OFFSET('Sanitation Data'!$H$31,0,10*ROW('Sanitation Data'!H34)))</f>
        <v/>
      </c>
      <c r="DI40" s="283" t="str">
        <f ca="true">+IF(OFFSET('Sanitation Data'!$H$32,0,10*ROW('Sanitation Data'!H34))="","",OFFSET('Sanitation Data'!$H$32,0,10*ROW('Sanitation Data'!H34)))</f>
        <v/>
      </c>
      <c r="DJ40" s="283" t="str">
        <f ca="true">+IF(OFFSET('Sanitation Data'!$I$28,0,10*ROW('Sanitation Data'!I34))="","",OFFSET('Sanitation Data'!$I$28,0,10*ROW('Sanitation Data'!I34)))</f>
        <v/>
      </c>
      <c r="DK40" s="283" t="str">
        <f ca="true">+IF(OFFSET('Sanitation Data'!$I$29,0,10*ROW('Sanitation Data'!I34))="","",OFFSET('Sanitation Data'!$I$29,0,10*ROW('Sanitation Data'!I34)))</f>
        <v/>
      </c>
      <c r="DL40" s="283" t="str">
        <f ca="true">+IF(OFFSET('Sanitation Data'!$I$30,0,10*ROW('Sanitation Data'!I34))="","",OFFSET('Sanitation Data'!$I$30,0,10*ROW('Sanitation Data'!I34)))</f>
        <v/>
      </c>
      <c r="DM40" s="283" t="str">
        <f ca="true">+IF(OFFSET('Sanitation Data'!$I$31,0,10*ROW('Sanitation Data'!I34))="","",OFFSET('Sanitation Data'!$I$31,0,10*ROW('Sanitation Data'!I34)))</f>
        <v/>
      </c>
      <c r="DN40" s="283" t="str">
        <f ca="true">+IF(OFFSET('Sanitation Data'!$I$32,0,10*ROW('Sanitation Data'!I34))="","",OFFSET('Sanitation Data'!$I$32,0,10*ROW('Sanitation Data'!I34)))</f>
        <v/>
      </c>
      <c r="DO40" s="283" t="str">
        <f ca="true">+IF(OFFSET('Hygiene Data'!$D$11,0,10*ROW('Hygiene Data'!D34))="","",OFFSET('Hygiene Data'!$D$11,0,10*ROW('Hygiene Data'!D34)))</f>
        <v/>
      </c>
      <c r="DP40" s="283" t="str">
        <f ca="true">+IF(OFFSET('Hygiene Data'!$D$12,0,10*ROW('Hygiene Data'!D34))="","",OFFSET('Hygiene Data'!$D$12,0,10*ROW('Hygiene Data'!D34)))</f>
        <v/>
      </c>
      <c r="DQ40" s="283" t="str">
        <f ca="true">+IF(OFFSET('Hygiene Data'!$D$13,0,10*ROW('Hygiene Data'!D34))="","",OFFSET('Hygiene Data'!$D$13,0,10*ROW('Hygiene Data'!D34)))</f>
        <v/>
      </c>
      <c r="DR40" s="283" t="str">
        <f ca="true">+IF(OFFSET('Hygiene Data'!$E$11,0,10*ROW('Hygiene Data'!E34))="","",OFFSET('Hygiene Data'!$E$11,0,10*ROW('Hygiene Data'!E34)))</f>
        <v/>
      </c>
      <c r="DS40" s="283" t="str">
        <f ca="true">+IF(OFFSET('Hygiene Data'!$E$12,0,10*ROW('Hygiene Data'!E34))="","",OFFSET('Hygiene Data'!$E$12,0,10*ROW('Hygiene Data'!E34)))</f>
        <v/>
      </c>
      <c r="DT40" s="283" t="str">
        <f ca="true">+IF(OFFSET('Hygiene Data'!$E$13,0,10*ROW('Hygiene Data'!E34))="","",OFFSET('Hygiene Data'!$E$13,0,10*ROW('Hygiene Data'!E34)))</f>
        <v/>
      </c>
      <c r="DU40" s="283" t="str">
        <f ca="true">+IF(OFFSET('Hygiene Data'!$F$11,0,10*ROW('Hygiene Data'!F34))="","",OFFSET('Hygiene Data'!$F$11,0,10*ROW('Hygiene Data'!F34)))</f>
        <v/>
      </c>
      <c r="DV40" s="283" t="str">
        <f ca="true">+IF(OFFSET('Hygiene Data'!$F$12,0,10*ROW('Hygiene Data'!F34))="","",OFFSET('Hygiene Data'!$F$12,0,10*ROW('Hygiene Data'!F34)))</f>
        <v/>
      </c>
      <c r="DW40" s="283" t="str">
        <f ca="true">+IF(OFFSET('Hygiene Data'!$F$13,0,10*ROW('Hygiene Data'!F34))="","",OFFSET('Hygiene Data'!$F$13,0,10*ROW('Hygiene Data'!F34)))</f>
        <v/>
      </c>
      <c r="DX40" s="283" t="str">
        <f ca="true">+IF(OFFSET('Hygiene Data'!$G$11,0,10*ROW('Hygiene Data'!G34))="","",OFFSET('Hygiene Data'!$G$11,0,10*ROW('Hygiene Data'!G34)))</f>
        <v/>
      </c>
      <c r="DY40" s="283" t="str">
        <f ca="true">+IF(OFFSET('Hygiene Data'!$G$12,0,10*ROW('Hygiene Data'!G34))="","",OFFSET('Hygiene Data'!$G$12,0,10*ROW('Hygiene Data'!G34)))</f>
        <v/>
      </c>
      <c r="DZ40" s="283" t="str">
        <f ca="true">+IF(OFFSET('Hygiene Data'!$G$13,0,10*ROW('Hygiene Data'!G34))="","",OFFSET('Hygiene Data'!$G$13,0,10*ROW('Hygiene Data'!G34)))</f>
        <v/>
      </c>
      <c r="EA40" s="283" t="str">
        <f ca="true">+IF(OFFSET('Hygiene Data'!$H$11,0,10*ROW('Hygiene Data'!H34))="","",OFFSET('Hygiene Data'!$H$11,0,10*ROW('Hygiene Data'!H34)))</f>
        <v/>
      </c>
      <c r="EB40" s="283" t="str">
        <f ca="true">+IF(OFFSET('Hygiene Data'!$H$12,0,10*ROW('Hygiene Data'!H34))="","",OFFSET('Hygiene Data'!$H$12,0,10*ROW('Hygiene Data'!H34)))</f>
        <v/>
      </c>
      <c r="EC40" s="283" t="str">
        <f ca="true">+IF(OFFSET('Hygiene Data'!$H$13,0,10*ROW('Hygiene Data'!H34))="","",OFFSET('Hygiene Data'!$H$13,0,10*ROW('Hygiene Data'!H34)))</f>
        <v/>
      </c>
      <c r="ED40" s="283" t="str">
        <f ca="true">+IF(OFFSET('Hygiene Data'!$I$11,0,10*ROW('Hygiene Data'!I34))="","",OFFSET('Hygiene Data'!$I$11,0,10*ROW('Hygiene Data'!I34)))</f>
        <v/>
      </c>
      <c r="EE40" s="283" t="str">
        <f ca="true">+IF(OFFSET('Hygiene Data'!$I$12,0,10*ROW('Hygiene Data'!I34))="","",OFFSET('Hygiene Data'!$I$12,0,10*ROW('Hygiene Data'!I34)))</f>
        <v/>
      </c>
      <c r="EF40" s="283" t="str">
        <f ca="true">+IF(OFFSET('Hygiene Data'!$I$13,0,10*ROW('Hygiene Data'!I34))="","",OFFSET('Hygiene Data'!$I$13,0,10*ROW('Hygiene Data'!I34)))</f>
        <v/>
      </c>
    </row>
    <row xmlns:x14ac="http://schemas.microsoft.com/office/spreadsheetml/2009/9/ac" r="41" x14ac:dyDescent="0.2">
      <c r="A41" s="34" t="str">
        <f ca="true">+IF(OFFSET('Water Data'!$B$2,0,10*ROW('Water Data'!E35))="","",OFFSET('Water Data'!$B$2,0,10*ROW('Water Data'!E35)))</f>
        <v/>
      </c>
      <c r="B41" s="34" t="str">
        <f ca="true">+IF(OFFSET('Water Data'!$C$2,0,10*ROW('Water Data'!F35))="","",OFFSET('Water Data'!$C$2,0,10*ROW('Water Data'!F35)))</f>
        <v/>
      </c>
      <c r="C41" s="339" t="str">
        <f t="shared" ca="true" si="0"/>
        <v/>
      </c>
      <c r="D41" s="90"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0"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0"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0"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0"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0"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0"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0"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0"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0"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0"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0"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0"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0"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0"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0"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0"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0"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1"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1"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1"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1"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1"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1"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1"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1"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1"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1"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1"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1"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1"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1"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1"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1"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1"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1"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1"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1"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1"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1"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1"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1"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1"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1"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1"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1"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1"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1"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2"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2"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2"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2"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2"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2"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2"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2"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2"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2"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2"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2"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2"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2"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2"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2"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2"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2"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3"/>
      <c r="BS41" s="283" t="str">
        <f ca="true">+IF(OFFSET('Water Data'!$D$27,0,10*ROW('Water Data'!D35))="","",OFFSET('Water Data'!$D$27,0,10*ROW('Water Data'!D35)))</f>
        <v/>
      </c>
      <c r="BT41" s="283" t="str">
        <f ca="true">+IF(OFFSET('Water Data'!$D$28,0,10*ROW('Water Data'!D35))="","",OFFSET('Water Data'!$D$28,0,10*ROW('Water Data'!D35)))</f>
        <v/>
      </c>
      <c r="BU41" s="283" t="str">
        <f ca="true">+IF(OFFSET('Water Data'!$D$29,0,10*ROW('Water Data'!D35))="","",OFFSET('Water Data'!$D$29,0,10*ROW('Water Data'!D35)))</f>
        <v/>
      </c>
      <c r="BV41" s="283" t="str">
        <f ca="true">+IF(OFFSET('Water Data'!$E$27,0,10*ROW('Water Data'!E35))="","",OFFSET('Water Data'!$E$27,0,10*ROW('Water Data'!E35)))</f>
        <v/>
      </c>
      <c r="BW41" s="283" t="str">
        <f ca="true">+IF(OFFSET('Water Data'!$E$28,0,10*ROW('Water Data'!E35))="","",OFFSET('Water Data'!$E$28,0,10*ROW('Water Data'!E35)))</f>
        <v/>
      </c>
      <c r="BX41" s="283" t="str">
        <f ca="true">+IF(OFFSET('Water Data'!$E$29,0,10*ROW('Water Data'!E35))="","",OFFSET('Water Data'!$E$29,0,10*ROW('Water Data'!E35)))</f>
        <v/>
      </c>
      <c r="BY41" s="283" t="str">
        <f ca="true">+IF(OFFSET('Water Data'!$F$27,0,10*ROW('Water Data'!F35))="","",OFFSET('Water Data'!$F$27,0,10*ROW('Water Data'!F35)))</f>
        <v/>
      </c>
      <c r="BZ41" s="283" t="str">
        <f ca="true">+IF(OFFSET('Water Data'!$F$28,0,10*ROW('Water Data'!F35))="","",OFFSET('Water Data'!$F$28,0,10*ROW('Water Data'!F35)))</f>
        <v/>
      </c>
      <c r="CA41" s="283" t="str">
        <f ca="true">+IF(OFFSET('Water Data'!$F$29,0,10*ROW('Water Data'!F35))="","",OFFSET('Water Data'!$F$29,0,10*ROW('Water Data'!F35)))</f>
        <v/>
      </c>
      <c r="CB41" s="283" t="str">
        <f ca="true">+IF(OFFSET('Water Data'!$G$27,0,10*ROW('Water Data'!G35))="","",OFFSET('Water Data'!$G$27,0,10*ROW('Water Data'!G35)))</f>
        <v/>
      </c>
      <c r="CC41" s="283" t="str">
        <f ca="true">+IF(OFFSET('Water Data'!$G$28,0,10*ROW('Water Data'!G35))="","",OFFSET('Water Data'!$G$28,0,10*ROW('Water Data'!G35)))</f>
        <v/>
      </c>
      <c r="CD41" s="283" t="str">
        <f ca="true">+IF(OFFSET('Water Data'!$G$29,0,10*ROW('Water Data'!G35))="","",OFFSET('Water Data'!$G$29,0,10*ROW('Water Data'!G35)))</f>
        <v/>
      </c>
      <c r="CE41" s="283" t="str">
        <f ca="true">+IF(OFFSET('Water Data'!$H$27,0,10*ROW('Water Data'!H35))="","",OFFSET('Water Data'!$H$27,0,10*ROW('Water Data'!H35)))</f>
        <v/>
      </c>
      <c r="CF41" s="283" t="str">
        <f ca="true">+IF(OFFSET('Water Data'!$H$28,0,10*ROW('Water Data'!H35))="","",OFFSET('Water Data'!$H$28,0,10*ROW('Water Data'!H35)))</f>
        <v/>
      </c>
      <c r="CG41" s="283" t="str">
        <f ca="true">+IF(OFFSET('Water Data'!$H$29,0,10*ROW('Water Data'!H35))="","",OFFSET('Water Data'!$H$29,0,10*ROW('Water Data'!H35)))</f>
        <v/>
      </c>
      <c r="CH41" s="283" t="str">
        <f ca="true">+IF(OFFSET('Water Data'!$I$27,0,10*ROW('Water Data'!I35))="","",OFFSET('Water Data'!$I$27,0,10*ROW('Water Data'!I35)))</f>
        <v/>
      </c>
      <c r="CI41" s="283" t="str">
        <f ca="true">+IF(OFFSET('Water Data'!$I$28,0,10*ROW('Water Data'!I35))="","",OFFSET('Water Data'!$I$28,0,10*ROW('Water Data'!I35)))</f>
        <v/>
      </c>
      <c r="CJ41" s="283" t="str">
        <f ca="true">+IF(OFFSET('Water Data'!$I$29,0,10*ROW('Water Data'!I35))="","",OFFSET('Water Data'!$I$29,0,10*ROW('Water Data'!I35)))</f>
        <v/>
      </c>
      <c r="CK41" s="283" t="str">
        <f ca="true">+IF(OFFSET('Sanitation Data'!$D$28,0,10*ROW('Sanitation Data'!D35))="","",OFFSET('Sanitation Data'!$D$28,0,10*ROW('Sanitation Data'!D35)))</f>
        <v/>
      </c>
      <c r="CL41" s="283" t="str">
        <f ca="true">+IF(OFFSET('Sanitation Data'!$D$29,0,10*ROW('Sanitation Data'!D35))="","",OFFSET('Sanitation Data'!$D$29,0,10*ROW('Sanitation Data'!D35)))</f>
        <v/>
      </c>
      <c r="CM41" s="283" t="str">
        <f ca="true">+IF(OFFSET('Sanitation Data'!$D$30,0,10*ROW('Sanitation Data'!D35))="","",OFFSET('Sanitation Data'!$D$30,0,10*ROW('Sanitation Data'!D35)))</f>
        <v/>
      </c>
      <c r="CN41" s="283" t="str">
        <f ca="true">+IF(OFFSET('Sanitation Data'!$D$31,0,10*ROW('Sanitation Data'!D35))="","",OFFSET('Sanitation Data'!$D$31,0,10*ROW('Sanitation Data'!D35)))</f>
        <v/>
      </c>
      <c r="CO41" s="283" t="str">
        <f ca="true">+IF(OFFSET('Sanitation Data'!$D$32,0,10*ROW('Sanitation Data'!D35))="","",OFFSET('Sanitation Data'!$D$32,0,10*ROW('Sanitation Data'!D35)))</f>
        <v/>
      </c>
      <c r="CP41" s="283" t="str">
        <f ca="true">+IF(OFFSET('Sanitation Data'!$E$28,0,10*ROW('Sanitation Data'!E35))="","",OFFSET('Sanitation Data'!$E$28,0,10*ROW('Sanitation Data'!E35)))</f>
        <v/>
      </c>
      <c r="CQ41" s="283" t="str">
        <f ca="true">+IF(OFFSET('Sanitation Data'!$E$29,0,10*ROW('Sanitation Data'!E35))="","",OFFSET('Sanitation Data'!$E$29,0,10*ROW('Sanitation Data'!E35)))</f>
        <v/>
      </c>
      <c r="CR41" s="283" t="str">
        <f ca="true">+IF(OFFSET('Sanitation Data'!$E$30,0,10*ROW('Sanitation Data'!E35))="","",OFFSET('Sanitation Data'!$E$30,0,10*ROW('Sanitation Data'!E35)))</f>
        <v/>
      </c>
      <c r="CS41" s="283" t="str">
        <f ca="true">+IF(OFFSET('Sanitation Data'!$E$31,0,10*ROW('Sanitation Data'!E35))="","",OFFSET('Sanitation Data'!$E$31,0,10*ROW('Sanitation Data'!E35)))</f>
        <v/>
      </c>
      <c r="CT41" s="283" t="str">
        <f ca="true">+IF(OFFSET('Sanitation Data'!$E$32,0,10*ROW('Sanitation Data'!E35))="","",OFFSET('Sanitation Data'!$E$32,0,10*ROW('Sanitation Data'!E35)))</f>
        <v/>
      </c>
      <c r="CU41" s="283" t="str">
        <f ca="true">+IF(OFFSET('Sanitation Data'!$F$28,0,10*ROW('Sanitation Data'!F35))="","",OFFSET('Sanitation Data'!$F$28,0,10*ROW('Sanitation Data'!F35)))</f>
        <v/>
      </c>
      <c r="CV41" s="283" t="str">
        <f ca="true">+IF(OFFSET('Sanitation Data'!$F$29,0,10*ROW('Sanitation Data'!F35))="","",OFFSET('Sanitation Data'!$F$29,0,10*ROW('Sanitation Data'!F35)))</f>
        <v/>
      </c>
      <c r="CW41" s="283" t="str">
        <f ca="true">+IF(OFFSET('Sanitation Data'!$F$30,0,10*ROW('Sanitation Data'!F35))="","",OFFSET('Sanitation Data'!$F$30,0,10*ROW('Sanitation Data'!F35)))</f>
        <v/>
      </c>
      <c r="CX41" s="283" t="str">
        <f ca="true">+IF(OFFSET('Sanitation Data'!$F$31,0,10*ROW('Sanitation Data'!F35))="","",OFFSET('Sanitation Data'!$F$31,0,10*ROW('Sanitation Data'!F35)))</f>
        <v/>
      </c>
      <c r="CY41" s="283" t="str">
        <f ca="true">+IF(OFFSET('Sanitation Data'!$F$32,0,10*ROW('Sanitation Data'!F35))="","",OFFSET('Sanitation Data'!$F$32,0,10*ROW('Sanitation Data'!F35)))</f>
        <v/>
      </c>
      <c r="CZ41" s="283" t="str">
        <f ca="true">+IF(OFFSET('Sanitation Data'!$G$28,0,10*ROW('Sanitation Data'!G35))="","",OFFSET('Sanitation Data'!$G$28,0,10*ROW('Sanitation Data'!G35)))</f>
        <v/>
      </c>
      <c r="DA41" s="283" t="str">
        <f ca="true">+IF(OFFSET('Sanitation Data'!$G$29,0,10*ROW('Sanitation Data'!G35))="","",OFFSET('Sanitation Data'!$G$29,0,10*ROW('Sanitation Data'!G35)))</f>
        <v/>
      </c>
      <c r="DB41" s="283" t="str">
        <f ca="true">+IF(OFFSET('Sanitation Data'!$G$30,0,10*ROW('Sanitation Data'!G35))="","",OFFSET('Sanitation Data'!$G$30,0,10*ROW('Sanitation Data'!G35)))</f>
        <v/>
      </c>
      <c r="DC41" s="283" t="str">
        <f ca="true">+IF(OFFSET('Sanitation Data'!$G$31,0,10*ROW('Sanitation Data'!G35))="","",OFFSET('Sanitation Data'!$G$31,0,10*ROW('Sanitation Data'!G35)))</f>
        <v/>
      </c>
      <c r="DD41" s="283" t="str">
        <f ca="true">+IF(OFFSET('Sanitation Data'!$G$32,0,10*ROW('Sanitation Data'!G35))="","",OFFSET('Sanitation Data'!$G$32,0,10*ROW('Sanitation Data'!G35)))</f>
        <v/>
      </c>
      <c r="DE41" s="283" t="str">
        <f ca="true">+IF(OFFSET('Sanitation Data'!$H$28,0,10*ROW('Sanitation Data'!H35))="","",OFFSET('Sanitation Data'!$H$28,0,10*ROW('Sanitation Data'!H35)))</f>
        <v/>
      </c>
      <c r="DF41" s="283" t="str">
        <f ca="true">+IF(OFFSET('Sanitation Data'!$H$29,0,10*ROW('Sanitation Data'!H35))="","",OFFSET('Sanitation Data'!$H$29,0,10*ROW('Sanitation Data'!H35)))</f>
        <v/>
      </c>
      <c r="DG41" s="283" t="str">
        <f ca="true">+IF(OFFSET('Sanitation Data'!$H$30,0,10*ROW('Sanitation Data'!H35))="","",OFFSET('Sanitation Data'!$H$30,0,10*ROW('Sanitation Data'!H35)))</f>
        <v/>
      </c>
      <c r="DH41" s="283" t="str">
        <f ca="true">+IF(OFFSET('Sanitation Data'!$H$31,0,10*ROW('Sanitation Data'!H35))="","",OFFSET('Sanitation Data'!$H$31,0,10*ROW('Sanitation Data'!H35)))</f>
        <v/>
      </c>
      <c r="DI41" s="283" t="str">
        <f ca="true">+IF(OFFSET('Sanitation Data'!$H$32,0,10*ROW('Sanitation Data'!H35))="","",OFFSET('Sanitation Data'!$H$32,0,10*ROW('Sanitation Data'!H35)))</f>
        <v/>
      </c>
      <c r="DJ41" s="283" t="str">
        <f ca="true">+IF(OFFSET('Sanitation Data'!$I$28,0,10*ROW('Sanitation Data'!I35))="","",OFFSET('Sanitation Data'!$I$28,0,10*ROW('Sanitation Data'!I35)))</f>
        <v/>
      </c>
      <c r="DK41" s="283" t="str">
        <f ca="true">+IF(OFFSET('Sanitation Data'!$I$29,0,10*ROW('Sanitation Data'!I35))="","",OFFSET('Sanitation Data'!$I$29,0,10*ROW('Sanitation Data'!I35)))</f>
        <v/>
      </c>
      <c r="DL41" s="283" t="str">
        <f ca="true">+IF(OFFSET('Sanitation Data'!$I$30,0,10*ROW('Sanitation Data'!I35))="","",OFFSET('Sanitation Data'!$I$30,0,10*ROW('Sanitation Data'!I35)))</f>
        <v/>
      </c>
      <c r="DM41" s="283" t="str">
        <f ca="true">+IF(OFFSET('Sanitation Data'!$I$31,0,10*ROW('Sanitation Data'!I35))="","",OFFSET('Sanitation Data'!$I$31,0,10*ROW('Sanitation Data'!I35)))</f>
        <v/>
      </c>
      <c r="DN41" s="283" t="str">
        <f ca="true">+IF(OFFSET('Sanitation Data'!$I$32,0,10*ROW('Sanitation Data'!I35))="","",OFFSET('Sanitation Data'!$I$32,0,10*ROW('Sanitation Data'!I35)))</f>
        <v/>
      </c>
      <c r="DO41" s="283" t="str">
        <f ca="true">+IF(OFFSET('Hygiene Data'!$D$11,0,10*ROW('Hygiene Data'!D35))="","",OFFSET('Hygiene Data'!$D$11,0,10*ROW('Hygiene Data'!D35)))</f>
        <v/>
      </c>
      <c r="DP41" s="283" t="str">
        <f ca="true">+IF(OFFSET('Hygiene Data'!$D$12,0,10*ROW('Hygiene Data'!D35))="","",OFFSET('Hygiene Data'!$D$12,0,10*ROW('Hygiene Data'!D35)))</f>
        <v/>
      </c>
      <c r="DQ41" s="283" t="str">
        <f ca="true">+IF(OFFSET('Hygiene Data'!$D$13,0,10*ROW('Hygiene Data'!D35))="","",OFFSET('Hygiene Data'!$D$13,0,10*ROW('Hygiene Data'!D35)))</f>
        <v/>
      </c>
      <c r="DR41" s="283" t="str">
        <f ca="true">+IF(OFFSET('Hygiene Data'!$E$11,0,10*ROW('Hygiene Data'!E35))="","",OFFSET('Hygiene Data'!$E$11,0,10*ROW('Hygiene Data'!E35)))</f>
        <v/>
      </c>
      <c r="DS41" s="283" t="str">
        <f ca="true">+IF(OFFSET('Hygiene Data'!$E$12,0,10*ROW('Hygiene Data'!E35))="","",OFFSET('Hygiene Data'!$E$12,0,10*ROW('Hygiene Data'!E35)))</f>
        <v/>
      </c>
      <c r="DT41" s="283" t="str">
        <f ca="true">+IF(OFFSET('Hygiene Data'!$E$13,0,10*ROW('Hygiene Data'!E35))="","",OFFSET('Hygiene Data'!$E$13,0,10*ROW('Hygiene Data'!E35)))</f>
        <v/>
      </c>
      <c r="DU41" s="283" t="str">
        <f ca="true">+IF(OFFSET('Hygiene Data'!$F$11,0,10*ROW('Hygiene Data'!F35))="","",OFFSET('Hygiene Data'!$F$11,0,10*ROW('Hygiene Data'!F35)))</f>
        <v/>
      </c>
      <c r="DV41" s="283" t="str">
        <f ca="true">+IF(OFFSET('Hygiene Data'!$F$12,0,10*ROW('Hygiene Data'!F35))="","",OFFSET('Hygiene Data'!$F$12,0,10*ROW('Hygiene Data'!F35)))</f>
        <v/>
      </c>
      <c r="DW41" s="283" t="str">
        <f ca="true">+IF(OFFSET('Hygiene Data'!$F$13,0,10*ROW('Hygiene Data'!F35))="","",OFFSET('Hygiene Data'!$F$13,0,10*ROW('Hygiene Data'!F35)))</f>
        <v/>
      </c>
      <c r="DX41" s="283" t="str">
        <f ca="true">+IF(OFFSET('Hygiene Data'!$G$11,0,10*ROW('Hygiene Data'!G35))="","",OFFSET('Hygiene Data'!$G$11,0,10*ROW('Hygiene Data'!G35)))</f>
        <v/>
      </c>
      <c r="DY41" s="283" t="str">
        <f ca="true">+IF(OFFSET('Hygiene Data'!$G$12,0,10*ROW('Hygiene Data'!G35))="","",OFFSET('Hygiene Data'!$G$12,0,10*ROW('Hygiene Data'!G35)))</f>
        <v/>
      </c>
      <c r="DZ41" s="283" t="str">
        <f ca="true">+IF(OFFSET('Hygiene Data'!$G$13,0,10*ROW('Hygiene Data'!G35))="","",OFFSET('Hygiene Data'!$G$13,0,10*ROW('Hygiene Data'!G35)))</f>
        <v/>
      </c>
      <c r="EA41" s="283" t="str">
        <f ca="true">+IF(OFFSET('Hygiene Data'!$H$11,0,10*ROW('Hygiene Data'!H35))="","",OFFSET('Hygiene Data'!$H$11,0,10*ROW('Hygiene Data'!H35)))</f>
        <v/>
      </c>
      <c r="EB41" s="283" t="str">
        <f ca="true">+IF(OFFSET('Hygiene Data'!$H$12,0,10*ROW('Hygiene Data'!H35))="","",OFFSET('Hygiene Data'!$H$12,0,10*ROW('Hygiene Data'!H35)))</f>
        <v/>
      </c>
      <c r="EC41" s="283" t="str">
        <f ca="true">+IF(OFFSET('Hygiene Data'!$H$13,0,10*ROW('Hygiene Data'!H35))="","",OFFSET('Hygiene Data'!$H$13,0,10*ROW('Hygiene Data'!H35)))</f>
        <v/>
      </c>
      <c r="ED41" s="283" t="str">
        <f ca="true">+IF(OFFSET('Hygiene Data'!$I$11,0,10*ROW('Hygiene Data'!I35))="","",OFFSET('Hygiene Data'!$I$11,0,10*ROW('Hygiene Data'!I35)))</f>
        <v/>
      </c>
      <c r="EE41" s="283" t="str">
        <f ca="true">+IF(OFFSET('Hygiene Data'!$I$12,0,10*ROW('Hygiene Data'!I35))="","",OFFSET('Hygiene Data'!$I$12,0,10*ROW('Hygiene Data'!I35)))</f>
        <v/>
      </c>
      <c r="EF41" s="283" t="str">
        <f ca="true">+IF(OFFSET('Hygiene Data'!$I$13,0,10*ROW('Hygiene Data'!I35))="","",OFFSET('Hygiene Data'!$I$13,0,10*ROW('Hygiene Data'!I35)))</f>
        <v/>
      </c>
    </row>
    <row xmlns:x14ac="http://schemas.microsoft.com/office/spreadsheetml/2009/9/ac" r="42" x14ac:dyDescent="0.2">
      <c r="A42" s="34" t="str">
        <f ca="true">+IF(OFFSET('Water Data'!$B$2,0,10*ROW('Water Data'!E36))="","",OFFSET('Water Data'!$B$2,0,10*ROW('Water Data'!E36)))</f>
        <v/>
      </c>
      <c r="B42" s="34" t="str">
        <f ca="true">+IF(OFFSET('Water Data'!$C$2,0,10*ROW('Water Data'!F36))="","",OFFSET('Water Data'!$C$2,0,10*ROW('Water Data'!F36)))</f>
        <v/>
      </c>
      <c r="C42" s="339" t="str">
        <f t="shared" ca="true" si="0"/>
        <v/>
      </c>
      <c r="D42" s="90"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0"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0"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0"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0"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0"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0"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0"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0"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0"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0"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0"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0"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0"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0"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0"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0"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0"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1"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1"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1"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1"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1"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1"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1"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1"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1"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1"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1"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1"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1"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1"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1"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1"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1"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1"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1"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1"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1"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1"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1"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1"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1"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1"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1"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1"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1"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1"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2"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2"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2"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2"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2"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2"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2"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2"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2"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2"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2"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2"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2"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2"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2"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2"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2"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2"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3"/>
      <c r="BS42" s="283" t="str">
        <f ca="true">+IF(OFFSET('Water Data'!$D$27,0,10*ROW('Water Data'!D36))="","",OFFSET('Water Data'!$D$27,0,10*ROW('Water Data'!D36)))</f>
        <v/>
      </c>
      <c r="BT42" s="283" t="str">
        <f ca="true">+IF(OFFSET('Water Data'!$D$28,0,10*ROW('Water Data'!D36))="","",OFFSET('Water Data'!$D$28,0,10*ROW('Water Data'!D36)))</f>
        <v/>
      </c>
      <c r="BU42" s="283" t="str">
        <f ca="true">+IF(OFFSET('Water Data'!$D$29,0,10*ROW('Water Data'!D36))="","",OFFSET('Water Data'!$D$29,0,10*ROW('Water Data'!D36)))</f>
        <v/>
      </c>
      <c r="BV42" s="283" t="str">
        <f ca="true">+IF(OFFSET('Water Data'!$E$27,0,10*ROW('Water Data'!E36))="","",OFFSET('Water Data'!$E$27,0,10*ROW('Water Data'!E36)))</f>
        <v/>
      </c>
      <c r="BW42" s="283" t="str">
        <f ca="true">+IF(OFFSET('Water Data'!$E$28,0,10*ROW('Water Data'!E36))="","",OFFSET('Water Data'!$E$28,0,10*ROW('Water Data'!E36)))</f>
        <v/>
      </c>
      <c r="BX42" s="283" t="str">
        <f ca="true">+IF(OFFSET('Water Data'!$E$29,0,10*ROW('Water Data'!E36))="","",OFFSET('Water Data'!$E$29,0,10*ROW('Water Data'!E36)))</f>
        <v/>
      </c>
      <c r="BY42" s="283" t="str">
        <f ca="true">+IF(OFFSET('Water Data'!$F$27,0,10*ROW('Water Data'!F36))="","",OFFSET('Water Data'!$F$27,0,10*ROW('Water Data'!F36)))</f>
        <v/>
      </c>
      <c r="BZ42" s="283" t="str">
        <f ca="true">+IF(OFFSET('Water Data'!$F$28,0,10*ROW('Water Data'!F36))="","",OFFSET('Water Data'!$F$28,0,10*ROW('Water Data'!F36)))</f>
        <v/>
      </c>
      <c r="CA42" s="283" t="str">
        <f ca="true">+IF(OFFSET('Water Data'!$F$29,0,10*ROW('Water Data'!F36))="","",OFFSET('Water Data'!$F$29,0,10*ROW('Water Data'!F36)))</f>
        <v/>
      </c>
      <c r="CB42" s="283" t="str">
        <f ca="true">+IF(OFFSET('Water Data'!$G$27,0,10*ROW('Water Data'!G36))="","",OFFSET('Water Data'!$G$27,0,10*ROW('Water Data'!G36)))</f>
        <v/>
      </c>
      <c r="CC42" s="283" t="str">
        <f ca="true">+IF(OFFSET('Water Data'!$G$28,0,10*ROW('Water Data'!G36))="","",OFFSET('Water Data'!$G$28,0,10*ROW('Water Data'!G36)))</f>
        <v/>
      </c>
      <c r="CD42" s="283" t="str">
        <f ca="true">+IF(OFFSET('Water Data'!$G$29,0,10*ROW('Water Data'!G36))="","",OFFSET('Water Data'!$G$29,0,10*ROW('Water Data'!G36)))</f>
        <v/>
      </c>
      <c r="CE42" s="283" t="str">
        <f ca="true">+IF(OFFSET('Water Data'!$H$27,0,10*ROW('Water Data'!H36))="","",OFFSET('Water Data'!$H$27,0,10*ROW('Water Data'!H36)))</f>
        <v/>
      </c>
      <c r="CF42" s="283" t="str">
        <f ca="true">+IF(OFFSET('Water Data'!$H$28,0,10*ROW('Water Data'!H36))="","",OFFSET('Water Data'!$H$28,0,10*ROW('Water Data'!H36)))</f>
        <v/>
      </c>
      <c r="CG42" s="283" t="str">
        <f ca="true">+IF(OFFSET('Water Data'!$H$29,0,10*ROW('Water Data'!H36))="","",OFFSET('Water Data'!$H$29,0,10*ROW('Water Data'!H36)))</f>
        <v/>
      </c>
      <c r="CH42" s="283" t="str">
        <f ca="true">+IF(OFFSET('Water Data'!$I$27,0,10*ROW('Water Data'!I36))="","",OFFSET('Water Data'!$I$27,0,10*ROW('Water Data'!I36)))</f>
        <v/>
      </c>
      <c r="CI42" s="283" t="str">
        <f ca="true">+IF(OFFSET('Water Data'!$I$28,0,10*ROW('Water Data'!I36))="","",OFFSET('Water Data'!$I$28,0,10*ROW('Water Data'!I36)))</f>
        <v/>
      </c>
      <c r="CJ42" s="283" t="str">
        <f ca="true">+IF(OFFSET('Water Data'!$I$29,0,10*ROW('Water Data'!I36))="","",OFFSET('Water Data'!$I$29,0,10*ROW('Water Data'!I36)))</f>
        <v/>
      </c>
      <c r="CK42" s="283" t="str">
        <f ca="true">+IF(OFFSET('Sanitation Data'!$D$28,0,10*ROW('Sanitation Data'!D36))="","",OFFSET('Sanitation Data'!$D$28,0,10*ROW('Sanitation Data'!D36)))</f>
        <v/>
      </c>
      <c r="CL42" s="283" t="str">
        <f ca="true">+IF(OFFSET('Sanitation Data'!$D$29,0,10*ROW('Sanitation Data'!D36))="","",OFFSET('Sanitation Data'!$D$29,0,10*ROW('Sanitation Data'!D36)))</f>
        <v/>
      </c>
      <c r="CM42" s="283" t="str">
        <f ca="true">+IF(OFFSET('Sanitation Data'!$D$30,0,10*ROW('Sanitation Data'!D36))="","",OFFSET('Sanitation Data'!$D$30,0,10*ROW('Sanitation Data'!D36)))</f>
        <v/>
      </c>
      <c r="CN42" s="283" t="str">
        <f ca="true">+IF(OFFSET('Sanitation Data'!$D$31,0,10*ROW('Sanitation Data'!D36))="","",OFFSET('Sanitation Data'!$D$31,0,10*ROW('Sanitation Data'!D36)))</f>
        <v/>
      </c>
      <c r="CO42" s="283" t="str">
        <f ca="true">+IF(OFFSET('Sanitation Data'!$D$32,0,10*ROW('Sanitation Data'!D36))="","",OFFSET('Sanitation Data'!$D$32,0,10*ROW('Sanitation Data'!D36)))</f>
        <v/>
      </c>
      <c r="CP42" s="283" t="str">
        <f ca="true">+IF(OFFSET('Sanitation Data'!$E$28,0,10*ROW('Sanitation Data'!E36))="","",OFFSET('Sanitation Data'!$E$28,0,10*ROW('Sanitation Data'!E36)))</f>
        <v/>
      </c>
      <c r="CQ42" s="283" t="str">
        <f ca="true">+IF(OFFSET('Sanitation Data'!$E$29,0,10*ROW('Sanitation Data'!E36))="","",OFFSET('Sanitation Data'!$E$29,0,10*ROW('Sanitation Data'!E36)))</f>
        <v/>
      </c>
      <c r="CR42" s="283" t="str">
        <f ca="true">+IF(OFFSET('Sanitation Data'!$E$30,0,10*ROW('Sanitation Data'!E36))="","",OFFSET('Sanitation Data'!$E$30,0,10*ROW('Sanitation Data'!E36)))</f>
        <v/>
      </c>
      <c r="CS42" s="283" t="str">
        <f ca="true">+IF(OFFSET('Sanitation Data'!$E$31,0,10*ROW('Sanitation Data'!E36))="","",OFFSET('Sanitation Data'!$E$31,0,10*ROW('Sanitation Data'!E36)))</f>
        <v/>
      </c>
      <c r="CT42" s="283" t="str">
        <f ca="true">+IF(OFFSET('Sanitation Data'!$E$32,0,10*ROW('Sanitation Data'!E36))="","",OFFSET('Sanitation Data'!$E$32,0,10*ROW('Sanitation Data'!E36)))</f>
        <v/>
      </c>
      <c r="CU42" s="283" t="str">
        <f ca="true">+IF(OFFSET('Sanitation Data'!$F$28,0,10*ROW('Sanitation Data'!F36))="","",OFFSET('Sanitation Data'!$F$28,0,10*ROW('Sanitation Data'!F36)))</f>
        <v/>
      </c>
      <c r="CV42" s="283" t="str">
        <f ca="true">+IF(OFFSET('Sanitation Data'!$F$29,0,10*ROW('Sanitation Data'!F36))="","",OFFSET('Sanitation Data'!$F$29,0,10*ROW('Sanitation Data'!F36)))</f>
        <v/>
      </c>
      <c r="CW42" s="283" t="str">
        <f ca="true">+IF(OFFSET('Sanitation Data'!$F$30,0,10*ROW('Sanitation Data'!F36))="","",OFFSET('Sanitation Data'!$F$30,0,10*ROW('Sanitation Data'!F36)))</f>
        <v/>
      </c>
      <c r="CX42" s="283" t="str">
        <f ca="true">+IF(OFFSET('Sanitation Data'!$F$31,0,10*ROW('Sanitation Data'!F36))="","",OFFSET('Sanitation Data'!$F$31,0,10*ROW('Sanitation Data'!F36)))</f>
        <v/>
      </c>
      <c r="CY42" s="283" t="str">
        <f ca="true">+IF(OFFSET('Sanitation Data'!$F$32,0,10*ROW('Sanitation Data'!F36))="","",OFFSET('Sanitation Data'!$F$32,0,10*ROW('Sanitation Data'!F36)))</f>
        <v/>
      </c>
      <c r="CZ42" s="283" t="str">
        <f ca="true">+IF(OFFSET('Sanitation Data'!$G$28,0,10*ROW('Sanitation Data'!G36))="","",OFFSET('Sanitation Data'!$G$28,0,10*ROW('Sanitation Data'!G36)))</f>
        <v/>
      </c>
      <c r="DA42" s="283" t="str">
        <f ca="true">+IF(OFFSET('Sanitation Data'!$G$29,0,10*ROW('Sanitation Data'!G36))="","",OFFSET('Sanitation Data'!$G$29,0,10*ROW('Sanitation Data'!G36)))</f>
        <v/>
      </c>
      <c r="DB42" s="283" t="str">
        <f ca="true">+IF(OFFSET('Sanitation Data'!$G$30,0,10*ROW('Sanitation Data'!G36))="","",OFFSET('Sanitation Data'!$G$30,0,10*ROW('Sanitation Data'!G36)))</f>
        <v/>
      </c>
      <c r="DC42" s="283" t="str">
        <f ca="true">+IF(OFFSET('Sanitation Data'!$G$31,0,10*ROW('Sanitation Data'!G36))="","",OFFSET('Sanitation Data'!$G$31,0,10*ROW('Sanitation Data'!G36)))</f>
        <v/>
      </c>
      <c r="DD42" s="283" t="str">
        <f ca="true">+IF(OFFSET('Sanitation Data'!$G$32,0,10*ROW('Sanitation Data'!G36))="","",OFFSET('Sanitation Data'!$G$32,0,10*ROW('Sanitation Data'!G36)))</f>
        <v/>
      </c>
      <c r="DE42" s="283" t="str">
        <f ca="true">+IF(OFFSET('Sanitation Data'!$H$28,0,10*ROW('Sanitation Data'!H36))="","",OFFSET('Sanitation Data'!$H$28,0,10*ROW('Sanitation Data'!H36)))</f>
        <v/>
      </c>
      <c r="DF42" s="283" t="str">
        <f ca="true">+IF(OFFSET('Sanitation Data'!$H$29,0,10*ROW('Sanitation Data'!H36))="","",OFFSET('Sanitation Data'!$H$29,0,10*ROW('Sanitation Data'!H36)))</f>
        <v/>
      </c>
      <c r="DG42" s="283" t="str">
        <f ca="true">+IF(OFFSET('Sanitation Data'!$H$30,0,10*ROW('Sanitation Data'!H36))="","",OFFSET('Sanitation Data'!$H$30,0,10*ROW('Sanitation Data'!H36)))</f>
        <v/>
      </c>
      <c r="DH42" s="283" t="str">
        <f ca="true">+IF(OFFSET('Sanitation Data'!$H$31,0,10*ROW('Sanitation Data'!H36))="","",OFFSET('Sanitation Data'!$H$31,0,10*ROW('Sanitation Data'!H36)))</f>
        <v/>
      </c>
      <c r="DI42" s="283" t="str">
        <f ca="true">+IF(OFFSET('Sanitation Data'!$H$32,0,10*ROW('Sanitation Data'!H36))="","",OFFSET('Sanitation Data'!$H$32,0,10*ROW('Sanitation Data'!H36)))</f>
        <v/>
      </c>
      <c r="DJ42" s="283" t="str">
        <f ca="true">+IF(OFFSET('Sanitation Data'!$I$28,0,10*ROW('Sanitation Data'!I36))="","",OFFSET('Sanitation Data'!$I$28,0,10*ROW('Sanitation Data'!I36)))</f>
        <v/>
      </c>
      <c r="DK42" s="283" t="str">
        <f ca="true">+IF(OFFSET('Sanitation Data'!$I$29,0,10*ROW('Sanitation Data'!I36))="","",OFFSET('Sanitation Data'!$I$29,0,10*ROW('Sanitation Data'!I36)))</f>
        <v/>
      </c>
      <c r="DL42" s="283" t="str">
        <f ca="true">+IF(OFFSET('Sanitation Data'!$I$30,0,10*ROW('Sanitation Data'!I36))="","",OFFSET('Sanitation Data'!$I$30,0,10*ROW('Sanitation Data'!I36)))</f>
        <v/>
      </c>
      <c r="DM42" s="283" t="str">
        <f ca="true">+IF(OFFSET('Sanitation Data'!$I$31,0,10*ROW('Sanitation Data'!I36))="","",OFFSET('Sanitation Data'!$I$31,0,10*ROW('Sanitation Data'!I36)))</f>
        <v/>
      </c>
      <c r="DN42" s="283" t="str">
        <f ca="true">+IF(OFFSET('Sanitation Data'!$I$32,0,10*ROW('Sanitation Data'!I36))="","",OFFSET('Sanitation Data'!$I$32,0,10*ROW('Sanitation Data'!I36)))</f>
        <v/>
      </c>
      <c r="DO42" s="283" t="str">
        <f ca="true">+IF(OFFSET('Hygiene Data'!$D$11,0,10*ROW('Hygiene Data'!D36))="","",OFFSET('Hygiene Data'!$D$11,0,10*ROW('Hygiene Data'!D36)))</f>
        <v/>
      </c>
      <c r="DP42" s="283" t="str">
        <f ca="true">+IF(OFFSET('Hygiene Data'!$D$12,0,10*ROW('Hygiene Data'!D36))="","",OFFSET('Hygiene Data'!$D$12,0,10*ROW('Hygiene Data'!D36)))</f>
        <v/>
      </c>
      <c r="DQ42" s="283" t="str">
        <f ca="true">+IF(OFFSET('Hygiene Data'!$D$13,0,10*ROW('Hygiene Data'!D36))="","",OFFSET('Hygiene Data'!$D$13,0,10*ROW('Hygiene Data'!D36)))</f>
        <v/>
      </c>
      <c r="DR42" s="283" t="str">
        <f ca="true">+IF(OFFSET('Hygiene Data'!$E$11,0,10*ROW('Hygiene Data'!E36))="","",OFFSET('Hygiene Data'!$E$11,0,10*ROW('Hygiene Data'!E36)))</f>
        <v/>
      </c>
      <c r="DS42" s="283" t="str">
        <f ca="true">+IF(OFFSET('Hygiene Data'!$E$12,0,10*ROW('Hygiene Data'!E36))="","",OFFSET('Hygiene Data'!$E$12,0,10*ROW('Hygiene Data'!E36)))</f>
        <v/>
      </c>
      <c r="DT42" s="283" t="str">
        <f ca="true">+IF(OFFSET('Hygiene Data'!$E$13,0,10*ROW('Hygiene Data'!E36))="","",OFFSET('Hygiene Data'!$E$13,0,10*ROW('Hygiene Data'!E36)))</f>
        <v/>
      </c>
      <c r="DU42" s="283" t="str">
        <f ca="true">+IF(OFFSET('Hygiene Data'!$F$11,0,10*ROW('Hygiene Data'!F36))="","",OFFSET('Hygiene Data'!$F$11,0,10*ROW('Hygiene Data'!F36)))</f>
        <v/>
      </c>
      <c r="DV42" s="283" t="str">
        <f ca="true">+IF(OFFSET('Hygiene Data'!$F$12,0,10*ROW('Hygiene Data'!F36))="","",OFFSET('Hygiene Data'!$F$12,0,10*ROW('Hygiene Data'!F36)))</f>
        <v/>
      </c>
      <c r="DW42" s="283" t="str">
        <f ca="true">+IF(OFFSET('Hygiene Data'!$F$13,0,10*ROW('Hygiene Data'!F36))="","",OFFSET('Hygiene Data'!$F$13,0,10*ROW('Hygiene Data'!F36)))</f>
        <v/>
      </c>
      <c r="DX42" s="283" t="str">
        <f ca="true">+IF(OFFSET('Hygiene Data'!$G$11,0,10*ROW('Hygiene Data'!G36))="","",OFFSET('Hygiene Data'!$G$11,0,10*ROW('Hygiene Data'!G36)))</f>
        <v/>
      </c>
      <c r="DY42" s="283" t="str">
        <f ca="true">+IF(OFFSET('Hygiene Data'!$G$12,0,10*ROW('Hygiene Data'!G36))="","",OFFSET('Hygiene Data'!$G$12,0,10*ROW('Hygiene Data'!G36)))</f>
        <v/>
      </c>
      <c r="DZ42" s="283" t="str">
        <f ca="true">+IF(OFFSET('Hygiene Data'!$G$13,0,10*ROW('Hygiene Data'!G36))="","",OFFSET('Hygiene Data'!$G$13,0,10*ROW('Hygiene Data'!G36)))</f>
        <v/>
      </c>
      <c r="EA42" s="283" t="str">
        <f ca="true">+IF(OFFSET('Hygiene Data'!$H$11,0,10*ROW('Hygiene Data'!H36))="","",OFFSET('Hygiene Data'!$H$11,0,10*ROW('Hygiene Data'!H36)))</f>
        <v/>
      </c>
      <c r="EB42" s="283" t="str">
        <f ca="true">+IF(OFFSET('Hygiene Data'!$H$12,0,10*ROW('Hygiene Data'!H36))="","",OFFSET('Hygiene Data'!$H$12,0,10*ROW('Hygiene Data'!H36)))</f>
        <v/>
      </c>
      <c r="EC42" s="283" t="str">
        <f ca="true">+IF(OFFSET('Hygiene Data'!$H$13,0,10*ROW('Hygiene Data'!H36))="","",OFFSET('Hygiene Data'!$H$13,0,10*ROW('Hygiene Data'!H36)))</f>
        <v/>
      </c>
      <c r="ED42" s="283" t="str">
        <f ca="true">+IF(OFFSET('Hygiene Data'!$I$11,0,10*ROW('Hygiene Data'!I36))="","",OFFSET('Hygiene Data'!$I$11,0,10*ROW('Hygiene Data'!I36)))</f>
        <v/>
      </c>
      <c r="EE42" s="283" t="str">
        <f ca="true">+IF(OFFSET('Hygiene Data'!$I$12,0,10*ROW('Hygiene Data'!I36))="","",OFFSET('Hygiene Data'!$I$12,0,10*ROW('Hygiene Data'!I36)))</f>
        <v/>
      </c>
      <c r="EF42" s="283" t="str">
        <f ca="true">+IF(OFFSET('Hygiene Data'!$I$13,0,10*ROW('Hygiene Data'!I36))="","",OFFSET('Hygiene Data'!$I$13,0,10*ROW('Hygiene Data'!I36)))</f>
        <v/>
      </c>
    </row>
    <row xmlns:x14ac="http://schemas.microsoft.com/office/spreadsheetml/2009/9/ac" r="43" x14ac:dyDescent="0.2">
      <c r="A43" s="34" t="str">
        <f ca="true">+IF(OFFSET('Water Data'!$B$2,0,10*ROW('Water Data'!E37))="","",OFFSET('Water Data'!$B$2,0,10*ROW('Water Data'!E37)))</f>
        <v/>
      </c>
      <c r="B43" s="34" t="str">
        <f ca="true">+IF(OFFSET('Water Data'!$C$2,0,10*ROW('Water Data'!F37))="","",OFFSET('Water Data'!$C$2,0,10*ROW('Water Data'!F37)))</f>
        <v/>
      </c>
      <c r="C43" s="339" t="str">
        <f t="shared" ca="true" si="0"/>
        <v/>
      </c>
      <c r="D43" s="90"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0"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0"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0"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0"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0"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0"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0"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0"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0"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0"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0"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0"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0"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0"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0"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0"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0"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1"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1"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1"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1"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1"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1"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1"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1"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1"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1"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1"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1"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1"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1"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1"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1"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1"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1"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1"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1"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1"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1"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1"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1"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1"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1"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1"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1"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1"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1"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2"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2"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2"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2"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2"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2"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2"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2"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2"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2"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2"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2"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2"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2"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2"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2"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2"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2"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3"/>
      <c r="BS43" s="283" t="str">
        <f ca="true">+IF(OFFSET('Water Data'!$D$27,0,10*ROW('Water Data'!D37))="","",OFFSET('Water Data'!$D$27,0,10*ROW('Water Data'!D37)))</f>
        <v/>
      </c>
      <c r="BT43" s="283" t="str">
        <f ca="true">+IF(OFFSET('Water Data'!$D$28,0,10*ROW('Water Data'!D37))="","",OFFSET('Water Data'!$D$28,0,10*ROW('Water Data'!D37)))</f>
        <v/>
      </c>
      <c r="BU43" s="283" t="str">
        <f ca="true">+IF(OFFSET('Water Data'!$D$29,0,10*ROW('Water Data'!D37))="","",OFFSET('Water Data'!$D$29,0,10*ROW('Water Data'!D37)))</f>
        <v/>
      </c>
      <c r="BV43" s="283" t="str">
        <f ca="true">+IF(OFFSET('Water Data'!$E$27,0,10*ROW('Water Data'!E37))="","",OFFSET('Water Data'!$E$27,0,10*ROW('Water Data'!E37)))</f>
        <v/>
      </c>
      <c r="BW43" s="283" t="str">
        <f ca="true">+IF(OFFSET('Water Data'!$E$28,0,10*ROW('Water Data'!E37))="","",OFFSET('Water Data'!$E$28,0,10*ROW('Water Data'!E37)))</f>
        <v/>
      </c>
      <c r="BX43" s="283" t="str">
        <f ca="true">+IF(OFFSET('Water Data'!$E$29,0,10*ROW('Water Data'!E37))="","",OFFSET('Water Data'!$E$29,0,10*ROW('Water Data'!E37)))</f>
        <v/>
      </c>
      <c r="BY43" s="283" t="str">
        <f ca="true">+IF(OFFSET('Water Data'!$F$27,0,10*ROW('Water Data'!F37))="","",OFFSET('Water Data'!$F$27,0,10*ROW('Water Data'!F37)))</f>
        <v/>
      </c>
      <c r="BZ43" s="283" t="str">
        <f ca="true">+IF(OFFSET('Water Data'!$F$28,0,10*ROW('Water Data'!F37))="","",OFFSET('Water Data'!$F$28,0,10*ROW('Water Data'!F37)))</f>
        <v/>
      </c>
      <c r="CA43" s="283" t="str">
        <f ca="true">+IF(OFFSET('Water Data'!$F$29,0,10*ROW('Water Data'!F37))="","",OFFSET('Water Data'!$F$29,0,10*ROW('Water Data'!F37)))</f>
        <v/>
      </c>
      <c r="CB43" s="283" t="str">
        <f ca="true">+IF(OFFSET('Water Data'!$G$27,0,10*ROW('Water Data'!G37))="","",OFFSET('Water Data'!$G$27,0,10*ROW('Water Data'!G37)))</f>
        <v/>
      </c>
      <c r="CC43" s="283" t="str">
        <f ca="true">+IF(OFFSET('Water Data'!$G$28,0,10*ROW('Water Data'!G37))="","",OFFSET('Water Data'!$G$28,0,10*ROW('Water Data'!G37)))</f>
        <v/>
      </c>
      <c r="CD43" s="283" t="str">
        <f ca="true">+IF(OFFSET('Water Data'!$G$29,0,10*ROW('Water Data'!G37))="","",OFFSET('Water Data'!$G$29,0,10*ROW('Water Data'!G37)))</f>
        <v/>
      </c>
      <c r="CE43" s="283" t="str">
        <f ca="true">+IF(OFFSET('Water Data'!$H$27,0,10*ROW('Water Data'!H37))="","",OFFSET('Water Data'!$H$27,0,10*ROW('Water Data'!H37)))</f>
        <v/>
      </c>
      <c r="CF43" s="283" t="str">
        <f ca="true">+IF(OFFSET('Water Data'!$H$28,0,10*ROW('Water Data'!H37))="","",OFFSET('Water Data'!$H$28,0,10*ROW('Water Data'!H37)))</f>
        <v/>
      </c>
      <c r="CG43" s="283" t="str">
        <f ca="true">+IF(OFFSET('Water Data'!$H$29,0,10*ROW('Water Data'!H37))="","",OFFSET('Water Data'!$H$29,0,10*ROW('Water Data'!H37)))</f>
        <v/>
      </c>
      <c r="CH43" s="283" t="str">
        <f ca="true">+IF(OFFSET('Water Data'!$I$27,0,10*ROW('Water Data'!I37))="","",OFFSET('Water Data'!$I$27,0,10*ROW('Water Data'!I37)))</f>
        <v/>
      </c>
      <c r="CI43" s="283" t="str">
        <f ca="true">+IF(OFFSET('Water Data'!$I$28,0,10*ROW('Water Data'!I37))="","",OFFSET('Water Data'!$I$28,0,10*ROW('Water Data'!I37)))</f>
        <v/>
      </c>
      <c r="CJ43" s="283" t="str">
        <f ca="true">+IF(OFFSET('Water Data'!$I$29,0,10*ROW('Water Data'!I37))="","",OFFSET('Water Data'!$I$29,0,10*ROW('Water Data'!I37)))</f>
        <v/>
      </c>
      <c r="CK43" s="283" t="str">
        <f ca="true">+IF(OFFSET('Sanitation Data'!$D$28,0,10*ROW('Sanitation Data'!D37))="","",OFFSET('Sanitation Data'!$D$28,0,10*ROW('Sanitation Data'!D37)))</f>
        <v/>
      </c>
      <c r="CL43" s="283" t="str">
        <f ca="true">+IF(OFFSET('Sanitation Data'!$D$29,0,10*ROW('Sanitation Data'!D37))="","",OFFSET('Sanitation Data'!$D$29,0,10*ROW('Sanitation Data'!D37)))</f>
        <v/>
      </c>
      <c r="CM43" s="283" t="str">
        <f ca="true">+IF(OFFSET('Sanitation Data'!$D$30,0,10*ROW('Sanitation Data'!D37))="","",OFFSET('Sanitation Data'!$D$30,0,10*ROW('Sanitation Data'!D37)))</f>
        <v/>
      </c>
      <c r="CN43" s="283" t="str">
        <f ca="true">+IF(OFFSET('Sanitation Data'!$D$31,0,10*ROW('Sanitation Data'!D37))="","",OFFSET('Sanitation Data'!$D$31,0,10*ROW('Sanitation Data'!D37)))</f>
        <v/>
      </c>
      <c r="CO43" s="283" t="str">
        <f ca="true">+IF(OFFSET('Sanitation Data'!$D$32,0,10*ROW('Sanitation Data'!D37))="","",OFFSET('Sanitation Data'!$D$32,0,10*ROW('Sanitation Data'!D37)))</f>
        <v/>
      </c>
      <c r="CP43" s="283" t="str">
        <f ca="true">+IF(OFFSET('Sanitation Data'!$E$28,0,10*ROW('Sanitation Data'!E37))="","",OFFSET('Sanitation Data'!$E$28,0,10*ROW('Sanitation Data'!E37)))</f>
        <v/>
      </c>
      <c r="CQ43" s="283" t="str">
        <f ca="true">+IF(OFFSET('Sanitation Data'!$E$29,0,10*ROW('Sanitation Data'!E37))="","",OFFSET('Sanitation Data'!$E$29,0,10*ROW('Sanitation Data'!E37)))</f>
        <v/>
      </c>
      <c r="CR43" s="283" t="str">
        <f ca="true">+IF(OFFSET('Sanitation Data'!$E$30,0,10*ROW('Sanitation Data'!E37))="","",OFFSET('Sanitation Data'!$E$30,0,10*ROW('Sanitation Data'!E37)))</f>
        <v/>
      </c>
      <c r="CS43" s="283" t="str">
        <f ca="true">+IF(OFFSET('Sanitation Data'!$E$31,0,10*ROW('Sanitation Data'!E37))="","",OFFSET('Sanitation Data'!$E$31,0,10*ROW('Sanitation Data'!E37)))</f>
        <v/>
      </c>
      <c r="CT43" s="283" t="str">
        <f ca="true">+IF(OFFSET('Sanitation Data'!$E$32,0,10*ROW('Sanitation Data'!E37))="","",OFFSET('Sanitation Data'!$E$32,0,10*ROW('Sanitation Data'!E37)))</f>
        <v/>
      </c>
      <c r="CU43" s="283" t="str">
        <f ca="true">+IF(OFFSET('Sanitation Data'!$F$28,0,10*ROW('Sanitation Data'!F37))="","",OFFSET('Sanitation Data'!$F$28,0,10*ROW('Sanitation Data'!F37)))</f>
        <v/>
      </c>
      <c r="CV43" s="283" t="str">
        <f ca="true">+IF(OFFSET('Sanitation Data'!$F$29,0,10*ROW('Sanitation Data'!F37))="","",OFFSET('Sanitation Data'!$F$29,0,10*ROW('Sanitation Data'!F37)))</f>
        <v/>
      </c>
      <c r="CW43" s="283" t="str">
        <f ca="true">+IF(OFFSET('Sanitation Data'!$F$30,0,10*ROW('Sanitation Data'!F37))="","",OFFSET('Sanitation Data'!$F$30,0,10*ROW('Sanitation Data'!F37)))</f>
        <v/>
      </c>
      <c r="CX43" s="283" t="str">
        <f ca="true">+IF(OFFSET('Sanitation Data'!$F$31,0,10*ROW('Sanitation Data'!F37))="","",OFFSET('Sanitation Data'!$F$31,0,10*ROW('Sanitation Data'!F37)))</f>
        <v/>
      </c>
      <c r="CY43" s="283" t="str">
        <f ca="true">+IF(OFFSET('Sanitation Data'!$F$32,0,10*ROW('Sanitation Data'!F37))="","",OFFSET('Sanitation Data'!$F$32,0,10*ROW('Sanitation Data'!F37)))</f>
        <v/>
      </c>
      <c r="CZ43" s="283" t="str">
        <f ca="true">+IF(OFFSET('Sanitation Data'!$G$28,0,10*ROW('Sanitation Data'!G37))="","",OFFSET('Sanitation Data'!$G$28,0,10*ROW('Sanitation Data'!G37)))</f>
        <v/>
      </c>
      <c r="DA43" s="283" t="str">
        <f ca="true">+IF(OFFSET('Sanitation Data'!$G$29,0,10*ROW('Sanitation Data'!G37))="","",OFFSET('Sanitation Data'!$G$29,0,10*ROW('Sanitation Data'!G37)))</f>
        <v/>
      </c>
      <c r="DB43" s="283" t="str">
        <f ca="true">+IF(OFFSET('Sanitation Data'!$G$30,0,10*ROW('Sanitation Data'!G37))="","",OFFSET('Sanitation Data'!$G$30,0,10*ROW('Sanitation Data'!G37)))</f>
        <v/>
      </c>
      <c r="DC43" s="283" t="str">
        <f ca="true">+IF(OFFSET('Sanitation Data'!$G$31,0,10*ROW('Sanitation Data'!G37))="","",OFFSET('Sanitation Data'!$G$31,0,10*ROW('Sanitation Data'!G37)))</f>
        <v/>
      </c>
      <c r="DD43" s="283" t="str">
        <f ca="true">+IF(OFFSET('Sanitation Data'!$G$32,0,10*ROW('Sanitation Data'!G37))="","",OFFSET('Sanitation Data'!$G$32,0,10*ROW('Sanitation Data'!G37)))</f>
        <v/>
      </c>
      <c r="DE43" s="283" t="str">
        <f ca="true">+IF(OFFSET('Sanitation Data'!$H$28,0,10*ROW('Sanitation Data'!H37))="","",OFFSET('Sanitation Data'!$H$28,0,10*ROW('Sanitation Data'!H37)))</f>
        <v/>
      </c>
      <c r="DF43" s="283" t="str">
        <f ca="true">+IF(OFFSET('Sanitation Data'!$H$29,0,10*ROW('Sanitation Data'!H37))="","",OFFSET('Sanitation Data'!$H$29,0,10*ROW('Sanitation Data'!H37)))</f>
        <v/>
      </c>
      <c r="DG43" s="283" t="str">
        <f ca="true">+IF(OFFSET('Sanitation Data'!$H$30,0,10*ROW('Sanitation Data'!H37))="","",OFFSET('Sanitation Data'!$H$30,0,10*ROW('Sanitation Data'!H37)))</f>
        <v/>
      </c>
      <c r="DH43" s="283" t="str">
        <f ca="true">+IF(OFFSET('Sanitation Data'!$H$31,0,10*ROW('Sanitation Data'!H37))="","",OFFSET('Sanitation Data'!$H$31,0,10*ROW('Sanitation Data'!H37)))</f>
        <v/>
      </c>
      <c r="DI43" s="283" t="str">
        <f ca="true">+IF(OFFSET('Sanitation Data'!$H$32,0,10*ROW('Sanitation Data'!H37))="","",OFFSET('Sanitation Data'!$H$32,0,10*ROW('Sanitation Data'!H37)))</f>
        <v/>
      </c>
      <c r="DJ43" s="283" t="str">
        <f ca="true">+IF(OFFSET('Sanitation Data'!$I$28,0,10*ROW('Sanitation Data'!I37))="","",OFFSET('Sanitation Data'!$I$28,0,10*ROW('Sanitation Data'!I37)))</f>
        <v/>
      </c>
      <c r="DK43" s="283" t="str">
        <f ca="true">+IF(OFFSET('Sanitation Data'!$I$29,0,10*ROW('Sanitation Data'!I37))="","",OFFSET('Sanitation Data'!$I$29,0,10*ROW('Sanitation Data'!I37)))</f>
        <v/>
      </c>
      <c r="DL43" s="283" t="str">
        <f ca="true">+IF(OFFSET('Sanitation Data'!$I$30,0,10*ROW('Sanitation Data'!I37))="","",OFFSET('Sanitation Data'!$I$30,0,10*ROW('Sanitation Data'!I37)))</f>
        <v/>
      </c>
      <c r="DM43" s="283" t="str">
        <f ca="true">+IF(OFFSET('Sanitation Data'!$I$31,0,10*ROW('Sanitation Data'!I37))="","",OFFSET('Sanitation Data'!$I$31,0,10*ROW('Sanitation Data'!I37)))</f>
        <v/>
      </c>
      <c r="DN43" s="283" t="str">
        <f ca="true">+IF(OFFSET('Sanitation Data'!$I$32,0,10*ROW('Sanitation Data'!I37))="","",OFFSET('Sanitation Data'!$I$32,0,10*ROW('Sanitation Data'!I37)))</f>
        <v/>
      </c>
      <c r="DO43" s="283" t="str">
        <f ca="true">+IF(OFFSET('Hygiene Data'!$D$11,0,10*ROW('Hygiene Data'!D37))="","",OFFSET('Hygiene Data'!$D$11,0,10*ROW('Hygiene Data'!D37)))</f>
        <v/>
      </c>
      <c r="DP43" s="283" t="str">
        <f ca="true">+IF(OFFSET('Hygiene Data'!$D$12,0,10*ROW('Hygiene Data'!D37))="","",OFFSET('Hygiene Data'!$D$12,0,10*ROW('Hygiene Data'!D37)))</f>
        <v/>
      </c>
      <c r="DQ43" s="283" t="str">
        <f ca="true">+IF(OFFSET('Hygiene Data'!$D$13,0,10*ROW('Hygiene Data'!D37))="","",OFFSET('Hygiene Data'!$D$13,0,10*ROW('Hygiene Data'!D37)))</f>
        <v/>
      </c>
      <c r="DR43" s="283" t="str">
        <f ca="true">+IF(OFFSET('Hygiene Data'!$E$11,0,10*ROW('Hygiene Data'!E37))="","",OFFSET('Hygiene Data'!$E$11,0,10*ROW('Hygiene Data'!E37)))</f>
        <v/>
      </c>
      <c r="DS43" s="283" t="str">
        <f ca="true">+IF(OFFSET('Hygiene Data'!$E$12,0,10*ROW('Hygiene Data'!E37))="","",OFFSET('Hygiene Data'!$E$12,0,10*ROW('Hygiene Data'!E37)))</f>
        <v/>
      </c>
      <c r="DT43" s="283" t="str">
        <f ca="true">+IF(OFFSET('Hygiene Data'!$E$13,0,10*ROW('Hygiene Data'!E37))="","",OFFSET('Hygiene Data'!$E$13,0,10*ROW('Hygiene Data'!E37)))</f>
        <v/>
      </c>
      <c r="DU43" s="283" t="str">
        <f ca="true">+IF(OFFSET('Hygiene Data'!$F$11,0,10*ROW('Hygiene Data'!F37))="","",OFFSET('Hygiene Data'!$F$11,0,10*ROW('Hygiene Data'!F37)))</f>
        <v/>
      </c>
      <c r="DV43" s="283" t="str">
        <f ca="true">+IF(OFFSET('Hygiene Data'!$F$12,0,10*ROW('Hygiene Data'!F37))="","",OFFSET('Hygiene Data'!$F$12,0,10*ROW('Hygiene Data'!F37)))</f>
        <v/>
      </c>
      <c r="DW43" s="283" t="str">
        <f ca="true">+IF(OFFSET('Hygiene Data'!$F$13,0,10*ROW('Hygiene Data'!F37))="","",OFFSET('Hygiene Data'!$F$13,0,10*ROW('Hygiene Data'!F37)))</f>
        <v/>
      </c>
      <c r="DX43" s="283" t="str">
        <f ca="true">+IF(OFFSET('Hygiene Data'!$G$11,0,10*ROW('Hygiene Data'!G37))="","",OFFSET('Hygiene Data'!$G$11,0,10*ROW('Hygiene Data'!G37)))</f>
        <v/>
      </c>
      <c r="DY43" s="283" t="str">
        <f ca="true">+IF(OFFSET('Hygiene Data'!$G$12,0,10*ROW('Hygiene Data'!G37))="","",OFFSET('Hygiene Data'!$G$12,0,10*ROW('Hygiene Data'!G37)))</f>
        <v/>
      </c>
      <c r="DZ43" s="283" t="str">
        <f ca="true">+IF(OFFSET('Hygiene Data'!$G$13,0,10*ROW('Hygiene Data'!G37))="","",OFFSET('Hygiene Data'!$G$13,0,10*ROW('Hygiene Data'!G37)))</f>
        <v/>
      </c>
      <c r="EA43" s="283" t="str">
        <f ca="true">+IF(OFFSET('Hygiene Data'!$H$11,0,10*ROW('Hygiene Data'!H37))="","",OFFSET('Hygiene Data'!$H$11,0,10*ROW('Hygiene Data'!H37)))</f>
        <v/>
      </c>
      <c r="EB43" s="283" t="str">
        <f ca="true">+IF(OFFSET('Hygiene Data'!$H$12,0,10*ROW('Hygiene Data'!H37))="","",OFFSET('Hygiene Data'!$H$12,0,10*ROW('Hygiene Data'!H37)))</f>
        <v/>
      </c>
      <c r="EC43" s="283" t="str">
        <f ca="true">+IF(OFFSET('Hygiene Data'!$H$13,0,10*ROW('Hygiene Data'!H37))="","",OFFSET('Hygiene Data'!$H$13,0,10*ROW('Hygiene Data'!H37)))</f>
        <v/>
      </c>
      <c r="ED43" s="283" t="str">
        <f ca="true">+IF(OFFSET('Hygiene Data'!$I$11,0,10*ROW('Hygiene Data'!I37))="","",OFFSET('Hygiene Data'!$I$11,0,10*ROW('Hygiene Data'!I37)))</f>
        <v/>
      </c>
      <c r="EE43" s="283" t="str">
        <f ca="true">+IF(OFFSET('Hygiene Data'!$I$12,0,10*ROW('Hygiene Data'!I37))="","",OFFSET('Hygiene Data'!$I$12,0,10*ROW('Hygiene Data'!I37)))</f>
        <v/>
      </c>
      <c r="EF43" s="283" t="str">
        <f ca="true">+IF(OFFSET('Hygiene Data'!$I$13,0,10*ROW('Hygiene Data'!I37))="","",OFFSET('Hygiene Data'!$I$13,0,10*ROW('Hygiene Data'!I37)))</f>
        <v/>
      </c>
    </row>
    <row xmlns:x14ac="http://schemas.microsoft.com/office/spreadsheetml/2009/9/ac" r="44" x14ac:dyDescent="0.2">
      <c r="A44" s="34" t="str">
        <f ca="true">+IF(OFFSET('Water Data'!$B$2,0,10*ROW('Water Data'!E38))="","",OFFSET('Water Data'!$B$2,0,10*ROW('Water Data'!E38)))</f>
        <v/>
      </c>
      <c r="B44" s="34" t="str">
        <f ca="true">+IF(OFFSET('Water Data'!$C$2,0,10*ROW('Water Data'!F38))="","",OFFSET('Water Data'!$C$2,0,10*ROW('Water Data'!F38)))</f>
        <v/>
      </c>
      <c r="C44" s="339" t="str">
        <f t="shared" ca="true" si="0"/>
        <v/>
      </c>
      <c r="D44" s="90"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0"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0"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0"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0"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0"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0"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0"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0"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0"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0"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0"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0"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0"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0"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0"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0"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0"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1"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1"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1"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1"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1"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1"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1"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1"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1"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1"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1"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1"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1"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1"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1"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1"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1"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1"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1"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1"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1"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1"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1"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1"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1"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1"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1"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1"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1"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1"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2"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2"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2"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2"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2"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2"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2"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2"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2"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2"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2"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2"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2"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2"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2"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2"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2"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2"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3"/>
      <c r="BS44" s="283" t="str">
        <f ca="true">+IF(OFFSET('Water Data'!$D$27,0,10*ROW('Water Data'!D38))="","",OFFSET('Water Data'!$D$27,0,10*ROW('Water Data'!D38)))</f>
        <v/>
      </c>
      <c r="BT44" s="283" t="str">
        <f ca="true">+IF(OFFSET('Water Data'!$D$28,0,10*ROW('Water Data'!D38))="","",OFFSET('Water Data'!$D$28,0,10*ROW('Water Data'!D38)))</f>
        <v/>
      </c>
      <c r="BU44" s="283" t="str">
        <f ca="true">+IF(OFFSET('Water Data'!$D$29,0,10*ROW('Water Data'!D38))="","",OFFSET('Water Data'!$D$29,0,10*ROW('Water Data'!D38)))</f>
        <v/>
      </c>
      <c r="BV44" s="283" t="str">
        <f ca="true">+IF(OFFSET('Water Data'!$E$27,0,10*ROW('Water Data'!E38))="","",OFFSET('Water Data'!$E$27,0,10*ROW('Water Data'!E38)))</f>
        <v/>
      </c>
      <c r="BW44" s="283" t="str">
        <f ca="true">+IF(OFFSET('Water Data'!$E$28,0,10*ROW('Water Data'!E38))="","",OFFSET('Water Data'!$E$28,0,10*ROW('Water Data'!E38)))</f>
        <v/>
      </c>
      <c r="BX44" s="283" t="str">
        <f ca="true">+IF(OFFSET('Water Data'!$E$29,0,10*ROW('Water Data'!E38))="","",OFFSET('Water Data'!$E$29,0,10*ROW('Water Data'!E38)))</f>
        <v/>
      </c>
      <c r="BY44" s="283" t="str">
        <f ca="true">+IF(OFFSET('Water Data'!$F$27,0,10*ROW('Water Data'!F38))="","",OFFSET('Water Data'!$F$27,0,10*ROW('Water Data'!F38)))</f>
        <v/>
      </c>
      <c r="BZ44" s="283" t="str">
        <f ca="true">+IF(OFFSET('Water Data'!$F$28,0,10*ROW('Water Data'!F38))="","",OFFSET('Water Data'!$F$28,0,10*ROW('Water Data'!F38)))</f>
        <v/>
      </c>
      <c r="CA44" s="283" t="str">
        <f ca="true">+IF(OFFSET('Water Data'!$F$29,0,10*ROW('Water Data'!F38))="","",OFFSET('Water Data'!$F$29,0,10*ROW('Water Data'!F38)))</f>
        <v/>
      </c>
      <c r="CB44" s="283" t="str">
        <f ca="true">+IF(OFFSET('Water Data'!$G$27,0,10*ROW('Water Data'!G38))="","",OFFSET('Water Data'!$G$27,0,10*ROW('Water Data'!G38)))</f>
        <v/>
      </c>
      <c r="CC44" s="283" t="str">
        <f ca="true">+IF(OFFSET('Water Data'!$G$28,0,10*ROW('Water Data'!G38))="","",OFFSET('Water Data'!$G$28,0,10*ROW('Water Data'!G38)))</f>
        <v/>
      </c>
      <c r="CD44" s="283" t="str">
        <f ca="true">+IF(OFFSET('Water Data'!$G$29,0,10*ROW('Water Data'!G38))="","",OFFSET('Water Data'!$G$29,0,10*ROW('Water Data'!G38)))</f>
        <v/>
      </c>
      <c r="CE44" s="283" t="str">
        <f ca="true">+IF(OFFSET('Water Data'!$H$27,0,10*ROW('Water Data'!H38))="","",OFFSET('Water Data'!$H$27,0,10*ROW('Water Data'!H38)))</f>
        <v/>
      </c>
      <c r="CF44" s="283" t="str">
        <f ca="true">+IF(OFFSET('Water Data'!$H$28,0,10*ROW('Water Data'!H38))="","",OFFSET('Water Data'!$H$28,0,10*ROW('Water Data'!H38)))</f>
        <v/>
      </c>
      <c r="CG44" s="283" t="str">
        <f ca="true">+IF(OFFSET('Water Data'!$H$29,0,10*ROW('Water Data'!H38))="","",OFFSET('Water Data'!$H$29,0,10*ROW('Water Data'!H38)))</f>
        <v/>
      </c>
      <c r="CH44" s="283" t="str">
        <f ca="true">+IF(OFFSET('Water Data'!$I$27,0,10*ROW('Water Data'!I38))="","",OFFSET('Water Data'!$I$27,0,10*ROW('Water Data'!I38)))</f>
        <v/>
      </c>
      <c r="CI44" s="283" t="str">
        <f ca="true">+IF(OFFSET('Water Data'!$I$28,0,10*ROW('Water Data'!I38))="","",OFFSET('Water Data'!$I$28,0,10*ROW('Water Data'!I38)))</f>
        <v/>
      </c>
      <c r="CJ44" s="283" t="str">
        <f ca="true">+IF(OFFSET('Water Data'!$I$29,0,10*ROW('Water Data'!I38))="","",OFFSET('Water Data'!$I$29,0,10*ROW('Water Data'!I38)))</f>
        <v/>
      </c>
      <c r="CK44" s="283" t="str">
        <f ca="true">+IF(OFFSET('Sanitation Data'!$D$28,0,10*ROW('Sanitation Data'!D38))="","",OFFSET('Sanitation Data'!$D$28,0,10*ROW('Sanitation Data'!D38)))</f>
        <v/>
      </c>
      <c r="CL44" s="283" t="str">
        <f ca="true">+IF(OFFSET('Sanitation Data'!$D$29,0,10*ROW('Sanitation Data'!D38))="","",OFFSET('Sanitation Data'!$D$29,0,10*ROW('Sanitation Data'!D38)))</f>
        <v/>
      </c>
      <c r="CM44" s="283" t="str">
        <f ca="true">+IF(OFFSET('Sanitation Data'!$D$30,0,10*ROW('Sanitation Data'!D38))="","",OFFSET('Sanitation Data'!$D$30,0,10*ROW('Sanitation Data'!D38)))</f>
        <v/>
      </c>
      <c r="CN44" s="283" t="str">
        <f ca="true">+IF(OFFSET('Sanitation Data'!$D$31,0,10*ROW('Sanitation Data'!D38))="","",OFFSET('Sanitation Data'!$D$31,0,10*ROW('Sanitation Data'!D38)))</f>
        <v/>
      </c>
      <c r="CO44" s="283" t="str">
        <f ca="true">+IF(OFFSET('Sanitation Data'!$D$32,0,10*ROW('Sanitation Data'!D38))="","",OFFSET('Sanitation Data'!$D$32,0,10*ROW('Sanitation Data'!D38)))</f>
        <v/>
      </c>
      <c r="CP44" s="283" t="str">
        <f ca="true">+IF(OFFSET('Sanitation Data'!$E$28,0,10*ROW('Sanitation Data'!E38))="","",OFFSET('Sanitation Data'!$E$28,0,10*ROW('Sanitation Data'!E38)))</f>
        <v/>
      </c>
      <c r="CQ44" s="283" t="str">
        <f ca="true">+IF(OFFSET('Sanitation Data'!$E$29,0,10*ROW('Sanitation Data'!E38))="","",OFFSET('Sanitation Data'!$E$29,0,10*ROW('Sanitation Data'!E38)))</f>
        <v/>
      </c>
      <c r="CR44" s="283" t="str">
        <f ca="true">+IF(OFFSET('Sanitation Data'!$E$30,0,10*ROW('Sanitation Data'!E38))="","",OFFSET('Sanitation Data'!$E$30,0,10*ROW('Sanitation Data'!E38)))</f>
        <v/>
      </c>
      <c r="CS44" s="283" t="str">
        <f ca="true">+IF(OFFSET('Sanitation Data'!$E$31,0,10*ROW('Sanitation Data'!E38))="","",OFFSET('Sanitation Data'!$E$31,0,10*ROW('Sanitation Data'!E38)))</f>
        <v/>
      </c>
      <c r="CT44" s="283" t="str">
        <f ca="true">+IF(OFFSET('Sanitation Data'!$E$32,0,10*ROW('Sanitation Data'!E38))="","",OFFSET('Sanitation Data'!$E$32,0,10*ROW('Sanitation Data'!E38)))</f>
        <v/>
      </c>
      <c r="CU44" s="283" t="str">
        <f ca="true">+IF(OFFSET('Sanitation Data'!$F$28,0,10*ROW('Sanitation Data'!F38))="","",OFFSET('Sanitation Data'!$F$28,0,10*ROW('Sanitation Data'!F38)))</f>
        <v/>
      </c>
      <c r="CV44" s="283" t="str">
        <f ca="true">+IF(OFFSET('Sanitation Data'!$F$29,0,10*ROW('Sanitation Data'!F38))="","",OFFSET('Sanitation Data'!$F$29,0,10*ROW('Sanitation Data'!F38)))</f>
        <v/>
      </c>
      <c r="CW44" s="283" t="str">
        <f ca="true">+IF(OFFSET('Sanitation Data'!$F$30,0,10*ROW('Sanitation Data'!F38))="","",OFFSET('Sanitation Data'!$F$30,0,10*ROW('Sanitation Data'!F38)))</f>
        <v/>
      </c>
      <c r="CX44" s="283" t="str">
        <f ca="true">+IF(OFFSET('Sanitation Data'!$F$31,0,10*ROW('Sanitation Data'!F38))="","",OFFSET('Sanitation Data'!$F$31,0,10*ROW('Sanitation Data'!F38)))</f>
        <v/>
      </c>
      <c r="CY44" s="283" t="str">
        <f ca="true">+IF(OFFSET('Sanitation Data'!$F$32,0,10*ROW('Sanitation Data'!F38))="","",OFFSET('Sanitation Data'!$F$32,0,10*ROW('Sanitation Data'!F38)))</f>
        <v/>
      </c>
      <c r="CZ44" s="283" t="str">
        <f ca="true">+IF(OFFSET('Sanitation Data'!$G$28,0,10*ROW('Sanitation Data'!G38))="","",OFFSET('Sanitation Data'!$G$28,0,10*ROW('Sanitation Data'!G38)))</f>
        <v/>
      </c>
      <c r="DA44" s="283" t="str">
        <f ca="true">+IF(OFFSET('Sanitation Data'!$G$29,0,10*ROW('Sanitation Data'!G38))="","",OFFSET('Sanitation Data'!$G$29,0,10*ROW('Sanitation Data'!G38)))</f>
        <v/>
      </c>
      <c r="DB44" s="283" t="str">
        <f ca="true">+IF(OFFSET('Sanitation Data'!$G$30,0,10*ROW('Sanitation Data'!G38))="","",OFFSET('Sanitation Data'!$G$30,0,10*ROW('Sanitation Data'!G38)))</f>
        <v/>
      </c>
      <c r="DC44" s="283" t="str">
        <f ca="true">+IF(OFFSET('Sanitation Data'!$G$31,0,10*ROW('Sanitation Data'!G38))="","",OFFSET('Sanitation Data'!$G$31,0,10*ROW('Sanitation Data'!G38)))</f>
        <v/>
      </c>
      <c r="DD44" s="283" t="str">
        <f ca="true">+IF(OFFSET('Sanitation Data'!$G$32,0,10*ROW('Sanitation Data'!G38))="","",OFFSET('Sanitation Data'!$G$32,0,10*ROW('Sanitation Data'!G38)))</f>
        <v/>
      </c>
      <c r="DE44" s="283" t="str">
        <f ca="true">+IF(OFFSET('Sanitation Data'!$H$28,0,10*ROW('Sanitation Data'!H38))="","",OFFSET('Sanitation Data'!$H$28,0,10*ROW('Sanitation Data'!H38)))</f>
        <v/>
      </c>
      <c r="DF44" s="283" t="str">
        <f ca="true">+IF(OFFSET('Sanitation Data'!$H$29,0,10*ROW('Sanitation Data'!H38))="","",OFFSET('Sanitation Data'!$H$29,0,10*ROW('Sanitation Data'!H38)))</f>
        <v/>
      </c>
      <c r="DG44" s="283" t="str">
        <f ca="true">+IF(OFFSET('Sanitation Data'!$H$30,0,10*ROW('Sanitation Data'!H38))="","",OFFSET('Sanitation Data'!$H$30,0,10*ROW('Sanitation Data'!H38)))</f>
        <v/>
      </c>
      <c r="DH44" s="283" t="str">
        <f ca="true">+IF(OFFSET('Sanitation Data'!$H$31,0,10*ROW('Sanitation Data'!H38))="","",OFFSET('Sanitation Data'!$H$31,0,10*ROW('Sanitation Data'!H38)))</f>
        <v/>
      </c>
      <c r="DI44" s="283" t="str">
        <f ca="true">+IF(OFFSET('Sanitation Data'!$H$32,0,10*ROW('Sanitation Data'!H38))="","",OFFSET('Sanitation Data'!$H$32,0,10*ROW('Sanitation Data'!H38)))</f>
        <v/>
      </c>
      <c r="DJ44" s="283" t="str">
        <f ca="true">+IF(OFFSET('Sanitation Data'!$I$28,0,10*ROW('Sanitation Data'!I38))="","",OFFSET('Sanitation Data'!$I$28,0,10*ROW('Sanitation Data'!I38)))</f>
        <v/>
      </c>
      <c r="DK44" s="283" t="str">
        <f ca="true">+IF(OFFSET('Sanitation Data'!$I$29,0,10*ROW('Sanitation Data'!I38))="","",OFFSET('Sanitation Data'!$I$29,0,10*ROW('Sanitation Data'!I38)))</f>
        <v/>
      </c>
      <c r="DL44" s="283" t="str">
        <f ca="true">+IF(OFFSET('Sanitation Data'!$I$30,0,10*ROW('Sanitation Data'!I38))="","",OFFSET('Sanitation Data'!$I$30,0,10*ROW('Sanitation Data'!I38)))</f>
        <v/>
      </c>
      <c r="DM44" s="283" t="str">
        <f ca="true">+IF(OFFSET('Sanitation Data'!$I$31,0,10*ROW('Sanitation Data'!I38))="","",OFFSET('Sanitation Data'!$I$31,0,10*ROW('Sanitation Data'!I38)))</f>
        <v/>
      </c>
      <c r="DN44" s="283" t="str">
        <f ca="true">+IF(OFFSET('Sanitation Data'!$I$32,0,10*ROW('Sanitation Data'!I38))="","",OFFSET('Sanitation Data'!$I$32,0,10*ROW('Sanitation Data'!I38)))</f>
        <v/>
      </c>
      <c r="DO44" s="283" t="str">
        <f ca="true">+IF(OFFSET('Hygiene Data'!$D$11,0,10*ROW('Hygiene Data'!D38))="","",OFFSET('Hygiene Data'!$D$11,0,10*ROW('Hygiene Data'!D38)))</f>
        <v/>
      </c>
      <c r="DP44" s="283" t="str">
        <f ca="true">+IF(OFFSET('Hygiene Data'!$D$12,0,10*ROW('Hygiene Data'!D38))="","",OFFSET('Hygiene Data'!$D$12,0,10*ROW('Hygiene Data'!D38)))</f>
        <v/>
      </c>
      <c r="DQ44" s="283" t="str">
        <f ca="true">+IF(OFFSET('Hygiene Data'!$D$13,0,10*ROW('Hygiene Data'!D38))="","",OFFSET('Hygiene Data'!$D$13,0,10*ROW('Hygiene Data'!D38)))</f>
        <v/>
      </c>
      <c r="DR44" s="283" t="str">
        <f ca="true">+IF(OFFSET('Hygiene Data'!$E$11,0,10*ROW('Hygiene Data'!E38))="","",OFFSET('Hygiene Data'!$E$11,0,10*ROW('Hygiene Data'!E38)))</f>
        <v/>
      </c>
      <c r="DS44" s="283" t="str">
        <f ca="true">+IF(OFFSET('Hygiene Data'!$E$12,0,10*ROW('Hygiene Data'!E38))="","",OFFSET('Hygiene Data'!$E$12,0,10*ROW('Hygiene Data'!E38)))</f>
        <v/>
      </c>
      <c r="DT44" s="283" t="str">
        <f ca="true">+IF(OFFSET('Hygiene Data'!$E$13,0,10*ROW('Hygiene Data'!E38))="","",OFFSET('Hygiene Data'!$E$13,0,10*ROW('Hygiene Data'!E38)))</f>
        <v/>
      </c>
      <c r="DU44" s="283" t="str">
        <f ca="true">+IF(OFFSET('Hygiene Data'!$F$11,0,10*ROW('Hygiene Data'!F38))="","",OFFSET('Hygiene Data'!$F$11,0,10*ROW('Hygiene Data'!F38)))</f>
        <v/>
      </c>
      <c r="DV44" s="283" t="str">
        <f ca="true">+IF(OFFSET('Hygiene Data'!$F$12,0,10*ROW('Hygiene Data'!F38))="","",OFFSET('Hygiene Data'!$F$12,0,10*ROW('Hygiene Data'!F38)))</f>
        <v/>
      </c>
      <c r="DW44" s="283" t="str">
        <f ca="true">+IF(OFFSET('Hygiene Data'!$F$13,0,10*ROW('Hygiene Data'!F38))="","",OFFSET('Hygiene Data'!$F$13,0,10*ROW('Hygiene Data'!F38)))</f>
        <v/>
      </c>
      <c r="DX44" s="283" t="str">
        <f ca="true">+IF(OFFSET('Hygiene Data'!$G$11,0,10*ROW('Hygiene Data'!G38))="","",OFFSET('Hygiene Data'!$G$11,0,10*ROW('Hygiene Data'!G38)))</f>
        <v/>
      </c>
      <c r="DY44" s="283" t="str">
        <f ca="true">+IF(OFFSET('Hygiene Data'!$G$12,0,10*ROW('Hygiene Data'!G38))="","",OFFSET('Hygiene Data'!$G$12,0,10*ROW('Hygiene Data'!G38)))</f>
        <v/>
      </c>
      <c r="DZ44" s="283" t="str">
        <f ca="true">+IF(OFFSET('Hygiene Data'!$G$13,0,10*ROW('Hygiene Data'!G38))="","",OFFSET('Hygiene Data'!$G$13,0,10*ROW('Hygiene Data'!G38)))</f>
        <v/>
      </c>
      <c r="EA44" s="283" t="str">
        <f ca="true">+IF(OFFSET('Hygiene Data'!$H$11,0,10*ROW('Hygiene Data'!H38))="","",OFFSET('Hygiene Data'!$H$11,0,10*ROW('Hygiene Data'!H38)))</f>
        <v/>
      </c>
      <c r="EB44" s="283" t="str">
        <f ca="true">+IF(OFFSET('Hygiene Data'!$H$12,0,10*ROW('Hygiene Data'!H38))="","",OFFSET('Hygiene Data'!$H$12,0,10*ROW('Hygiene Data'!H38)))</f>
        <v/>
      </c>
      <c r="EC44" s="283" t="str">
        <f ca="true">+IF(OFFSET('Hygiene Data'!$H$13,0,10*ROW('Hygiene Data'!H38))="","",OFFSET('Hygiene Data'!$H$13,0,10*ROW('Hygiene Data'!H38)))</f>
        <v/>
      </c>
      <c r="ED44" s="283" t="str">
        <f ca="true">+IF(OFFSET('Hygiene Data'!$I$11,0,10*ROW('Hygiene Data'!I38))="","",OFFSET('Hygiene Data'!$I$11,0,10*ROW('Hygiene Data'!I38)))</f>
        <v/>
      </c>
      <c r="EE44" s="283" t="str">
        <f ca="true">+IF(OFFSET('Hygiene Data'!$I$12,0,10*ROW('Hygiene Data'!I38))="","",OFFSET('Hygiene Data'!$I$12,0,10*ROW('Hygiene Data'!I38)))</f>
        <v/>
      </c>
      <c r="EF44" s="283" t="str">
        <f ca="true">+IF(OFFSET('Hygiene Data'!$I$13,0,10*ROW('Hygiene Data'!I38))="","",OFFSET('Hygiene Data'!$I$13,0,10*ROW('Hygiene Data'!I38)))</f>
        <v/>
      </c>
    </row>
    <row xmlns:x14ac="http://schemas.microsoft.com/office/spreadsheetml/2009/9/ac" r="45" x14ac:dyDescent="0.2">
      <c r="A45" s="34" t="str">
        <f ca="true">+IF(OFFSET('Water Data'!$B$2,0,10*ROW('Water Data'!E39))="","",OFFSET('Water Data'!$B$2,0,10*ROW('Water Data'!E39)))</f>
        <v/>
      </c>
      <c r="B45" s="34" t="str">
        <f ca="true">+IF(OFFSET('Water Data'!$C$2,0,10*ROW('Water Data'!F39))="","",OFFSET('Water Data'!$C$2,0,10*ROW('Water Data'!F39)))</f>
        <v/>
      </c>
      <c r="C45" s="339" t="str">
        <f t="shared" ca="true" si="0"/>
        <v/>
      </c>
      <c r="D45" s="90"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0"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0"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0"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0"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0"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0"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0"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0"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0"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0"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0"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0"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0"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0"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0"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0"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0"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1"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1"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1"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1"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1"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1"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1"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1"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1"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1"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1"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1"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1"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1"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1"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1"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1"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1"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1"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1"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1"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1"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1"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1"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1"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1"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1"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1"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1"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1"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2"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2"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2"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2"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2"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2"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2"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2"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2"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2"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2"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2"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2"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2"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2"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2"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2"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2"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3"/>
      <c r="BS45" s="283" t="str">
        <f ca="true">+IF(OFFSET('Water Data'!$D$27,0,10*ROW('Water Data'!D39))="","",OFFSET('Water Data'!$D$27,0,10*ROW('Water Data'!D39)))</f>
        <v/>
      </c>
      <c r="BT45" s="283" t="str">
        <f ca="true">+IF(OFFSET('Water Data'!$D$28,0,10*ROW('Water Data'!D39))="","",OFFSET('Water Data'!$D$28,0,10*ROW('Water Data'!D39)))</f>
        <v/>
      </c>
      <c r="BU45" s="283" t="str">
        <f ca="true">+IF(OFFSET('Water Data'!$D$29,0,10*ROW('Water Data'!D39))="","",OFFSET('Water Data'!$D$29,0,10*ROW('Water Data'!D39)))</f>
        <v/>
      </c>
      <c r="BV45" s="283" t="str">
        <f ca="true">+IF(OFFSET('Water Data'!$E$27,0,10*ROW('Water Data'!E39))="","",OFFSET('Water Data'!$E$27,0,10*ROW('Water Data'!E39)))</f>
        <v/>
      </c>
      <c r="BW45" s="283" t="str">
        <f ca="true">+IF(OFFSET('Water Data'!$E$28,0,10*ROW('Water Data'!E39))="","",OFFSET('Water Data'!$E$28,0,10*ROW('Water Data'!E39)))</f>
        <v/>
      </c>
      <c r="BX45" s="283" t="str">
        <f ca="true">+IF(OFFSET('Water Data'!$E$29,0,10*ROW('Water Data'!E39))="","",OFFSET('Water Data'!$E$29,0,10*ROW('Water Data'!E39)))</f>
        <v/>
      </c>
      <c r="BY45" s="283" t="str">
        <f ca="true">+IF(OFFSET('Water Data'!$F$27,0,10*ROW('Water Data'!F39))="","",OFFSET('Water Data'!$F$27,0,10*ROW('Water Data'!F39)))</f>
        <v/>
      </c>
      <c r="BZ45" s="283" t="str">
        <f ca="true">+IF(OFFSET('Water Data'!$F$28,0,10*ROW('Water Data'!F39))="","",OFFSET('Water Data'!$F$28,0,10*ROW('Water Data'!F39)))</f>
        <v/>
      </c>
      <c r="CA45" s="283" t="str">
        <f ca="true">+IF(OFFSET('Water Data'!$F$29,0,10*ROW('Water Data'!F39))="","",OFFSET('Water Data'!$F$29,0,10*ROW('Water Data'!F39)))</f>
        <v/>
      </c>
      <c r="CB45" s="283" t="str">
        <f ca="true">+IF(OFFSET('Water Data'!$G$27,0,10*ROW('Water Data'!G39))="","",OFFSET('Water Data'!$G$27,0,10*ROW('Water Data'!G39)))</f>
        <v/>
      </c>
      <c r="CC45" s="283" t="str">
        <f ca="true">+IF(OFFSET('Water Data'!$G$28,0,10*ROW('Water Data'!G39))="","",OFFSET('Water Data'!$G$28,0,10*ROW('Water Data'!G39)))</f>
        <v/>
      </c>
      <c r="CD45" s="283" t="str">
        <f ca="true">+IF(OFFSET('Water Data'!$G$29,0,10*ROW('Water Data'!G39))="","",OFFSET('Water Data'!$G$29,0,10*ROW('Water Data'!G39)))</f>
        <v/>
      </c>
      <c r="CE45" s="283" t="str">
        <f ca="true">+IF(OFFSET('Water Data'!$H$27,0,10*ROW('Water Data'!H39))="","",OFFSET('Water Data'!$H$27,0,10*ROW('Water Data'!H39)))</f>
        <v/>
      </c>
      <c r="CF45" s="283" t="str">
        <f ca="true">+IF(OFFSET('Water Data'!$H$28,0,10*ROW('Water Data'!H39))="","",OFFSET('Water Data'!$H$28,0,10*ROW('Water Data'!H39)))</f>
        <v/>
      </c>
      <c r="CG45" s="283" t="str">
        <f ca="true">+IF(OFFSET('Water Data'!$H$29,0,10*ROW('Water Data'!H39))="","",OFFSET('Water Data'!$H$29,0,10*ROW('Water Data'!H39)))</f>
        <v/>
      </c>
      <c r="CH45" s="283" t="str">
        <f ca="true">+IF(OFFSET('Water Data'!$I$27,0,10*ROW('Water Data'!I39))="","",OFFSET('Water Data'!$I$27,0,10*ROW('Water Data'!I39)))</f>
        <v/>
      </c>
      <c r="CI45" s="283" t="str">
        <f ca="true">+IF(OFFSET('Water Data'!$I$28,0,10*ROW('Water Data'!I39))="","",OFFSET('Water Data'!$I$28,0,10*ROW('Water Data'!I39)))</f>
        <v/>
      </c>
      <c r="CJ45" s="283" t="str">
        <f ca="true">+IF(OFFSET('Water Data'!$I$29,0,10*ROW('Water Data'!I39))="","",OFFSET('Water Data'!$I$29,0,10*ROW('Water Data'!I39)))</f>
        <v/>
      </c>
      <c r="CK45" s="283" t="str">
        <f ca="true">+IF(OFFSET('Sanitation Data'!$D$28,0,10*ROW('Sanitation Data'!D39))="","",OFFSET('Sanitation Data'!$D$28,0,10*ROW('Sanitation Data'!D39)))</f>
        <v/>
      </c>
      <c r="CL45" s="283" t="str">
        <f ca="true">+IF(OFFSET('Sanitation Data'!$D$29,0,10*ROW('Sanitation Data'!D39))="","",OFFSET('Sanitation Data'!$D$29,0,10*ROW('Sanitation Data'!D39)))</f>
        <v/>
      </c>
      <c r="CM45" s="283" t="str">
        <f ca="true">+IF(OFFSET('Sanitation Data'!$D$30,0,10*ROW('Sanitation Data'!D39))="","",OFFSET('Sanitation Data'!$D$30,0,10*ROW('Sanitation Data'!D39)))</f>
        <v/>
      </c>
      <c r="CN45" s="283" t="str">
        <f ca="true">+IF(OFFSET('Sanitation Data'!$D$31,0,10*ROW('Sanitation Data'!D39))="","",OFFSET('Sanitation Data'!$D$31,0,10*ROW('Sanitation Data'!D39)))</f>
        <v/>
      </c>
      <c r="CO45" s="283" t="str">
        <f ca="true">+IF(OFFSET('Sanitation Data'!$D$32,0,10*ROW('Sanitation Data'!D39))="","",OFFSET('Sanitation Data'!$D$32,0,10*ROW('Sanitation Data'!D39)))</f>
        <v/>
      </c>
      <c r="CP45" s="283" t="str">
        <f ca="true">+IF(OFFSET('Sanitation Data'!$E$28,0,10*ROW('Sanitation Data'!E39))="","",OFFSET('Sanitation Data'!$E$28,0,10*ROW('Sanitation Data'!E39)))</f>
        <v/>
      </c>
      <c r="CQ45" s="283" t="str">
        <f ca="true">+IF(OFFSET('Sanitation Data'!$E$29,0,10*ROW('Sanitation Data'!E39))="","",OFFSET('Sanitation Data'!$E$29,0,10*ROW('Sanitation Data'!E39)))</f>
        <v/>
      </c>
      <c r="CR45" s="283" t="str">
        <f ca="true">+IF(OFFSET('Sanitation Data'!$E$30,0,10*ROW('Sanitation Data'!E39))="","",OFFSET('Sanitation Data'!$E$30,0,10*ROW('Sanitation Data'!E39)))</f>
        <v/>
      </c>
      <c r="CS45" s="283" t="str">
        <f ca="true">+IF(OFFSET('Sanitation Data'!$E$31,0,10*ROW('Sanitation Data'!E39))="","",OFFSET('Sanitation Data'!$E$31,0,10*ROW('Sanitation Data'!E39)))</f>
        <v/>
      </c>
      <c r="CT45" s="283" t="str">
        <f ca="true">+IF(OFFSET('Sanitation Data'!$E$32,0,10*ROW('Sanitation Data'!E39))="","",OFFSET('Sanitation Data'!$E$32,0,10*ROW('Sanitation Data'!E39)))</f>
        <v/>
      </c>
      <c r="CU45" s="283" t="str">
        <f ca="true">+IF(OFFSET('Sanitation Data'!$F$28,0,10*ROW('Sanitation Data'!F39))="","",OFFSET('Sanitation Data'!$F$28,0,10*ROW('Sanitation Data'!F39)))</f>
        <v/>
      </c>
      <c r="CV45" s="283" t="str">
        <f ca="true">+IF(OFFSET('Sanitation Data'!$F$29,0,10*ROW('Sanitation Data'!F39))="","",OFFSET('Sanitation Data'!$F$29,0,10*ROW('Sanitation Data'!F39)))</f>
        <v/>
      </c>
      <c r="CW45" s="283" t="str">
        <f ca="true">+IF(OFFSET('Sanitation Data'!$F$30,0,10*ROW('Sanitation Data'!F39))="","",OFFSET('Sanitation Data'!$F$30,0,10*ROW('Sanitation Data'!F39)))</f>
        <v/>
      </c>
      <c r="CX45" s="283" t="str">
        <f ca="true">+IF(OFFSET('Sanitation Data'!$F$31,0,10*ROW('Sanitation Data'!F39))="","",OFFSET('Sanitation Data'!$F$31,0,10*ROW('Sanitation Data'!F39)))</f>
        <v/>
      </c>
      <c r="CY45" s="283" t="str">
        <f ca="true">+IF(OFFSET('Sanitation Data'!$F$32,0,10*ROW('Sanitation Data'!F39))="","",OFFSET('Sanitation Data'!$F$32,0,10*ROW('Sanitation Data'!F39)))</f>
        <v/>
      </c>
      <c r="CZ45" s="283" t="str">
        <f ca="true">+IF(OFFSET('Sanitation Data'!$G$28,0,10*ROW('Sanitation Data'!G39))="","",OFFSET('Sanitation Data'!$G$28,0,10*ROW('Sanitation Data'!G39)))</f>
        <v/>
      </c>
      <c r="DA45" s="283" t="str">
        <f ca="true">+IF(OFFSET('Sanitation Data'!$G$29,0,10*ROW('Sanitation Data'!G39))="","",OFFSET('Sanitation Data'!$G$29,0,10*ROW('Sanitation Data'!G39)))</f>
        <v/>
      </c>
      <c r="DB45" s="283" t="str">
        <f ca="true">+IF(OFFSET('Sanitation Data'!$G$30,0,10*ROW('Sanitation Data'!G39))="","",OFFSET('Sanitation Data'!$G$30,0,10*ROW('Sanitation Data'!G39)))</f>
        <v/>
      </c>
      <c r="DC45" s="283" t="str">
        <f ca="true">+IF(OFFSET('Sanitation Data'!$G$31,0,10*ROW('Sanitation Data'!G39))="","",OFFSET('Sanitation Data'!$G$31,0,10*ROW('Sanitation Data'!G39)))</f>
        <v/>
      </c>
      <c r="DD45" s="283" t="str">
        <f ca="true">+IF(OFFSET('Sanitation Data'!$G$32,0,10*ROW('Sanitation Data'!G39))="","",OFFSET('Sanitation Data'!$G$32,0,10*ROW('Sanitation Data'!G39)))</f>
        <v/>
      </c>
      <c r="DE45" s="283" t="str">
        <f ca="true">+IF(OFFSET('Sanitation Data'!$H$28,0,10*ROW('Sanitation Data'!H39))="","",OFFSET('Sanitation Data'!$H$28,0,10*ROW('Sanitation Data'!H39)))</f>
        <v/>
      </c>
      <c r="DF45" s="283" t="str">
        <f ca="true">+IF(OFFSET('Sanitation Data'!$H$29,0,10*ROW('Sanitation Data'!H39))="","",OFFSET('Sanitation Data'!$H$29,0,10*ROW('Sanitation Data'!H39)))</f>
        <v/>
      </c>
      <c r="DG45" s="283" t="str">
        <f ca="true">+IF(OFFSET('Sanitation Data'!$H$30,0,10*ROW('Sanitation Data'!H39))="","",OFFSET('Sanitation Data'!$H$30,0,10*ROW('Sanitation Data'!H39)))</f>
        <v/>
      </c>
      <c r="DH45" s="283" t="str">
        <f ca="true">+IF(OFFSET('Sanitation Data'!$H$31,0,10*ROW('Sanitation Data'!H39))="","",OFFSET('Sanitation Data'!$H$31,0,10*ROW('Sanitation Data'!H39)))</f>
        <v/>
      </c>
      <c r="DI45" s="283" t="str">
        <f ca="true">+IF(OFFSET('Sanitation Data'!$H$32,0,10*ROW('Sanitation Data'!H39))="","",OFFSET('Sanitation Data'!$H$32,0,10*ROW('Sanitation Data'!H39)))</f>
        <v/>
      </c>
      <c r="DJ45" s="283" t="str">
        <f ca="true">+IF(OFFSET('Sanitation Data'!$I$28,0,10*ROW('Sanitation Data'!I39))="","",OFFSET('Sanitation Data'!$I$28,0,10*ROW('Sanitation Data'!I39)))</f>
        <v/>
      </c>
      <c r="DK45" s="283" t="str">
        <f ca="true">+IF(OFFSET('Sanitation Data'!$I$29,0,10*ROW('Sanitation Data'!I39))="","",OFFSET('Sanitation Data'!$I$29,0,10*ROW('Sanitation Data'!I39)))</f>
        <v/>
      </c>
      <c r="DL45" s="283" t="str">
        <f ca="true">+IF(OFFSET('Sanitation Data'!$I$30,0,10*ROW('Sanitation Data'!I39))="","",OFFSET('Sanitation Data'!$I$30,0,10*ROW('Sanitation Data'!I39)))</f>
        <v/>
      </c>
      <c r="DM45" s="283" t="str">
        <f ca="true">+IF(OFFSET('Sanitation Data'!$I$31,0,10*ROW('Sanitation Data'!I39))="","",OFFSET('Sanitation Data'!$I$31,0,10*ROW('Sanitation Data'!I39)))</f>
        <v/>
      </c>
      <c r="DN45" s="283" t="str">
        <f ca="true">+IF(OFFSET('Sanitation Data'!$I$32,0,10*ROW('Sanitation Data'!I39))="","",OFFSET('Sanitation Data'!$I$32,0,10*ROW('Sanitation Data'!I39)))</f>
        <v/>
      </c>
      <c r="DO45" s="283" t="str">
        <f ca="true">+IF(OFFSET('Hygiene Data'!$D$11,0,10*ROW('Hygiene Data'!D39))="","",OFFSET('Hygiene Data'!$D$11,0,10*ROW('Hygiene Data'!D39)))</f>
        <v/>
      </c>
      <c r="DP45" s="283" t="str">
        <f ca="true">+IF(OFFSET('Hygiene Data'!$D$12,0,10*ROW('Hygiene Data'!D39))="","",OFFSET('Hygiene Data'!$D$12,0,10*ROW('Hygiene Data'!D39)))</f>
        <v/>
      </c>
      <c r="DQ45" s="283" t="str">
        <f ca="true">+IF(OFFSET('Hygiene Data'!$D$13,0,10*ROW('Hygiene Data'!D39))="","",OFFSET('Hygiene Data'!$D$13,0,10*ROW('Hygiene Data'!D39)))</f>
        <v/>
      </c>
      <c r="DR45" s="283" t="str">
        <f ca="true">+IF(OFFSET('Hygiene Data'!$E$11,0,10*ROW('Hygiene Data'!E39))="","",OFFSET('Hygiene Data'!$E$11,0,10*ROW('Hygiene Data'!E39)))</f>
        <v/>
      </c>
      <c r="DS45" s="283" t="str">
        <f ca="true">+IF(OFFSET('Hygiene Data'!$E$12,0,10*ROW('Hygiene Data'!E39))="","",OFFSET('Hygiene Data'!$E$12,0,10*ROW('Hygiene Data'!E39)))</f>
        <v/>
      </c>
      <c r="DT45" s="283" t="str">
        <f ca="true">+IF(OFFSET('Hygiene Data'!$E$13,0,10*ROW('Hygiene Data'!E39))="","",OFFSET('Hygiene Data'!$E$13,0,10*ROW('Hygiene Data'!E39)))</f>
        <v/>
      </c>
      <c r="DU45" s="283" t="str">
        <f ca="true">+IF(OFFSET('Hygiene Data'!$F$11,0,10*ROW('Hygiene Data'!F39))="","",OFFSET('Hygiene Data'!$F$11,0,10*ROW('Hygiene Data'!F39)))</f>
        <v/>
      </c>
      <c r="DV45" s="283" t="str">
        <f ca="true">+IF(OFFSET('Hygiene Data'!$F$12,0,10*ROW('Hygiene Data'!F39))="","",OFFSET('Hygiene Data'!$F$12,0,10*ROW('Hygiene Data'!F39)))</f>
        <v/>
      </c>
      <c r="DW45" s="283" t="str">
        <f ca="true">+IF(OFFSET('Hygiene Data'!$F$13,0,10*ROW('Hygiene Data'!F39))="","",OFFSET('Hygiene Data'!$F$13,0,10*ROW('Hygiene Data'!F39)))</f>
        <v/>
      </c>
      <c r="DX45" s="283" t="str">
        <f ca="true">+IF(OFFSET('Hygiene Data'!$G$11,0,10*ROW('Hygiene Data'!G39))="","",OFFSET('Hygiene Data'!$G$11,0,10*ROW('Hygiene Data'!G39)))</f>
        <v/>
      </c>
      <c r="DY45" s="283" t="str">
        <f ca="true">+IF(OFFSET('Hygiene Data'!$G$12,0,10*ROW('Hygiene Data'!G39))="","",OFFSET('Hygiene Data'!$G$12,0,10*ROW('Hygiene Data'!G39)))</f>
        <v/>
      </c>
      <c r="DZ45" s="283" t="str">
        <f ca="true">+IF(OFFSET('Hygiene Data'!$G$13,0,10*ROW('Hygiene Data'!G39))="","",OFFSET('Hygiene Data'!$G$13,0,10*ROW('Hygiene Data'!G39)))</f>
        <v/>
      </c>
      <c r="EA45" s="283" t="str">
        <f ca="true">+IF(OFFSET('Hygiene Data'!$H$11,0,10*ROW('Hygiene Data'!H39))="","",OFFSET('Hygiene Data'!$H$11,0,10*ROW('Hygiene Data'!H39)))</f>
        <v/>
      </c>
      <c r="EB45" s="283" t="str">
        <f ca="true">+IF(OFFSET('Hygiene Data'!$H$12,0,10*ROW('Hygiene Data'!H39))="","",OFFSET('Hygiene Data'!$H$12,0,10*ROW('Hygiene Data'!H39)))</f>
        <v/>
      </c>
      <c r="EC45" s="283" t="str">
        <f ca="true">+IF(OFFSET('Hygiene Data'!$H$13,0,10*ROW('Hygiene Data'!H39))="","",OFFSET('Hygiene Data'!$H$13,0,10*ROW('Hygiene Data'!H39)))</f>
        <v/>
      </c>
      <c r="ED45" s="283" t="str">
        <f ca="true">+IF(OFFSET('Hygiene Data'!$I$11,0,10*ROW('Hygiene Data'!I39))="","",OFFSET('Hygiene Data'!$I$11,0,10*ROW('Hygiene Data'!I39)))</f>
        <v/>
      </c>
      <c r="EE45" s="283" t="str">
        <f ca="true">+IF(OFFSET('Hygiene Data'!$I$12,0,10*ROW('Hygiene Data'!I39))="","",OFFSET('Hygiene Data'!$I$12,0,10*ROW('Hygiene Data'!I39)))</f>
        <v/>
      </c>
      <c r="EF45" s="283" t="str">
        <f ca="true">+IF(OFFSET('Hygiene Data'!$I$13,0,10*ROW('Hygiene Data'!I39))="","",OFFSET('Hygiene Data'!$I$13,0,10*ROW('Hygiene Data'!I39)))</f>
        <v/>
      </c>
    </row>
    <row xmlns:x14ac="http://schemas.microsoft.com/office/spreadsheetml/2009/9/ac" r="46" x14ac:dyDescent="0.2">
      <c r="A46" s="34" t="str">
        <f ca="true">+IF(OFFSET('Water Data'!$B$2,0,10*ROW('Water Data'!E40))="","",OFFSET('Water Data'!$B$2,0,10*ROW('Water Data'!E40)))</f>
        <v/>
      </c>
      <c r="B46" s="34" t="str">
        <f ca="true">+IF(OFFSET('Water Data'!$C$2,0,10*ROW('Water Data'!F40))="","",OFFSET('Water Data'!$C$2,0,10*ROW('Water Data'!F40)))</f>
        <v/>
      </c>
      <c r="C46" s="339" t="str">
        <f t="shared" ca="true" si="0"/>
        <v/>
      </c>
      <c r="D46" s="90"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0"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0"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0"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0"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0"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0"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0"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0"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0"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0"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0"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0"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0"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0"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0"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0"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0"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1"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1"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1"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1"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1"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1"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1"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1"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1"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1"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1"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1"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1"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1"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1"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1"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1"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1"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1"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1"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1"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1"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1"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1"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1"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1"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1"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1"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1"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1"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2"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2"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2"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2"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2"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2"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2"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2"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2"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2"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2"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2"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2"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2"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2"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2"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2"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2"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3"/>
      <c r="BS46" s="283" t="str">
        <f ca="true">+IF(OFFSET('Water Data'!$D$27,0,10*ROW('Water Data'!D40))="","",OFFSET('Water Data'!$D$27,0,10*ROW('Water Data'!D40)))</f>
        <v/>
      </c>
      <c r="BT46" s="283" t="str">
        <f ca="true">+IF(OFFSET('Water Data'!$D$28,0,10*ROW('Water Data'!D40))="","",OFFSET('Water Data'!$D$28,0,10*ROW('Water Data'!D40)))</f>
        <v/>
      </c>
      <c r="BU46" s="283" t="str">
        <f ca="true">+IF(OFFSET('Water Data'!$D$29,0,10*ROW('Water Data'!D40))="","",OFFSET('Water Data'!$D$29,0,10*ROW('Water Data'!D40)))</f>
        <v/>
      </c>
      <c r="BV46" s="283" t="str">
        <f ca="true">+IF(OFFSET('Water Data'!$E$27,0,10*ROW('Water Data'!E40))="","",OFFSET('Water Data'!$E$27,0,10*ROW('Water Data'!E40)))</f>
        <v/>
      </c>
      <c r="BW46" s="283" t="str">
        <f ca="true">+IF(OFFSET('Water Data'!$E$28,0,10*ROW('Water Data'!E40))="","",OFFSET('Water Data'!$E$28,0,10*ROW('Water Data'!E40)))</f>
        <v/>
      </c>
      <c r="BX46" s="283" t="str">
        <f ca="true">+IF(OFFSET('Water Data'!$E$29,0,10*ROW('Water Data'!E40))="","",OFFSET('Water Data'!$E$29,0,10*ROW('Water Data'!E40)))</f>
        <v/>
      </c>
      <c r="BY46" s="283" t="str">
        <f ca="true">+IF(OFFSET('Water Data'!$F$27,0,10*ROW('Water Data'!F40))="","",OFFSET('Water Data'!$F$27,0,10*ROW('Water Data'!F40)))</f>
        <v/>
      </c>
      <c r="BZ46" s="283" t="str">
        <f ca="true">+IF(OFFSET('Water Data'!$F$28,0,10*ROW('Water Data'!F40))="","",OFFSET('Water Data'!$F$28,0,10*ROW('Water Data'!F40)))</f>
        <v/>
      </c>
      <c r="CA46" s="283" t="str">
        <f ca="true">+IF(OFFSET('Water Data'!$F$29,0,10*ROW('Water Data'!F40))="","",OFFSET('Water Data'!$F$29,0,10*ROW('Water Data'!F40)))</f>
        <v/>
      </c>
      <c r="CB46" s="283" t="str">
        <f ca="true">+IF(OFFSET('Water Data'!$G$27,0,10*ROW('Water Data'!G40))="","",OFFSET('Water Data'!$G$27,0,10*ROW('Water Data'!G40)))</f>
        <v/>
      </c>
      <c r="CC46" s="283" t="str">
        <f ca="true">+IF(OFFSET('Water Data'!$G$28,0,10*ROW('Water Data'!G40))="","",OFFSET('Water Data'!$G$28,0,10*ROW('Water Data'!G40)))</f>
        <v/>
      </c>
      <c r="CD46" s="283" t="str">
        <f ca="true">+IF(OFFSET('Water Data'!$G$29,0,10*ROW('Water Data'!G40))="","",OFFSET('Water Data'!$G$29,0,10*ROW('Water Data'!G40)))</f>
        <v/>
      </c>
      <c r="CE46" s="283" t="str">
        <f ca="true">+IF(OFFSET('Water Data'!$H$27,0,10*ROW('Water Data'!H40))="","",OFFSET('Water Data'!$H$27,0,10*ROW('Water Data'!H40)))</f>
        <v/>
      </c>
      <c r="CF46" s="283" t="str">
        <f ca="true">+IF(OFFSET('Water Data'!$H$28,0,10*ROW('Water Data'!H40))="","",OFFSET('Water Data'!$H$28,0,10*ROW('Water Data'!H40)))</f>
        <v/>
      </c>
      <c r="CG46" s="283" t="str">
        <f ca="true">+IF(OFFSET('Water Data'!$H$29,0,10*ROW('Water Data'!H40))="","",OFFSET('Water Data'!$H$29,0,10*ROW('Water Data'!H40)))</f>
        <v/>
      </c>
      <c r="CH46" s="283" t="str">
        <f ca="true">+IF(OFFSET('Water Data'!$I$27,0,10*ROW('Water Data'!I40))="","",OFFSET('Water Data'!$I$27,0,10*ROW('Water Data'!I40)))</f>
        <v/>
      </c>
      <c r="CI46" s="283" t="str">
        <f ca="true">+IF(OFFSET('Water Data'!$I$28,0,10*ROW('Water Data'!I40))="","",OFFSET('Water Data'!$I$28,0,10*ROW('Water Data'!I40)))</f>
        <v/>
      </c>
      <c r="CJ46" s="283" t="str">
        <f ca="true">+IF(OFFSET('Water Data'!$I$29,0,10*ROW('Water Data'!I40))="","",OFFSET('Water Data'!$I$29,0,10*ROW('Water Data'!I40)))</f>
        <v/>
      </c>
      <c r="CK46" s="283" t="str">
        <f ca="true">+IF(OFFSET('Sanitation Data'!$D$28,0,10*ROW('Sanitation Data'!D40))="","",OFFSET('Sanitation Data'!$D$28,0,10*ROW('Sanitation Data'!D40)))</f>
        <v/>
      </c>
      <c r="CL46" s="283" t="str">
        <f ca="true">+IF(OFFSET('Sanitation Data'!$D$29,0,10*ROW('Sanitation Data'!D40))="","",OFFSET('Sanitation Data'!$D$29,0,10*ROW('Sanitation Data'!D40)))</f>
        <v/>
      </c>
      <c r="CM46" s="283" t="str">
        <f ca="true">+IF(OFFSET('Sanitation Data'!$D$30,0,10*ROW('Sanitation Data'!D40))="","",OFFSET('Sanitation Data'!$D$30,0,10*ROW('Sanitation Data'!D40)))</f>
        <v/>
      </c>
      <c r="CN46" s="283" t="str">
        <f ca="true">+IF(OFFSET('Sanitation Data'!$D$31,0,10*ROW('Sanitation Data'!D40))="","",OFFSET('Sanitation Data'!$D$31,0,10*ROW('Sanitation Data'!D40)))</f>
        <v/>
      </c>
      <c r="CO46" s="283" t="str">
        <f ca="true">+IF(OFFSET('Sanitation Data'!$D$32,0,10*ROW('Sanitation Data'!D40))="","",OFFSET('Sanitation Data'!$D$32,0,10*ROW('Sanitation Data'!D40)))</f>
        <v/>
      </c>
      <c r="CP46" s="283" t="str">
        <f ca="true">+IF(OFFSET('Sanitation Data'!$E$28,0,10*ROW('Sanitation Data'!E40))="","",OFFSET('Sanitation Data'!$E$28,0,10*ROW('Sanitation Data'!E40)))</f>
        <v/>
      </c>
      <c r="CQ46" s="283" t="str">
        <f ca="true">+IF(OFFSET('Sanitation Data'!$E$29,0,10*ROW('Sanitation Data'!E40))="","",OFFSET('Sanitation Data'!$E$29,0,10*ROW('Sanitation Data'!E40)))</f>
        <v/>
      </c>
      <c r="CR46" s="283" t="str">
        <f ca="true">+IF(OFFSET('Sanitation Data'!$E$30,0,10*ROW('Sanitation Data'!E40))="","",OFFSET('Sanitation Data'!$E$30,0,10*ROW('Sanitation Data'!E40)))</f>
        <v/>
      </c>
      <c r="CS46" s="283" t="str">
        <f ca="true">+IF(OFFSET('Sanitation Data'!$E$31,0,10*ROW('Sanitation Data'!E40))="","",OFFSET('Sanitation Data'!$E$31,0,10*ROW('Sanitation Data'!E40)))</f>
        <v/>
      </c>
      <c r="CT46" s="283" t="str">
        <f ca="true">+IF(OFFSET('Sanitation Data'!$E$32,0,10*ROW('Sanitation Data'!E40))="","",OFFSET('Sanitation Data'!$E$32,0,10*ROW('Sanitation Data'!E40)))</f>
        <v/>
      </c>
      <c r="CU46" s="283" t="str">
        <f ca="true">+IF(OFFSET('Sanitation Data'!$F$28,0,10*ROW('Sanitation Data'!F40))="","",OFFSET('Sanitation Data'!$F$28,0,10*ROW('Sanitation Data'!F40)))</f>
        <v/>
      </c>
      <c r="CV46" s="283" t="str">
        <f ca="true">+IF(OFFSET('Sanitation Data'!$F$29,0,10*ROW('Sanitation Data'!F40))="","",OFFSET('Sanitation Data'!$F$29,0,10*ROW('Sanitation Data'!F40)))</f>
        <v/>
      </c>
      <c r="CW46" s="283" t="str">
        <f ca="true">+IF(OFFSET('Sanitation Data'!$F$30,0,10*ROW('Sanitation Data'!F40))="","",OFFSET('Sanitation Data'!$F$30,0,10*ROW('Sanitation Data'!F40)))</f>
        <v/>
      </c>
      <c r="CX46" s="283" t="str">
        <f ca="true">+IF(OFFSET('Sanitation Data'!$F$31,0,10*ROW('Sanitation Data'!F40))="","",OFFSET('Sanitation Data'!$F$31,0,10*ROW('Sanitation Data'!F40)))</f>
        <v/>
      </c>
      <c r="CY46" s="283" t="str">
        <f ca="true">+IF(OFFSET('Sanitation Data'!$F$32,0,10*ROW('Sanitation Data'!F40))="","",OFFSET('Sanitation Data'!$F$32,0,10*ROW('Sanitation Data'!F40)))</f>
        <v/>
      </c>
      <c r="CZ46" s="283" t="str">
        <f ca="true">+IF(OFFSET('Sanitation Data'!$G$28,0,10*ROW('Sanitation Data'!G40))="","",OFFSET('Sanitation Data'!$G$28,0,10*ROW('Sanitation Data'!G40)))</f>
        <v/>
      </c>
      <c r="DA46" s="283" t="str">
        <f ca="true">+IF(OFFSET('Sanitation Data'!$G$29,0,10*ROW('Sanitation Data'!G40))="","",OFFSET('Sanitation Data'!$G$29,0,10*ROW('Sanitation Data'!G40)))</f>
        <v/>
      </c>
      <c r="DB46" s="283" t="str">
        <f ca="true">+IF(OFFSET('Sanitation Data'!$G$30,0,10*ROW('Sanitation Data'!G40))="","",OFFSET('Sanitation Data'!$G$30,0,10*ROW('Sanitation Data'!G40)))</f>
        <v/>
      </c>
      <c r="DC46" s="283" t="str">
        <f ca="true">+IF(OFFSET('Sanitation Data'!$G$31,0,10*ROW('Sanitation Data'!G40))="","",OFFSET('Sanitation Data'!$G$31,0,10*ROW('Sanitation Data'!G40)))</f>
        <v/>
      </c>
      <c r="DD46" s="283" t="str">
        <f ca="true">+IF(OFFSET('Sanitation Data'!$G$32,0,10*ROW('Sanitation Data'!G40))="","",OFFSET('Sanitation Data'!$G$32,0,10*ROW('Sanitation Data'!G40)))</f>
        <v/>
      </c>
      <c r="DE46" s="283" t="str">
        <f ca="true">+IF(OFFSET('Sanitation Data'!$H$28,0,10*ROW('Sanitation Data'!H40))="","",OFFSET('Sanitation Data'!$H$28,0,10*ROW('Sanitation Data'!H40)))</f>
        <v/>
      </c>
      <c r="DF46" s="283" t="str">
        <f ca="true">+IF(OFFSET('Sanitation Data'!$H$29,0,10*ROW('Sanitation Data'!H40))="","",OFFSET('Sanitation Data'!$H$29,0,10*ROW('Sanitation Data'!H40)))</f>
        <v/>
      </c>
      <c r="DG46" s="283" t="str">
        <f ca="true">+IF(OFFSET('Sanitation Data'!$H$30,0,10*ROW('Sanitation Data'!H40))="","",OFFSET('Sanitation Data'!$H$30,0,10*ROW('Sanitation Data'!H40)))</f>
        <v/>
      </c>
      <c r="DH46" s="283" t="str">
        <f ca="true">+IF(OFFSET('Sanitation Data'!$H$31,0,10*ROW('Sanitation Data'!H40))="","",OFFSET('Sanitation Data'!$H$31,0,10*ROW('Sanitation Data'!H40)))</f>
        <v/>
      </c>
      <c r="DI46" s="283" t="str">
        <f ca="true">+IF(OFFSET('Sanitation Data'!$H$32,0,10*ROW('Sanitation Data'!H40))="","",OFFSET('Sanitation Data'!$H$32,0,10*ROW('Sanitation Data'!H40)))</f>
        <v/>
      </c>
      <c r="DJ46" s="283" t="str">
        <f ca="true">+IF(OFFSET('Sanitation Data'!$I$28,0,10*ROW('Sanitation Data'!I40))="","",OFFSET('Sanitation Data'!$I$28,0,10*ROW('Sanitation Data'!I40)))</f>
        <v/>
      </c>
      <c r="DK46" s="283" t="str">
        <f ca="true">+IF(OFFSET('Sanitation Data'!$I$29,0,10*ROW('Sanitation Data'!I40))="","",OFFSET('Sanitation Data'!$I$29,0,10*ROW('Sanitation Data'!I40)))</f>
        <v/>
      </c>
      <c r="DL46" s="283" t="str">
        <f ca="true">+IF(OFFSET('Sanitation Data'!$I$30,0,10*ROW('Sanitation Data'!I40))="","",OFFSET('Sanitation Data'!$I$30,0,10*ROW('Sanitation Data'!I40)))</f>
        <v/>
      </c>
      <c r="DM46" s="283" t="str">
        <f ca="true">+IF(OFFSET('Sanitation Data'!$I$31,0,10*ROW('Sanitation Data'!I40))="","",OFFSET('Sanitation Data'!$I$31,0,10*ROW('Sanitation Data'!I40)))</f>
        <v/>
      </c>
      <c r="DN46" s="283" t="str">
        <f ca="true">+IF(OFFSET('Sanitation Data'!$I$32,0,10*ROW('Sanitation Data'!I40))="","",OFFSET('Sanitation Data'!$I$32,0,10*ROW('Sanitation Data'!I40)))</f>
        <v/>
      </c>
      <c r="DO46" s="283" t="str">
        <f ca="true">+IF(OFFSET('Hygiene Data'!$D$11,0,10*ROW('Hygiene Data'!D40))="","",OFFSET('Hygiene Data'!$D$11,0,10*ROW('Hygiene Data'!D40)))</f>
        <v/>
      </c>
      <c r="DP46" s="283" t="str">
        <f ca="true">+IF(OFFSET('Hygiene Data'!$D$12,0,10*ROW('Hygiene Data'!D40))="","",OFFSET('Hygiene Data'!$D$12,0,10*ROW('Hygiene Data'!D40)))</f>
        <v/>
      </c>
      <c r="DQ46" s="283" t="str">
        <f ca="true">+IF(OFFSET('Hygiene Data'!$D$13,0,10*ROW('Hygiene Data'!D40))="","",OFFSET('Hygiene Data'!$D$13,0,10*ROW('Hygiene Data'!D40)))</f>
        <v/>
      </c>
      <c r="DR46" s="283" t="str">
        <f ca="true">+IF(OFFSET('Hygiene Data'!$E$11,0,10*ROW('Hygiene Data'!E40))="","",OFFSET('Hygiene Data'!$E$11,0,10*ROW('Hygiene Data'!E40)))</f>
        <v/>
      </c>
      <c r="DS46" s="283" t="str">
        <f ca="true">+IF(OFFSET('Hygiene Data'!$E$12,0,10*ROW('Hygiene Data'!E40))="","",OFFSET('Hygiene Data'!$E$12,0,10*ROW('Hygiene Data'!E40)))</f>
        <v/>
      </c>
      <c r="DT46" s="283" t="str">
        <f ca="true">+IF(OFFSET('Hygiene Data'!$E$13,0,10*ROW('Hygiene Data'!E40))="","",OFFSET('Hygiene Data'!$E$13,0,10*ROW('Hygiene Data'!E40)))</f>
        <v/>
      </c>
      <c r="DU46" s="283" t="str">
        <f ca="true">+IF(OFFSET('Hygiene Data'!$F$11,0,10*ROW('Hygiene Data'!F40))="","",OFFSET('Hygiene Data'!$F$11,0,10*ROW('Hygiene Data'!F40)))</f>
        <v/>
      </c>
      <c r="DV46" s="283" t="str">
        <f ca="true">+IF(OFFSET('Hygiene Data'!$F$12,0,10*ROW('Hygiene Data'!F40))="","",OFFSET('Hygiene Data'!$F$12,0,10*ROW('Hygiene Data'!F40)))</f>
        <v/>
      </c>
      <c r="DW46" s="283" t="str">
        <f ca="true">+IF(OFFSET('Hygiene Data'!$F$13,0,10*ROW('Hygiene Data'!F40))="","",OFFSET('Hygiene Data'!$F$13,0,10*ROW('Hygiene Data'!F40)))</f>
        <v/>
      </c>
      <c r="DX46" s="283" t="str">
        <f ca="true">+IF(OFFSET('Hygiene Data'!$G$11,0,10*ROW('Hygiene Data'!G40))="","",OFFSET('Hygiene Data'!$G$11,0,10*ROW('Hygiene Data'!G40)))</f>
        <v/>
      </c>
      <c r="DY46" s="283" t="str">
        <f ca="true">+IF(OFFSET('Hygiene Data'!$G$12,0,10*ROW('Hygiene Data'!G40))="","",OFFSET('Hygiene Data'!$G$12,0,10*ROW('Hygiene Data'!G40)))</f>
        <v/>
      </c>
      <c r="DZ46" s="283" t="str">
        <f ca="true">+IF(OFFSET('Hygiene Data'!$G$13,0,10*ROW('Hygiene Data'!G40))="","",OFFSET('Hygiene Data'!$G$13,0,10*ROW('Hygiene Data'!G40)))</f>
        <v/>
      </c>
      <c r="EA46" s="283" t="str">
        <f ca="true">+IF(OFFSET('Hygiene Data'!$H$11,0,10*ROW('Hygiene Data'!H40))="","",OFFSET('Hygiene Data'!$H$11,0,10*ROW('Hygiene Data'!H40)))</f>
        <v/>
      </c>
      <c r="EB46" s="283" t="str">
        <f ca="true">+IF(OFFSET('Hygiene Data'!$H$12,0,10*ROW('Hygiene Data'!H40))="","",OFFSET('Hygiene Data'!$H$12,0,10*ROW('Hygiene Data'!H40)))</f>
        <v/>
      </c>
      <c r="EC46" s="283" t="str">
        <f ca="true">+IF(OFFSET('Hygiene Data'!$H$13,0,10*ROW('Hygiene Data'!H40))="","",OFFSET('Hygiene Data'!$H$13,0,10*ROW('Hygiene Data'!H40)))</f>
        <v/>
      </c>
      <c r="ED46" s="283" t="str">
        <f ca="true">+IF(OFFSET('Hygiene Data'!$I$11,0,10*ROW('Hygiene Data'!I40))="","",OFFSET('Hygiene Data'!$I$11,0,10*ROW('Hygiene Data'!I40)))</f>
        <v/>
      </c>
      <c r="EE46" s="283" t="str">
        <f ca="true">+IF(OFFSET('Hygiene Data'!$I$12,0,10*ROW('Hygiene Data'!I40))="","",OFFSET('Hygiene Data'!$I$12,0,10*ROW('Hygiene Data'!I40)))</f>
        <v/>
      </c>
      <c r="EF46" s="283" t="str">
        <f ca="true">+IF(OFFSET('Hygiene Data'!$I$13,0,10*ROW('Hygiene Data'!I40))="","",OFFSET('Hygiene Data'!$I$13,0,10*ROW('Hygiene Data'!I40)))</f>
        <v/>
      </c>
    </row>
    <row xmlns:x14ac="http://schemas.microsoft.com/office/spreadsheetml/2009/9/ac" r="47" x14ac:dyDescent="0.2">
      <c r="A47" s="34" t="str">
        <f ca="true">+IF(OFFSET('Water Data'!$B$2,0,10*ROW('Water Data'!E41))="","",OFFSET('Water Data'!$B$2,0,10*ROW('Water Data'!E41)))</f>
        <v/>
      </c>
      <c r="B47" s="34" t="str">
        <f ca="true">+IF(OFFSET('Water Data'!$C$2,0,10*ROW('Water Data'!F41))="","",OFFSET('Water Data'!$C$2,0,10*ROW('Water Data'!F41)))</f>
        <v/>
      </c>
      <c r="C47" s="339" t="str">
        <f t="shared" ca="true" si="0"/>
        <v/>
      </c>
      <c r="D47" s="90"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0"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0"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0"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0"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0"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0"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0"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0"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0"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0"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0"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0"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0"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0"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0"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0"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0"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1"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1"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1"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1"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1"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1"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1"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1"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1"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1"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1"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1"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1"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1"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1"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1"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1"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1"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1"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1"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1"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1"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1"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1"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1"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1"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1"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1"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1"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1"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2"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2"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2"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2"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2"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2"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2"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2"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2"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2"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2"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2"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2"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2"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2"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2"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2"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2"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3"/>
      <c r="BS47" s="283" t="str">
        <f ca="true">+IF(OFFSET('Water Data'!$D$27,0,10*ROW('Water Data'!D41))="","",OFFSET('Water Data'!$D$27,0,10*ROW('Water Data'!D41)))</f>
        <v/>
      </c>
      <c r="BT47" s="283" t="str">
        <f ca="true">+IF(OFFSET('Water Data'!$D$28,0,10*ROW('Water Data'!D41))="","",OFFSET('Water Data'!$D$28,0,10*ROW('Water Data'!D41)))</f>
        <v/>
      </c>
      <c r="BU47" s="283" t="str">
        <f ca="true">+IF(OFFSET('Water Data'!$D$29,0,10*ROW('Water Data'!D41))="","",OFFSET('Water Data'!$D$29,0,10*ROW('Water Data'!D41)))</f>
        <v/>
      </c>
      <c r="BV47" s="283" t="str">
        <f ca="true">+IF(OFFSET('Water Data'!$E$27,0,10*ROW('Water Data'!E41))="","",OFFSET('Water Data'!$E$27,0,10*ROW('Water Data'!E41)))</f>
        <v/>
      </c>
      <c r="BW47" s="283" t="str">
        <f ca="true">+IF(OFFSET('Water Data'!$E$28,0,10*ROW('Water Data'!E41))="","",OFFSET('Water Data'!$E$28,0,10*ROW('Water Data'!E41)))</f>
        <v/>
      </c>
      <c r="BX47" s="283" t="str">
        <f ca="true">+IF(OFFSET('Water Data'!$E$29,0,10*ROW('Water Data'!E41))="","",OFFSET('Water Data'!$E$29,0,10*ROW('Water Data'!E41)))</f>
        <v/>
      </c>
      <c r="BY47" s="283" t="str">
        <f ca="true">+IF(OFFSET('Water Data'!$F$27,0,10*ROW('Water Data'!F41))="","",OFFSET('Water Data'!$F$27,0,10*ROW('Water Data'!F41)))</f>
        <v/>
      </c>
      <c r="BZ47" s="283" t="str">
        <f ca="true">+IF(OFFSET('Water Data'!$F$28,0,10*ROW('Water Data'!F41))="","",OFFSET('Water Data'!$F$28,0,10*ROW('Water Data'!F41)))</f>
        <v/>
      </c>
      <c r="CA47" s="283" t="str">
        <f ca="true">+IF(OFFSET('Water Data'!$F$29,0,10*ROW('Water Data'!F41))="","",OFFSET('Water Data'!$F$29,0,10*ROW('Water Data'!F41)))</f>
        <v/>
      </c>
      <c r="CB47" s="283" t="str">
        <f ca="true">+IF(OFFSET('Water Data'!$G$27,0,10*ROW('Water Data'!G41))="","",OFFSET('Water Data'!$G$27,0,10*ROW('Water Data'!G41)))</f>
        <v/>
      </c>
      <c r="CC47" s="283" t="str">
        <f ca="true">+IF(OFFSET('Water Data'!$G$28,0,10*ROW('Water Data'!G41))="","",OFFSET('Water Data'!$G$28,0,10*ROW('Water Data'!G41)))</f>
        <v/>
      </c>
      <c r="CD47" s="283" t="str">
        <f ca="true">+IF(OFFSET('Water Data'!$G$29,0,10*ROW('Water Data'!G41))="","",OFFSET('Water Data'!$G$29,0,10*ROW('Water Data'!G41)))</f>
        <v/>
      </c>
      <c r="CE47" s="283" t="str">
        <f ca="true">+IF(OFFSET('Water Data'!$H$27,0,10*ROW('Water Data'!H41))="","",OFFSET('Water Data'!$H$27,0,10*ROW('Water Data'!H41)))</f>
        <v/>
      </c>
      <c r="CF47" s="283" t="str">
        <f ca="true">+IF(OFFSET('Water Data'!$H$28,0,10*ROW('Water Data'!H41))="","",OFFSET('Water Data'!$H$28,0,10*ROW('Water Data'!H41)))</f>
        <v/>
      </c>
      <c r="CG47" s="283" t="str">
        <f ca="true">+IF(OFFSET('Water Data'!$H$29,0,10*ROW('Water Data'!H41))="","",OFFSET('Water Data'!$H$29,0,10*ROW('Water Data'!H41)))</f>
        <v/>
      </c>
      <c r="CH47" s="283" t="str">
        <f ca="true">+IF(OFFSET('Water Data'!$I$27,0,10*ROW('Water Data'!I41))="","",OFFSET('Water Data'!$I$27,0,10*ROW('Water Data'!I41)))</f>
        <v/>
      </c>
      <c r="CI47" s="283" t="str">
        <f ca="true">+IF(OFFSET('Water Data'!$I$28,0,10*ROW('Water Data'!I41))="","",OFFSET('Water Data'!$I$28,0,10*ROW('Water Data'!I41)))</f>
        <v/>
      </c>
      <c r="CJ47" s="283" t="str">
        <f ca="true">+IF(OFFSET('Water Data'!$I$29,0,10*ROW('Water Data'!I41))="","",OFFSET('Water Data'!$I$29,0,10*ROW('Water Data'!I41)))</f>
        <v/>
      </c>
      <c r="CK47" s="283" t="str">
        <f ca="true">+IF(OFFSET('Sanitation Data'!$D$28,0,10*ROW('Sanitation Data'!D41))="","",OFFSET('Sanitation Data'!$D$28,0,10*ROW('Sanitation Data'!D41)))</f>
        <v/>
      </c>
      <c r="CL47" s="283" t="str">
        <f ca="true">+IF(OFFSET('Sanitation Data'!$D$29,0,10*ROW('Sanitation Data'!D41))="","",OFFSET('Sanitation Data'!$D$29,0,10*ROW('Sanitation Data'!D41)))</f>
        <v/>
      </c>
      <c r="CM47" s="283" t="str">
        <f ca="true">+IF(OFFSET('Sanitation Data'!$D$30,0,10*ROW('Sanitation Data'!D41))="","",OFFSET('Sanitation Data'!$D$30,0,10*ROW('Sanitation Data'!D41)))</f>
        <v/>
      </c>
      <c r="CN47" s="283" t="str">
        <f ca="true">+IF(OFFSET('Sanitation Data'!$D$31,0,10*ROW('Sanitation Data'!D41))="","",OFFSET('Sanitation Data'!$D$31,0,10*ROW('Sanitation Data'!D41)))</f>
        <v/>
      </c>
      <c r="CO47" s="283" t="str">
        <f ca="true">+IF(OFFSET('Sanitation Data'!$D$32,0,10*ROW('Sanitation Data'!D41))="","",OFFSET('Sanitation Data'!$D$32,0,10*ROW('Sanitation Data'!D41)))</f>
        <v/>
      </c>
      <c r="CP47" s="283" t="str">
        <f ca="true">+IF(OFFSET('Sanitation Data'!$E$28,0,10*ROW('Sanitation Data'!E41))="","",OFFSET('Sanitation Data'!$E$28,0,10*ROW('Sanitation Data'!E41)))</f>
        <v/>
      </c>
      <c r="CQ47" s="283" t="str">
        <f ca="true">+IF(OFFSET('Sanitation Data'!$E$29,0,10*ROW('Sanitation Data'!E41))="","",OFFSET('Sanitation Data'!$E$29,0,10*ROW('Sanitation Data'!E41)))</f>
        <v/>
      </c>
      <c r="CR47" s="283" t="str">
        <f ca="true">+IF(OFFSET('Sanitation Data'!$E$30,0,10*ROW('Sanitation Data'!E41))="","",OFFSET('Sanitation Data'!$E$30,0,10*ROW('Sanitation Data'!E41)))</f>
        <v/>
      </c>
      <c r="CS47" s="283" t="str">
        <f ca="true">+IF(OFFSET('Sanitation Data'!$E$31,0,10*ROW('Sanitation Data'!E41))="","",OFFSET('Sanitation Data'!$E$31,0,10*ROW('Sanitation Data'!E41)))</f>
        <v/>
      </c>
      <c r="CT47" s="283" t="str">
        <f ca="true">+IF(OFFSET('Sanitation Data'!$E$32,0,10*ROW('Sanitation Data'!E41))="","",OFFSET('Sanitation Data'!$E$32,0,10*ROW('Sanitation Data'!E41)))</f>
        <v/>
      </c>
      <c r="CU47" s="283" t="str">
        <f ca="true">+IF(OFFSET('Sanitation Data'!$F$28,0,10*ROW('Sanitation Data'!F41))="","",OFFSET('Sanitation Data'!$F$28,0,10*ROW('Sanitation Data'!F41)))</f>
        <v/>
      </c>
      <c r="CV47" s="283" t="str">
        <f ca="true">+IF(OFFSET('Sanitation Data'!$F$29,0,10*ROW('Sanitation Data'!F41))="","",OFFSET('Sanitation Data'!$F$29,0,10*ROW('Sanitation Data'!F41)))</f>
        <v/>
      </c>
      <c r="CW47" s="283" t="str">
        <f ca="true">+IF(OFFSET('Sanitation Data'!$F$30,0,10*ROW('Sanitation Data'!F41))="","",OFFSET('Sanitation Data'!$F$30,0,10*ROW('Sanitation Data'!F41)))</f>
        <v/>
      </c>
      <c r="CX47" s="283" t="str">
        <f ca="true">+IF(OFFSET('Sanitation Data'!$F$31,0,10*ROW('Sanitation Data'!F41))="","",OFFSET('Sanitation Data'!$F$31,0,10*ROW('Sanitation Data'!F41)))</f>
        <v/>
      </c>
      <c r="CY47" s="283" t="str">
        <f ca="true">+IF(OFFSET('Sanitation Data'!$F$32,0,10*ROW('Sanitation Data'!F41))="","",OFFSET('Sanitation Data'!$F$32,0,10*ROW('Sanitation Data'!F41)))</f>
        <v/>
      </c>
      <c r="CZ47" s="283" t="str">
        <f ca="true">+IF(OFFSET('Sanitation Data'!$G$28,0,10*ROW('Sanitation Data'!G41))="","",OFFSET('Sanitation Data'!$G$28,0,10*ROW('Sanitation Data'!G41)))</f>
        <v/>
      </c>
      <c r="DA47" s="283" t="str">
        <f ca="true">+IF(OFFSET('Sanitation Data'!$G$29,0,10*ROW('Sanitation Data'!G41))="","",OFFSET('Sanitation Data'!$G$29,0,10*ROW('Sanitation Data'!G41)))</f>
        <v/>
      </c>
      <c r="DB47" s="283" t="str">
        <f ca="true">+IF(OFFSET('Sanitation Data'!$G$30,0,10*ROW('Sanitation Data'!G41))="","",OFFSET('Sanitation Data'!$G$30,0,10*ROW('Sanitation Data'!G41)))</f>
        <v/>
      </c>
      <c r="DC47" s="283" t="str">
        <f ca="true">+IF(OFFSET('Sanitation Data'!$G$31,0,10*ROW('Sanitation Data'!G41))="","",OFFSET('Sanitation Data'!$G$31,0,10*ROW('Sanitation Data'!G41)))</f>
        <v/>
      </c>
      <c r="DD47" s="283" t="str">
        <f ca="true">+IF(OFFSET('Sanitation Data'!$G$32,0,10*ROW('Sanitation Data'!G41))="","",OFFSET('Sanitation Data'!$G$32,0,10*ROW('Sanitation Data'!G41)))</f>
        <v/>
      </c>
      <c r="DE47" s="283" t="str">
        <f ca="true">+IF(OFFSET('Sanitation Data'!$H$28,0,10*ROW('Sanitation Data'!H41))="","",OFFSET('Sanitation Data'!$H$28,0,10*ROW('Sanitation Data'!H41)))</f>
        <v/>
      </c>
      <c r="DF47" s="283" t="str">
        <f ca="true">+IF(OFFSET('Sanitation Data'!$H$29,0,10*ROW('Sanitation Data'!H41))="","",OFFSET('Sanitation Data'!$H$29,0,10*ROW('Sanitation Data'!H41)))</f>
        <v/>
      </c>
      <c r="DG47" s="283" t="str">
        <f ca="true">+IF(OFFSET('Sanitation Data'!$H$30,0,10*ROW('Sanitation Data'!H41))="","",OFFSET('Sanitation Data'!$H$30,0,10*ROW('Sanitation Data'!H41)))</f>
        <v/>
      </c>
      <c r="DH47" s="283" t="str">
        <f ca="true">+IF(OFFSET('Sanitation Data'!$H$31,0,10*ROW('Sanitation Data'!H41))="","",OFFSET('Sanitation Data'!$H$31,0,10*ROW('Sanitation Data'!H41)))</f>
        <v/>
      </c>
      <c r="DI47" s="283" t="str">
        <f ca="true">+IF(OFFSET('Sanitation Data'!$H$32,0,10*ROW('Sanitation Data'!H41))="","",OFFSET('Sanitation Data'!$H$32,0,10*ROW('Sanitation Data'!H41)))</f>
        <v/>
      </c>
      <c r="DJ47" s="283" t="str">
        <f ca="true">+IF(OFFSET('Sanitation Data'!$I$28,0,10*ROW('Sanitation Data'!I41))="","",OFFSET('Sanitation Data'!$I$28,0,10*ROW('Sanitation Data'!I41)))</f>
        <v/>
      </c>
      <c r="DK47" s="283" t="str">
        <f ca="true">+IF(OFFSET('Sanitation Data'!$I$29,0,10*ROW('Sanitation Data'!I41))="","",OFFSET('Sanitation Data'!$I$29,0,10*ROW('Sanitation Data'!I41)))</f>
        <v/>
      </c>
      <c r="DL47" s="283" t="str">
        <f ca="true">+IF(OFFSET('Sanitation Data'!$I$30,0,10*ROW('Sanitation Data'!I41))="","",OFFSET('Sanitation Data'!$I$30,0,10*ROW('Sanitation Data'!I41)))</f>
        <v/>
      </c>
      <c r="DM47" s="283" t="str">
        <f ca="true">+IF(OFFSET('Sanitation Data'!$I$31,0,10*ROW('Sanitation Data'!I41))="","",OFFSET('Sanitation Data'!$I$31,0,10*ROW('Sanitation Data'!I41)))</f>
        <v/>
      </c>
      <c r="DN47" s="283" t="str">
        <f ca="true">+IF(OFFSET('Sanitation Data'!$I$32,0,10*ROW('Sanitation Data'!I41))="","",OFFSET('Sanitation Data'!$I$32,0,10*ROW('Sanitation Data'!I41)))</f>
        <v/>
      </c>
      <c r="DO47" s="283" t="str">
        <f ca="true">+IF(OFFSET('Hygiene Data'!$D$11,0,10*ROW('Hygiene Data'!D41))="","",OFFSET('Hygiene Data'!$D$11,0,10*ROW('Hygiene Data'!D41)))</f>
        <v/>
      </c>
      <c r="DP47" s="283" t="str">
        <f ca="true">+IF(OFFSET('Hygiene Data'!$D$12,0,10*ROW('Hygiene Data'!D41))="","",OFFSET('Hygiene Data'!$D$12,0,10*ROW('Hygiene Data'!D41)))</f>
        <v/>
      </c>
      <c r="DQ47" s="283" t="str">
        <f ca="true">+IF(OFFSET('Hygiene Data'!$D$13,0,10*ROW('Hygiene Data'!D41))="","",OFFSET('Hygiene Data'!$D$13,0,10*ROW('Hygiene Data'!D41)))</f>
        <v/>
      </c>
      <c r="DR47" s="283" t="str">
        <f ca="true">+IF(OFFSET('Hygiene Data'!$E$11,0,10*ROW('Hygiene Data'!E41))="","",OFFSET('Hygiene Data'!$E$11,0,10*ROW('Hygiene Data'!E41)))</f>
        <v/>
      </c>
      <c r="DS47" s="283" t="str">
        <f ca="true">+IF(OFFSET('Hygiene Data'!$E$12,0,10*ROW('Hygiene Data'!E41))="","",OFFSET('Hygiene Data'!$E$12,0,10*ROW('Hygiene Data'!E41)))</f>
        <v/>
      </c>
      <c r="DT47" s="283" t="str">
        <f ca="true">+IF(OFFSET('Hygiene Data'!$E$13,0,10*ROW('Hygiene Data'!E41))="","",OFFSET('Hygiene Data'!$E$13,0,10*ROW('Hygiene Data'!E41)))</f>
        <v/>
      </c>
      <c r="DU47" s="283" t="str">
        <f ca="true">+IF(OFFSET('Hygiene Data'!$F$11,0,10*ROW('Hygiene Data'!F41))="","",OFFSET('Hygiene Data'!$F$11,0,10*ROW('Hygiene Data'!F41)))</f>
        <v/>
      </c>
      <c r="DV47" s="283" t="str">
        <f ca="true">+IF(OFFSET('Hygiene Data'!$F$12,0,10*ROW('Hygiene Data'!F41))="","",OFFSET('Hygiene Data'!$F$12,0,10*ROW('Hygiene Data'!F41)))</f>
        <v/>
      </c>
      <c r="DW47" s="283" t="str">
        <f ca="true">+IF(OFFSET('Hygiene Data'!$F$13,0,10*ROW('Hygiene Data'!F41))="","",OFFSET('Hygiene Data'!$F$13,0,10*ROW('Hygiene Data'!F41)))</f>
        <v/>
      </c>
      <c r="DX47" s="283" t="str">
        <f ca="true">+IF(OFFSET('Hygiene Data'!$G$11,0,10*ROW('Hygiene Data'!G41))="","",OFFSET('Hygiene Data'!$G$11,0,10*ROW('Hygiene Data'!G41)))</f>
        <v/>
      </c>
      <c r="DY47" s="283" t="str">
        <f ca="true">+IF(OFFSET('Hygiene Data'!$G$12,0,10*ROW('Hygiene Data'!G41))="","",OFFSET('Hygiene Data'!$G$12,0,10*ROW('Hygiene Data'!G41)))</f>
        <v/>
      </c>
      <c r="DZ47" s="283" t="str">
        <f ca="true">+IF(OFFSET('Hygiene Data'!$G$13,0,10*ROW('Hygiene Data'!G41))="","",OFFSET('Hygiene Data'!$G$13,0,10*ROW('Hygiene Data'!G41)))</f>
        <v/>
      </c>
      <c r="EA47" s="283" t="str">
        <f ca="true">+IF(OFFSET('Hygiene Data'!$H$11,0,10*ROW('Hygiene Data'!H41))="","",OFFSET('Hygiene Data'!$H$11,0,10*ROW('Hygiene Data'!H41)))</f>
        <v/>
      </c>
      <c r="EB47" s="283" t="str">
        <f ca="true">+IF(OFFSET('Hygiene Data'!$H$12,0,10*ROW('Hygiene Data'!H41))="","",OFFSET('Hygiene Data'!$H$12,0,10*ROW('Hygiene Data'!H41)))</f>
        <v/>
      </c>
      <c r="EC47" s="283" t="str">
        <f ca="true">+IF(OFFSET('Hygiene Data'!$H$13,0,10*ROW('Hygiene Data'!H41))="","",OFFSET('Hygiene Data'!$H$13,0,10*ROW('Hygiene Data'!H41)))</f>
        <v/>
      </c>
      <c r="ED47" s="283" t="str">
        <f ca="true">+IF(OFFSET('Hygiene Data'!$I$11,0,10*ROW('Hygiene Data'!I41))="","",OFFSET('Hygiene Data'!$I$11,0,10*ROW('Hygiene Data'!I41)))</f>
        <v/>
      </c>
      <c r="EE47" s="283" t="str">
        <f ca="true">+IF(OFFSET('Hygiene Data'!$I$12,0,10*ROW('Hygiene Data'!I41))="","",OFFSET('Hygiene Data'!$I$12,0,10*ROW('Hygiene Data'!I41)))</f>
        <v/>
      </c>
      <c r="EF47" s="283" t="str">
        <f ca="true">+IF(OFFSET('Hygiene Data'!$I$13,0,10*ROW('Hygiene Data'!I41))="","",OFFSET('Hygiene Data'!$I$13,0,10*ROW('Hygiene Data'!I41)))</f>
        <v/>
      </c>
    </row>
    <row xmlns:x14ac="http://schemas.microsoft.com/office/spreadsheetml/2009/9/ac" r="48" x14ac:dyDescent="0.2">
      <c r="A48" s="34" t="str">
        <f ca="true">+IF(OFFSET('Water Data'!$B$2,0,10*ROW('Water Data'!E42))="","",OFFSET('Water Data'!$B$2,0,10*ROW('Water Data'!E42)))</f>
        <v/>
      </c>
      <c r="B48" s="34" t="str">
        <f ca="true">+IF(OFFSET('Water Data'!$C$2,0,10*ROW('Water Data'!F42))="","",OFFSET('Water Data'!$C$2,0,10*ROW('Water Data'!F42)))</f>
        <v/>
      </c>
      <c r="C48" s="339" t="str">
        <f t="shared" ca="true" si="0"/>
        <v/>
      </c>
      <c r="D48" s="90"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0"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0"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0"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0"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0"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0"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0"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0"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0"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0"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0"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0"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0"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0"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0"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0"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0"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1"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1"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1"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1"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1"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1"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1"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1"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1"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1"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1"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1"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1"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1"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1"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1"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1"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1"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1"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1"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1"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1"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1"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1"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1"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1"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1"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1"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1"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1"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2"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2"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2"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2"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2"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2"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2"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2"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2"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2"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2"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2"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2"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2"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2"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2"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2"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2"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3"/>
      <c r="BS48" s="283" t="str">
        <f ca="true">+IF(OFFSET('Water Data'!$D$27,0,10*ROW('Water Data'!D42))="","",OFFSET('Water Data'!$D$27,0,10*ROW('Water Data'!D42)))</f>
        <v/>
      </c>
      <c r="BT48" s="283" t="str">
        <f ca="true">+IF(OFFSET('Water Data'!$D$28,0,10*ROW('Water Data'!D42))="","",OFFSET('Water Data'!$D$28,0,10*ROW('Water Data'!D42)))</f>
        <v/>
      </c>
      <c r="BU48" s="283" t="str">
        <f ca="true">+IF(OFFSET('Water Data'!$D$29,0,10*ROW('Water Data'!D42))="","",OFFSET('Water Data'!$D$29,0,10*ROW('Water Data'!D42)))</f>
        <v/>
      </c>
      <c r="BV48" s="283" t="str">
        <f ca="true">+IF(OFFSET('Water Data'!$E$27,0,10*ROW('Water Data'!E42))="","",OFFSET('Water Data'!$E$27,0,10*ROW('Water Data'!E42)))</f>
        <v/>
      </c>
      <c r="BW48" s="283" t="str">
        <f ca="true">+IF(OFFSET('Water Data'!$E$28,0,10*ROW('Water Data'!E42))="","",OFFSET('Water Data'!$E$28,0,10*ROW('Water Data'!E42)))</f>
        <v/>
      </c>
      <c r="BX48" s="283" t="str">
        <f ca="true">+IF(OFFSET('Water Data'!$E$29,0,10*ROW('Water Data'!E42))="","",OFFSET('Water Data'!$E$29,0,10*ROW('Water Data'!E42)))</f>
        <v/>
      </c>
      <c r="BY48" s="283" t="str">
        <f ca="true">+IF(OFFSET('Water Data'!$F$27,0,10*ROW('Water Data'!F42))="","",OFFSET('Water Data'!$F$27,0,10*ROW('Water Data'!F42)))</f>
        <v/>
      </c>
      <c r="BZ48" s="283" t="str">
        <f ca="true">+IF(OFFSET('Water Data'!$F$28,0,10*ROW('Water Data'!F42))="","",OFFSET('Water Data'!$F$28,0,10*ROW('Water Data'!F42)))</f>
        <v/>
      </c>
      <c r="CA48" s="283" t="str">
        <f ca="true">+IF(OFFSET('Water Data'!$F$29,0,10*ROW('Water Data'!F42))="","",OFFSET('Water Data'!$F$29,0,10*ROW('Water Data'!F42)))</f>
        <v/>
      </c>
      <c r="CB48" s="283" t="str">
        <f ca="true">+IF(OFFSET('Water Data'!$G$27,0,10*ROW('Water Data'!G42))="","",OFFSET('Water Data'!$G$27,0,10*ROW('Water Data'!G42)))</f>
        <v/>
      </c>
      <c r="CC48" s="283" t="str">
        <f ca="true">+IF(OFFSET('Water Data'!$G$28,0,10*ROW('Water Data'!G42))="","",OFFSET('Water Data'!$G$28,0,10*ROW('Water Data'!G42)))</f>
        <v/>
      </c>
      <c r="CD48" s="283" t="str">
        <f ca="true">+IF(OFFSET('Water Data'!$G$29,0,10*ROW('Water Data'!G42))="","",OFFSET('Water Data'!$G$29,0,10*ROW('Water Data'!G42)))</f>
        <v/>
      </c>
      <c r="CE48" s="283" t="str">
        <f ca="true">+IF(OFFSET('Water Data'!$H$27,0,10*ROW('Water Data'!H42))="","",OFFSET('Water Data'!$H$27,0,10*ROW('Water Data'!H42)))</f>
        <v/>
      </c>
      <c r="CF48" s="283" t="str">
        <f ca="true">+IF(OFFSET('Water Data'!$H$28,0,10*ROW('Water Data'!H42))="","",OFFSET('Water Data'!$H$28,0,10*ROW('Water Data'!H42)))</f>
        <v/>
      </c>
      <c r="CG48" s="283" t="str">
        <f ca="true">+IF(OFFSET('Water Data'!$H$29,0,10*ROW('Water Data'!H42))="","",OFFSET('Water Data'!$H$29,0,10*ROW('Water Data'!H42)))</f>
        <v/>
      </c>
      <c r="CH48" s="283" t="str">
        <f ca="true">+IF(OFFSET('Water Data'!$I$27,0,10*ROW('Water Data'!I42))="","",OFFSET('Water Data'!$I$27,0,10*ROW('Water Data'!I42)))</f>
        <v/>
      </c>
      <c r="CI48" s="283" t="str">
        <f ca="true">+IF(OFFSET('Water Data'!$I$28,0,10*ROW('Water Data'!I42))="","",OFFSET('Water Data'!$I$28,0,10*ROW('Water Data'!I42)))</f>
        <v/>
      </c>
      <c r="CJ48" s="283" t="str">
        <f ca="true">+IF(OFFSET('Water Data'!$I$29,0,10*ROW('Water Data'!I42))="","",OFFSET('Water Data'!$I$29,0,10*ROW('Water Data'!I42)))</f>
        <v/>
      </c>
      <c r="CK48" s="283" t="str">
        <f ca="true">+IF(OFFSET('Sanitation Data'!$D$28,0,10*ROW('Sanitation Data'!D42))="","",OFFSET('Sanitation Data'!$D$28,0,10*ROW('Sanitation Data'!D42)))</f>
        <v/>
      </c>
      <c r="CL48" s="283" t="str">
        <f ca="true">+IF(OFFSET('Sanitation Data'!$D$29,0,10*ROW('Sanitation Data'!D42))="","",OFFSET('Sanitation Data'!$D$29,0,10*ROW('Sanitation Data'!D42)))</f>
        <v/>
      </c>
      <c r="CM48" s="283" t="str">
        <f ca="true">+IF(OFFSET('Sanitation Data'!$D$30,0,10*ROW('Sanitation Data'!D42))="","",OFFSET('Sanitation Data'!$D$30,0,10*ROW('Sanitation Data'!D42)))</f>
        <v/>
      </c>
      <c r="CN48" s="283" t="str">
        <f ca="true">+IF(OFFSET('Sanitation Data'!$D$31,0,10*ROW('Sanitation Data'!D42))="","",OFFSET('Sanitation Data'!$D$31,0,10*ROW('Sanitation Data'!D42)))</f>
        <v/>
      </c>
      <c r="CO48" s="283" t="str">
        <f ca="true">+IF(OFFSET('Sanitation Data'!$D$32,0,10*ROW('Sanitation Data'!D42))="","",OFFSET('Sanitation Data'!$D$32,0,10*ROW('Sanitation Data'!D42)))</f>
        <v/>
      </c>
      <c r="CP48" s="283" t="str">
        <f ca="true">+IF(OFFSET('Sanitation Data'!$E$28,0,10*ROW('Sanitation Data'!E42))="","",OFFSET('Sanitation Data'!$E$28,0,10*ROW('Sanitation Data'!E42)))</f>
        <v/>
      </c>
      <c r="CQ48" s="283" t="str">
        <f ca="true">+IF(OFFSET('Sanitation Data'!$E$29,0,10*ROW('Sanitation Data'!E42))="","",OFFSET('Sanitation Data'!$E$29,0,10*ROW('Sanitation Data'!E42)))</f>
        <v/>
      </c>
      <c r="CR48" s="283" t="str">
        <f ca="true">+IF(OFFSET('Sanitation Data'!$E$30,0,10*ROW('Sanitation Data'!E42))="","",OFFSET('Sanitation Data'!$E$30,0,10*ROW('Sanitation Data'!E42)))</f>
        <v/>
      </c>
      <c r="CS48" s="283" t="str">
        <f ca="true">+IF(OFFSET('Sanitation Data'!$E$31,0,10*ROW('Sanitation Data'!E42))="","",OFFSET('Sanitation Data'!$E$31,0,10*ROW('Sanitation Data'!E42)))</f>
        <v/>
      </c>
      <c r="CT48" s="283" t="str">
        <f ca="true">+IF(OFFSET('Sanitation Data'!$E$32,0,10*ROW('Sanitation Data'!E42))="","",OFFSET('Sanitation Data'!$E$32,0,10*ROW('Sanitation Data'!E42)))</f>
        <v/>
      </c>
      <c r="CU48" s="283" t="str">
        <f ca="true">+IF(OFFSET('Sanitation Data'!$F$28,0,10*ROW('Sanitation Data'!F42))="","",OFFSET('Sanitation Data'!$F$28,0,10*ROW('Sanitation Data'!F42)))</f>
        <v/>
      </c>
      <c r="CV48" s="283" t="str">
        <f ca="true">+IF(OFFSET('Sanitation Data'!$F$29,0,10*ROW('Sanitation Data'!F42))="","",OFFSET('Sanitation Data'!$F$29,0,10*ROW('Sanitation Data'!F42)))</f>
        <v/>
      </c>
      <c r="CW48" s="283" t="str">
        <f ca="true">+IF(OFFSET('Sanitation Data'!$F$30,0,10*ROW('Sanitation Data'!F42))="","",OFFSET('Sanitation Data'!$F$30,0,10*ROW('Sanitation Data'!F42)))</f>
        <v/>
      </c>
      <c r="CX48" s="283" t="str">
        <f ca="true">+IF(OFFSET('Sanitation Data'!$F$31,0,10*ROW('Sanitation Data'!F42))="","",OFFSET('Sanitation Data'!$F$31,0,10*ROW('Sanitation Data'!F42)))</f>
        <v/>
      </c>
      <c r="CY48" s="283" t="str">
        <f ca="true">+IF(OFFSET('Sanitation Data'!$F$32,0,10*ROW('Sanitation Data'!F42))="","",OFFSET('Sanitation Data'!$F$32,0,10*ROW('Sanitation Data'!F42)))</f>
        <v/>
      </c>
      <c r="CZ48" s="283" t="str">
        <f ca="true">+IF(OFFSET('Sanitation Data'!$G$28,0,10*ROW('Sanitation Data'!G42))="","",OFFSET('Sanitation Data'!$G$28,0,10*ROW('Sanitation Data'!G42)))</f>
        <v/>
      </c>
      <c r="DA48" s="283" t="str">
        <f ca="true">+IF(OFFSET('Sanitation Data'!$G$29,0,10*ROW('Sanitation Data'!G42))="","",OFFSET('Sanitation Data'!$G$29,0,10*ROW('Sanitation Data'!G42)))</f>
        <v/>
      </c>
      <c r="DB48" s="283" t="str">
        <f ca="true">+IF(OFFSET('Sanitation Data'!$G$30,0,10*ROW('Sanitation Data'!G42))="","",OFFSET('Sanitation Data'!$G$30,0,10*ROW('Sanitation Data'!G42)))</f>
        <v/>
      </c>
      <c r="DC48" s="283" t="str">
        <f ca="true">+IF(OFFSET('Sanitation Data'!$G$31,0,10*ROW('Sanitation Data'!G42))="","",OFFSET('Sanitation Data'!$G$31,0,10*ROW('Sanitation Data'!G42)))</f>
        <v/>
      </c>
      <c r="DD48" s="283" t="str">
        <f ca="true">+IF(OFFSET('Sanitation Data'!$G$32,0,10*ROW('Sanitation Data'!G42))="","",OFFSET('Sanitation Data'!$G$32,0,10*ROW('Sanitation Data'!G42)))</f>
        <v/>
      </c>
      <c r="DE48" s="283" t="str">
        <f ca="true">+IF(OFFSET('Sanitation Data'!$H$28,0,10*ROW('Sanitation Data'!H42))="","",OFFSET('Sanitation Data'!$H$28,0,10*ROW('Sanitation Data'!H42)))</f>
        <v/>
      </c>
      <c r="DF48" s="283" t="str">
        <f ca="true">+IF(OFFSET('Sanitation Data'!$H$29,0,10*ROW('Sanitation Data'!H42))="","",OFFSET('Sanitation Data'!$H$29,0,10*ROW('Sanitation Data'!H42)))</f>
        <v/>
      </c>
      <c r="DG48" s="283" t="str">
        <f ca="true">+IF(OFFSET('Sanitation Data'!$H$30,0,10*ROW('Sanitation Data'!H42))="","",OFFSET('Sanitation Data'!$H$30,0,10*ROW('Sanitation Data'!H42)))</f>
        <v/>
      </c>
      <c r="DH48" s="283" t="str">
        <f ca="true">+IF(OFFSET('Sanitation Data'!$H$31,0,10*ROW('Sanitation Data'!H42))="","",OFFSET('Sanitation Data'!$H$31,0,10*ROW('Sanitation Data'!H42)))</f>
        <v/>
      </c>
      <c r="DI48" s="283" t="str">
        <f ca="true">+IF(OFFSET('Sanitation Data'!$H$32,0,10*ROW('Sanitation Data'!H42))="","",OFFSET('Sanitation Data'!$H$32,0,10*ROW('Sanitation Data'!H42)))</f>
        <v/>
      </c>
      <c r="DJ48" s="283" t="str">
        <f ca="true">+IF(OFFSET('Sanitation Data'!$I$28,0,10*ROW('Sanitation Data'!I42))="","",OFFSET('Sanitation Data'!$I$28,0,10*ROW('Sanitation Data'!I42)))</f>
        <v/>
      </c>
      <c r="DK48" s="283" t="str">
        <f ca="true">+IF(OFFSET('Sanitation Data'!$I$29,0,10*ROW('Sanitation Data'!I42))="","",OFFSET('Sanitation Data'!$I$29,0,10*ROW('Sanitation Data'!I42)))</f>
        <v/>
      </c>
      <c r="DL48" s="283" t="str">
        <f ca="true">+IF(OFFSET('Sanitation Data'!$I$30,0,10*ROW('Sanitation Data'!I42))="","",OFFSET('Sanitation Data'!$I$30,0,10*ROW('Sanitation Data'!I42)))</f>
        <v/>
      </c>
      <c r="DM48" s="283" t="str">
        <f ca="true">+IF(OFFSET('Sanitation Data'!$I$31,0,10*ROW('Sanitation Data'!I42))="","",OFFSET('Sanitation Data'!$I$31,0,10*ROW('Sanitation Data'!I42)))</f>
        <v/>
      </c>
      <c r="DN48" s="283" t="str">
        <f ca="true">+IF(OFFSET('Sanitation Data'!$I$32,0,10*ROW('Sanitation Data'!I42))="","",OFFSET('Sanitation Data'!$I$32,0,10*ROW('Sanitation Data'!I42)))</f>
        <v/>
      </c>
      <c r="DO48" s="283" t="str">
        <f ca="true">+IF(OFFSET('Hygiene Data'!$D$11,0,10*ROW('Hygiene Data'!D42))="","",OFFSET('Hygiene Data'!$D$11,0,10*ROW('Hygiene Data'!D42)))</f>
        <v/>
      </c>
      <c r="DP48" s="283" t="str">
        <f ca="true">+IF(OFFSET('Hygiene Data'!$D$12,0,10*ROW('Hygiene Data'!D42))="","",OFFSET('Hygiene Data'!$D$12,0,10*ROW('Hygiene Data'!D42)))</f>
        <v/>
      </c>
      <c r="DQ48" s="283" t="str">
        <f ca="true">+IF(OFFSET('Hygiene Data'!$D$13,0,10*ROW('Hygiene Data'!D42))="","",OFFSET('Hygiene Data'!$D$13,0,10*ROW('Hygiene Data'!D42)))</f>
        <v/>
      </c>
      <c r="DR48" s="283" t="str">
        <f ca="true">+IF(OFFSET('Hygiene Data'!$E$11,0,10*ROW('Hygiene Data'!E42))="","",OFFSET('Hygiene Data'!$E$11,0,10*ROW('Hygiene Data'!E42)))</f>
        <v/>
      </c>
      <c r="DS48" s="283" t="str">
        <f ca="true">+IF(OFFSET('Hygiene Data'!$E$12,0,10*ROW('Hygiene Data'!E42))="","",OFFSET('Hygiene Data'!$E$12,0,10*ROW('Hygiene Data'!E42)))</f>
        <v/>
      </c>
      <c r="DT48" s="283" t="str">
        <f ca="true">+IF(OFFSET('Hygiene Data'!$E$13,0,10*ROW('Hygiene Data'!E42))="","",OFFSET('Hygiene Data'!$E$13,0,10*ROW('Hygiene Data'!E42)))</f>
        <v/>
      </c>
      <c r="DU48" s="283" t="str">
        <f ca="true">+IF(OFFSET('Hygiene Data'!$F$11,0,10*ROW('Hygiene Data'!F42))="","",OFFSET('Hygiene Data'!$F$11,0,10*ROW('Hygiene Data'!F42)))</f>
        <v/>
      </c>
      <c r="DV48" s="283" t="str">
        <f ca="true">+IF(OFFSET('Hygiene Data'!$F$12,0,10*ROW('Hygiene Data'!F42))="","",OFFSET('Hygiene Data'!$F$12,0,10*ROW('Hygiene Data'!F42)))</f>
        <v/>
      </c>
      <c r="DW48" s="283" t="str">
        <f ca="true">+IF(OFFSET('Hygiene Data'!$F$13,0,10*ROW('Hygiene Data'!F42))="","",OFFSET('Hygiene Data'!$F$13,0,10*ROW('Hygiene Data'!F42)))</f>
        <v/>
      </c>
      <c r="DX48" s="283" t="str">
        <f ca="true">+IF(OFFSET('Hygiene Data'!$G$11,0,10*ROW('Hygiene Data'!G42))="","",OFFSET('Hygiene Data'!$G$11,0,10*ROW('Hygiene Data'!G42)))</f>
        <v/>
      </c>
      <c r="DY48" s="283" t="str">
        <f ca="true">+IF(OFFSET('Hygiene Data'!$G$12,0,10*ROW('Hygiene Data'!G42))="","",OFFSET('Hygiene Data'!$G$12,0,10*ROW('Hygiene Data'!G42)))</f>
        <v/>
      </c>
      <c r="DZ48" s="283" t="str">
        <f ca="true">+IF(OFFSET('Hygiene Data'!$G$13,0,10*ROW('Hygiene Data'!G42))="","",OFFSET('Hygiene Data'!$G$13,0,10*ROW('Hygiene Data'!G42)))</f>
        <v/>
      </c>
      <c r="EA48" s="283" t="str">
        <f ca="true">+IF(OFFSET('Hygiene Data'!$H$11,0,10*ROW('Hygiene Data'!H42))="","",OFFSET('Hygiene Data'!$H$11,0,10*ROW('Hygiene Data'!H42)))</f>
        <v/>
      </c>
      <c r="EB48" s="283" t="str">
        <f ca="true">+IF(OFFSET('Hygiene Data'!$H$12,0,10*ROW('Hygiene Data'!H42))="","",OFFSET('Hygiene Data'!$H$12,0,10*ROW('Hygiene Data'!H42)))</f>
        <v/>
      </c>
      <c r="EC48" s="283" t="str">
        <f ca="true">+IF(OFFSET('Hygiene Data'!$H$13,0,10*ROW('Hygiene Data'!H42))="","",OFFSET('Hygiene Data'!$H$13,0,10*ROW('Hygiene Data'!H42)))</f>
        <v/>
      </c>
      <c r="ED48" s="283" t="str">
        <f ca="true">+IF(OFFSET('Hygiene Data'!$I$11,0,10*ROW('Hygiene Data'!I42))="","",OFFSET('Hygiene Data'!$I$11,0,10*ROW('Hygiene Data'!I42)))</f>
        <v/>
      </c>
      <c r="EE48" s="283" t="str">
        <f ca="true">+IF(OFFSET('Hygiene Data'!$I$12,0,10*ROW('Hygiene Data'!I42))="","",OFFSET('Hygiene Data'!$I$12,0,10*ROW('Hygiene Data'!I42)))</f>
        <v/>
      </c>
      <c r="EF48" s="283" t="str">
        <f ca="true">+IF(OFFSET('Hygiene Data'!$I$13,0,10*ROW('Hygiene Data'!I42))="","",OFFSET('Hygiene Data'!$I$13,0,10*ROW('Hygiene Data'!I42)))</f>
        <v/>
      </c>
    </row>
    <row xmlns:x14ac="http://schemas.microsoft.com/office/spreadsheetml/2009/9/ac" r="49" x14ac:dyDescent="0.2">
      <c r="A49" s="34" t="str">
        <f ca="true">+IF(OFFSET('Water Data'!$B$2,0,10*ROW('Water Data'!E43))="","",OFFSET('Water Data'!$B$2,0,10*ROW('Water Data'!E43)))</f>
        <v/>
      </c>
      <c r="B49" s="34" t="str">
        <f ca="true">+IF(OFFSET('Water Data'!$C$2,0,10*ROW('Water Data'!F43))="","",OFFSET('Water Data'!$C$2,0,10*ROW('Water Data'!F43)))</f>
        <v/>
      </c>
      <c r="C49" s="339" t="str">
        <f t="shared" ca="true" si="0"/>
        <v/>
      </c>
      <c r="D49" s="90"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0"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0"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0"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0"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0"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0"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0"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0"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0"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0"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0"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0"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0"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0"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0"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0"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0"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1"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1"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1"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1"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1"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1"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1"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1"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1"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1"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1"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1"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1"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1"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1"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1"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1"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1"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1"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1"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1"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1"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1"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1"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1"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1"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1"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1"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1"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1"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2"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2"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2"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2"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2"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2"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2"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2"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2"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2"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2"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2"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2"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2"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2"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2"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2"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2"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3"/>
      <c r="BS49" s="283" t="str">
        <f ca="true">+IF(OFFSET('Water Data'!$D$27,0,10*ROW('Water Data'!D43))="","",OFFSET('Water Data'!$D$27,0,10*ROW('Water Data'!D43)))</f>
        <v/>
      </c>
      <c r="BT49" s="283" t="str">
        <f ca="true">+IF(OFFSET('Water Data'!$D$28,0,10*ROW('Water Data'!D43))="","",OFFSET('Water Data'!$D$28,0,10*ROW('Water Data'!D43)))</f>
        <v/>
      </c>
      <c r="BU49" s="283" t="str">
        <f ca="true">+IF(OFFSET('Water Data'!$D$29,0,10*ROW('Water Data'!D43))="","",OFFSET('Water Data'!$D$29,0,10*ROW('Water Data'!D43)))</f>
        <v/>
      </c>
      <c r="BV49" s="283" t="str">
        <f ca="true">+IF(OFFSET('Water Data'!$E$27,0,10*ROW('Water Data'!E43))="","",OFFSET('Water Data'!$E$27,0,10*ROW('Water Data'!E43)))</f>
        <v/>
      </c>
      <c r="BW49" s="283" t="str">
        <f ca="true">+IF(OFFSET('Water Data'!$E$28,0,10*ROW('Water Data'!E43))="","",OFFSET('Water Data'!$E$28,0,10*ROW('Water Data'!E43)))</f>
        <v/>
      </c>
      <c r="BX49" s="283" t="str">
        <f ca="true">+IF(OFFSET('Water Data'!$E$29,0,10*ROW('Water Data'!E43))="","",OFFSET('Water Data'!$E$29,0,10*ROW('Water Data'!E43)))</f>
        <v/>
      </c>
      <c r="BY49" s="283" t="str">
        <f ca="true">+IF(OFFSET('Water Data'!$F$27,0,10*ROW('Water Data'!F43))="","",OFFSET('Water Data'!$F$27,0,10*ROW('Water Data'!F43)))</f>
        <v/>
      </c>
      <c r="BZ49" s="283" t="str">
        <f ca="true">+IF(OFFSET('Water Data'!$F$28,0,10*ROW('Water Data'!F43))="","",OFFSET('Water Data'!$F$28,0,10*ROW('Water Data'!F43)))</f>
        <v/>
      </c>
      <c r="CA49" s="283" t="str">
        <f ca="true">+IF(OFFSET('Water Data'!$F$29,0,10*ROW('Water Data'!F43))="","",OFFSET('Water Data'!$F$29,0,10*ROW('Water Data'!F43)))</f>
        <v/>
      </c>
      <c r="CB49" s="283" t="str">
        <f ca="true">+IF(OFFSET('Water Data'!$G$27,0,10*ROW('Water Data'!G43))="","",OFFSET('Water Data'!$G$27,0,10*ROW('Water Data'!G43)))</f>
        <v/>
      </c>
      <c r="CC49" s="283" t="str">
        <f ca="true">+IF(OFFSET('Water Data'!$G$28,0,10*ROW('Water Data'!G43))="","",OFFSET('Water Data'!$G$28,0,10*ROW('Water Data'!G43)))</f>
        <v/>
      </c>
      <c r="CD49" s="283" t="str">
        <f ca="true">+IF(OFFSET('Water Data'!$G$29,0,10*ROW('Water Data'!G43))="","",OFFSET('Water Data'!$G$29,0,10*ROW('Water Data'!G43)))</f>
        <v/>
      </c>
      <c r="CE49" s="283" t="str">
        <f ca="true">+IF(OFFSET('Water Data'!$H$27,0,10*ROW('Water Data'!H43))="","",OFFSET('Water Data'!$H$27,0,10*ROW('Water Data'!H43)))</f>
        <v/>
      </c>
      <c r="CF49" s="283" t="str">
        <f ca="true">+IF(OFFSET('Water Data'!$H$28,0,10*ROW('Water Data'!H43))="","",OFFSET('Water Data'!$H$28,0,10*ROW('Water Data'!H43)))</f>
        <v/>
      </c>
      <c r="CG49" s="283" t="str">
        <f ca="true">+IF(OFFSET('Water Data'!$H$29,0,10*ROW('Water Data'!H43))="","",OFFSET('Water Data'!$H$29,0,10*ROW('Water Data'!H43)))</f>
        <v/>
      </c>
      <c r="CH49" s="283" t="str">
        <f ca="true">+IF(OFFSET('Water Data'!$I$27,0,10*ROW('Water Data'!I43))="","",OFFSET('Water Data'!$I$27,0,10*ROW('Water Data'!I43)))</f>
        <v/>
      </c>
      <c r="CI49" s="283" t="str">
        <f ca="true">+IF(OFFSET('Water Data'!$I$28,0,10*ROW('Water Data'!I43))="","",OFFSET('Water Data'!$I$28,0,10*ROW('Water Data'!I43)))</f>
        <v/>
      </c>
      <c r="CJ49" s="283" t="str">
        <f ca="true">+IF(OFFSET('Water Data'!$I$29,0,10*ROW('Water Data'!I43))="","",OFFSET('Water Data'!$I$29,0,10*ROW('Water Data'!I43)))</f>
        <v/>
      </c>
      <c r="CK49" s="283" t="str">
        <f ca="true">+IF(OFFSET('Sanitation Data'!$D$28,0,10*ROW('Sanitation Data'!D43))="","",OFFSET('Sanitation Data'!$D$28,0,10*ROW('Sanitation Data'!D43)))</f>
        <v/>
      </c>
      <c r="CL49" s="283" t="str">
        <f ca="true">+IF(OFFSET('Sanitation Data'!$D$29,0,10*ROW('Sanitation Data'!D43))="","",OFFSET('Sanitation Data'!$D$29,0,10*ROW('Sanitation Data'!D43)))</f>
        <v/>
      </c>
      <c r="CM49" s="283" t="str">
        <f ca="true">+IF(OFFSET('Sanitation Data'!$D$30,0,10*ROW('Sanitation Data'!D43))="","",OFFSET('Sanitation Data'!$D$30,0,10*ROW('Sanitation Data'!D43)))</f>
        <v/>
      </c>
      <c r="CN49" s="283" t="str">
        <f ca="true">+IF(OFFSET('Sanitation Data'!$D$31,0,10*ROW('Sanitation Data'!D43))="","",OFFSET('Sanitation Data'!$D$31,0,10*ROW('Sanitation Data'!D43)))</f>
        <v/>
      </c>
      <c r="CO49" s="283" t="str">
        <f ca="true">+IF(OFFSET('Sanitation Data'!$D$32,0,10*ROW('Sanitation Data'!D43))="","",OFFSET('Sanitation Data'!$D$32,0,10*ROW('Sanitation Data'!D43)))</f>
        <v/>
      </c>
      <c r="CP49" s="283" t="str">
        <f ca="true">+IF(OFFSET('Sanitation Data'!$E$28,0,10*ROW('Sanitation Data'!E43))="","",OFFSET('Sanitation Data'!$E$28,0,10*ROW('Sanitation Data'!E43)))</f>
        <v/>
      </c>
      <c r="CQ49" s="283" t="str">
        <f ca="true">+IF(OFFSET('Sanitation Data'!$E$29,0,10*ROW('Sanitation Data'!E43))="","",OFFSET('Sanitation Data'!$E$29,0,10*ROW('Sanitation Data'!E43)))</f>
        <v/>
      </c>
      <c r="CR49" s="283" t="str">
        <f ca="true">+IF(OFFSET('Sanitation Data'!$E$30,0,10*ROW('Sanitation Data'!E43))="","",OFFSET('Sanitation Data'!$E$30,0,10*ROW('Sanitation Data'!E43)))</f>
        <v/>
      </c>
      <c r="CS49" s="283" t="str">
        <f ca="true">+IF(OFFSET('Sanitation Data'!$E$31,0,10*ROW('Sanitation Data'!E43))="","",OFFSET('Sanitation Data'!$E$31,0,10*ROW('Sanitation Data'!E43)))</f>
        <v/>
      </c>
      <c r="CT49" s="283" t="str">
        <f ca="true">+IF(OFFSET('Sanitation Data'!$E$32,0,10*ROW('Sanitation Data'!E43))="","",OFFSET('Sanitation Data'!$E$32,0,10*ROW('Sanitation Data'!E43)))</f>
        <v/>
      </c>
      <c r="CU49" s="283" t="str">
        <f ca="true">+IF(OFFSET('Sanitation Data'!$F$28,0,10*ROW('Sanitation Data'!F43))="","",OFFSET('Sanitation Data'!$F$28,0,10*ROW('Sanitation Data'!F43)))</f>
        <v/>
      </c>
      <c r="CV49" s="283" t="str">
        <f ca="true">+IF(OFFSET('Sanitation Data'!$F$29,0,10*ROW('Sanitation Data'!F43))="","",OFFSET('Sanitation Data'!$F$29,0,10*ROW('Sanitation Data'!F43)))</f>
        <v/>
      </c>
      <c r="CW49" s="283" t="str">
        <f ca="true">+IF(OFFSET('Sanitation Data'!$F$30,0,10*ROW('Sanitation Data'!F43))="","",OFFSET('Sanitation Data'!$F$30,0,10*ROW('Sanitation Data'!F43)))</f>
        <v/>
      </c>
      <c r="CX49" s="283" t="str">
        <f ca="true">+IF(OFFSET('Sanitation Data'!$F$31,0,10*ROW('Sanitation Data'!F43))="","",OFFSET('Sanitation Data'!$F$31,0,10*ROW('Sanitation Data'!F43)))</f>
        <v/>
      </c>
      <c r="CY49" s="283" t="str">
        <f ca="true">+IF(OFFSET('Sanitation Data'!$F$32,0,10*ROW('Sanitation Data'!F43))="","",OFFSET('Sanitation Data'!$F$32,0,10*ROW('Sanitation Data'!F43)))</f>
        <v/>
      </c>
      <c r="CZ49" s="283" t="str">
        <f ca="true">+IF(OFFSET('Sanitation Data'!$G$28,0,10*ROW('Sanitation Data'!G43))="","",OFFSET('Sanitation Data'!$G$28,0,10*ROW('Sanitation Data'!G43)))</f>
        <v/>
      </c>
      <c r="DA49" s="283" t="str">
        <f ca="true">+IF(OFFSET('Sanitation Data'!$G$29,0,10*ROW('Sanitation Data'!G43))="","",OFFSET('Sanitation Data'!$G$29,0,10*ROW('Sanitation Data'!G43)))</f>
        <v/>
      </c>
      <c r="DB49" s="283" t="str">
        <f ca="true">+IF(OFFSET('Sanitation Data'!$G$30,0,10*ROW('Sanitation Data'!G43))="","",OFFSET('Sanitation Data'!$G$30,0,10*ROW('Sanitation Data'!G43)))</f>
        <v/>
      </c>
      <c r="DC49" s="283" t="str">
        <f ca="true">+IF(OFFSET('Sanitation Data'!$G$31,0,10*ROW('Sanitation Data'!G43))="","",OFFSET('Sanitation Data'!$G$31,0,10*ROW('Sanitation Data'!G43)))</f>
        <v/>
      </c>
      <c r="DD49" s="283" t="str">
        <f ca="true">+IF(OFFSET('Sanitation Data'!$G$32,0,10*ROW('Sanitation Data'!G43))="","",OFFSET('Sanitation Data'!$G$32,0,10*ROW('Sanitation Data'!G43)))</f>
        <v/>
      </c>
      <c r="DE49" s="283" t="str">
        <f ca="true">+IF(OFFSET('Sanitation Data'!$H$28,0,10*ROW('Sanitation Data'!H43))="","",OFFSET('Sanitation Data'!$H$28,0,10*ROW('Sanitation Data'!H43)))</f>
        <v/>
      </c>
      <c r="DF49" s="283" t="str">
        <f ca="true">+IF(OFFSET('Sanitation Data'!$H$29,0,10*ROW('Sanitation Data'!H43))="","",OFFSET('Sanitation Data'!$H$29,0,10*ROW('Sanitation Data'!H43)))</f>
        <v/>
      </c>
      <c r="DG49" s="283" t="str">
        <f ca="true">+IF(OFFSET('Sanitation Data'!$H$30,0,10*ROW('Sanitation Data'!H43))="","",OFFSET('Sanitation Data'!$H$30,0,10*ROW('Sanitation Data'!H43)))</f>
        <v/>
      </c>
      <c r="DH49" s="283" t="str">
        <f ca="true">+IF(OFFSET('Sanitation Data'!$H$31,0,10*ROW('Sanitation Data'!H43))="","",OFFSET('Sanitation Data'!$H$31,0,10*ROW('Sanitation Data'!H43)))</f>
        <v/>
      </c>
      <c r="DI49" s="283" t="str">
        <f ca="true">+IF(OFFSET('Sanitation Data'!$H$32,0,10*ROW('Sanitation Data'!H43))="","",OFFSET('Sanitation Data'!$H$32,0,10*ROW('Sanitation Data'!H43)))</f>
        <v/>
      </c>
      <c r="DJ49" s="283" t="str">
        <f ca="true">+IF(OFFSET('Sanitation Data'!$I$28,0,10*ROW('Sanitation Data'!I43))="","",OFFSET('Sanitation Data'!$I$28,0,10*ROW('Sanitation Data'!I43)))</f>
        <v/>
      </c>
      <c r="DK49" s="283" t="str">
        <f ca="true">+IF(OFFSET('Sanitation Data'!$I$29,0,10*ROW('Sanitation Data'!I43))="","",OFFSET('Sanitation Data'!$I$29,0,10*ROW('Sanitation Data'!I43)))</f>
        <v/>
      </c>
      <c r="DL49" s="283" t="str">
        <f ca="true">+IF(OFFSET('Sanitation Data'!$I$30,0,10*ROW('Sanitation Data'!I43))="","",OFFSET('Sanitation Data'!$I$30,0,10*ROW('Sanitation Data'!I43)))</f>
        <v/>
      </c>
      <c r="DM49" s="283" t="str">
        <f ca="true">+IF(OFFSET('Sanitation Data'!$I$31,0,10*ROW('Sanitation Data'!I43))="","",OFFSET('Sanitation Data'!$I$31,0,10*ROW('Sanitation Data'!I43)))</f>
        <v/>
      </c>
      <c r="DN49" s="283" t="str">
        <f ca="true">+IF(OFFSET('Sanitation Data'!$I$32,0,10*ROW('Sanitation Data'!I43))="","",OFFSET('Sanitation Data'!$I$32,0,10*ROW('Sanitation Data'!I43)))</f>
        <v/>
      </c>
      <c r="DO49" s="283" t="str">
        <f ca="true">+IF(OFFSET('Hygiene Data'!$D$11,0,10*ROW('Hygiene Data'!D43))="","",OFFSET('Hygiene Data'!$D$11,0,10*ROW('Hygiene Data'!D43)))</f>
        <v/>
      </c>
      <c r="DP49" s="283" t="str">
        <f ca="true">+IF(OFFSET('Hygiene Data'!$D$12,0,10*ROW('Hygiene Data'!D43))="","",OFFSET('Hygiene Data'!$D$12,0,10*ROW('Hygiene Data'!D43)))</f>
        <v/>
      </c>
      <c r="DQ49" s="283" t="str">
        <f ca="true">+IF(OFFSET('Hygiene Data'!$D$13,0,10*ROW('Hygiene Data'!D43))="","",OFFSET('Hygiene Data'!$D$13,0,10*ROW('Hygiene Data'!D43)))</f>
        <v/>
      </c>
      <c r="DR49" s="283" t="str">
        <f ca="true">+IF(OFFSET('Hygiene Data'!$E$11,0,10*ROW('Hygiene Data'!E43))="","",OFFSET('Hygiene Data'!$E$11,0,10*ROW('Hygiene Data'!E43)))</f>
        <v/>
      </c>
      <c r="DS49" s="283" t="str">
        <f ca="true">+IF(OFFSET('Hygiene Data'!$E$12,0,10*ROW('Hygiene Data'!E43))="","",OFFSET('Hygiene Data'!$E$12,0,10*ROW('Hygiene Data'!E43)))</f>
        <v/>
      </c>
      <c r="DT49" s="283" t="str">
        <f ca="true">+IF(OFFSET('Hygiene Data'!$E$13,0,10*ROW('Hygiene Data'!E43))="","",OFFSET('Hygiene Data'!$E$13,0,10*ROW('Hygiene Data'!E43)))</f>
        <v/>
      </c>
      <c r="DU49" s="283" t="str">
        <f ca="true">+IF(OFFSET('Hygiene Data'!$F$11,0,10*ROW('Hygiene Data'!F43))="","",OFFSET('Hygiene Data'!$F$11,0,10*ROW('Hygiene Data'!F43)))</f>
        <v/>
      </c>
      <c r="DV49" s="283" t="str">
        <f ca="true">+IF(OFFSET('Hygiene Data'!$F$12,0,10*ROW('Hygiene Data'!F43))="","",OFFSET('Hygiene Data'!$F$12,0,10*ROW('Hygiene Data'!F43)))</f>
        <v/>
      </c>
      <c r="DW49" s="283" t="str">
        <f ca="true">+IF(OFFSET('Hygiene Data'!$F$13,0,10*ROW('Hygiene Data'!F43))="","",OFFSET('Hygiene Data'!$F$13,0,10*ROW('Hygiene Data'!F43)))</f>
        <v/>
      </c>
      <c r="DX49" s="283" t="str">
        <f ca="true">+IF(OFFSET('Hygiene Data'!$G$11,0,10*ROW('Hygiene Data'!G43))="","",OFFSET('Hygiene Data'!$G$11,0,10*ROW('Hygiene Data'!G43)))</f>
        <v/>
      </c>
      <c r="DY49" s="283" t="str">
        <f ca="true">+IF(OFFSET('Hygiene Data'!$G$12,0,10*ROW('Hygiene Data'!G43))="","",OFFSET('Hygiene Data'!$G$12,0,10*ROW('Hygiene Data'!G43)))</f>
        <v/>
      </c>
      <c r="DZ49" s="283" t="str">
        <f ca="true">+IF(OFFSET('Hygiene Data'!$G$13,0,10*ROW('Hygiene Data'!G43))="","",OFFSET('Hygiene Data'!$G$13,0,10*ROW('Hygiene Data'!G43)))</f>
        <v/>
      </c>
      <c r="EA49" s="283" t="str">
        <f ca="true">+IF(OFFSET('Hygiene Data'!$H$11,0,10*ROW('Hygiene Data'!H43))="","",OFFSET('Hygiene Data'!$H$11,0,10*ROW('Hygiene Data'!H43)))</f>
        <v/>
      </c>
      <c r="EB49" s="283" t="str">
        <f ca="true">+IF(OFFSET('Hygiene Data'!$H$12,0,10*ROW('Hygiene Data'!H43))="","",OFFSET('Hygiene Data'!$H$12,0,10*ROW('Hygiene Data'!H43)))</f>
        <v/>
      </c>
      <c r="EC49" s="283" t="str">
        <f ca="true">+IF(OFFSET('Hygiene Data'!$H$13,0,10*ROW('Hygiene Data'!H43))="","",OFFSET('Hygiene Data'!$H$13,0,10*ROW('Hygiene Data'!H43)))</f>
        <v/>
      </c>
      <c r="ED49" s="283" t="str">
        <f ca="true">+IF(OFFSET('Hygiene Data'!$I$11,0,10*ROW('Hygiene Data'!I43))="","",OFFSET('Hygiene Data'!$I$11,0,10*ROW('Hygiene Data'!I43)))</f>
        <v/>
      </c>
      <c r="EE49" s="283" t="str">
        <f ca="true">+IF(OFFSET('Hygiene Data'!$I$12,0,10*ROW('Hygiene Data'!I43))="","",OFFSET('Hygiene Data'!$I$12,0,10*ROW('Hygiene Data'!I43)))</f>
        <v/>
      </c>
      <c r="EF49" s="283" t="str">
        <f ca="true">+IF(OFFSET('Hygiene Data'!$I$13,0,10*ROW('Hygiene Data'!I43))="","",OFFSET('Hygiene Data'!$I$13,0,10*ROW('Hygiene Data'!I43)))</f>
        <v/>
      </c>
    </row>
    <row xmlns:x14ac="http://schemas.microsoft.com/office/spreadsheetml/2009/9/ac" r="50" x14ac:dyDescent="0.2">
      <c r="A50" s="34" t="str">
        <f ca="true">+IF(OFFSET('Water Data'!$B$2,0,10*ROW('Water Data'!E44))="","",OFFSET('Water Data'!$B$2,0,10*ROW('Water Data'!E44)))</f>
        <v/>
      </c>
      <c r="B50" s="34" t="str">
        <f ca="true">+IF(OFFSET('Water Data'!$C$2,0,10*ROW('Water Data'!F44))="","",OFFSET('Water Data'!$C$2,0,10*ROW('Water Data'!F44)))</f>
        <v/>
      </c>
      <c r="C50" s="339" t="str">
        <f t="shared" ca="true" si="0"/>
        <v/>
      </c>
      <c r="D50" s="90"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0"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0"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0"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0"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0"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0"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0"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0"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0"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0"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0"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0"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0"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0"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0"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0"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0"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1"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1"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1"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1"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1"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1"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1"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1"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1"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1"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1"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1"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1"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1"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1"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1"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1"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1"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1"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1"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1"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1"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1"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1"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1"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1"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1"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1"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1"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1"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2"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2"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2"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2"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2"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2"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2"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2"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2"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2"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2"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2"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2"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2"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2"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2"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2"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2"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3"/>
      <c r="BS50" s="283" t="str">
        <f ca="true">+IF(OFFSET('Water Data'!$D$27,0,10*ROW('Water Data'!D44))="","",OFFSET('Water Data'!$D$27,0,10*ROW('Water Data'!D44)))</f>
        <v/>
      </c>
      <c r="BT50" s="283" t="str">
        <f ca="true">+IF(OFFSET('Water Data'!$D$28,0,10*ROW('Water Data'!D44))="","",OFFSET('Water Data'!$D$28,0,10*ROW('Water Data'!D44)))</f>
        <v/>
      </c>
      <c r="BU50" s="283" t="str">
        <f ca="true">+IF(OFFSET('Water Data'!$D$29,0,10*ROW('Water Data'!D44))="","",OFFSET('Water Data'!$D$29,0,10*ROW('Water Data'!D44)))</f>
        <v/>
      </c>
      <c r="BV50" s="283" t="str">
        <f ca="true">+IF(OFFSET('Water Data'!$E$27,0,10*ROW('Water Data'!E44))="","",OFFSET('Water Data'!$E$27,0,10*ROW('Water Data'!E44)))</f>
        <v/>
      </c>
      <c r="BW50" s="283" t="str">
        <f ca="true">+IF(OFFSET('Water Data'!$E$28,0,10*ROW('Water Data'!E44))="","",OFFSET('Water Data'!$E$28,0,10*ROW('Water Data'!E44)))</f>
        <v/>
      </c>
      <c r="BX50" s="283" t="str">
        <f ca="true">+IF(OFFSET('Water Data'!$E$29,0,10*ROW('Water Data'!E44))="","",OFFSET('Water Data'!$E$29,0,10*ROW('Water Data'!E44)))</f>
        <v/>
      </c>
      <c r="BY50" s="283" t="str">
        <f ca="true">+IF(OFFSET('Water Data'!$F$27,0,10*ROW('Water Data'!F44))="","",OFFSET('Water Data'!$F$27,0,10*ROW('Water Data'!F44)))</f>
        <v/>
      </c>
      <c r="BZ50" s="283" t="str">
        <f ca="true">+IF(OFFSET('Water Data'!$F$28,0,10*ROW('Water Data'!F44))="","",OFFSET('Water Data'!$F$28,0,10*ROW('Water Data'!F44)))</f>
        <v/>
      </c>
      <c r="CA50" s="283" t="str">
        <f ca="true">+IF(OFFSET('Water Data'!$F$29,0,10*ROW('Water Data'!F44))="","",OFFSET('Water Data'!$F$29,0,10*ROW('Water Data'!F44)))</f>
        <v/>
      </c>
      <c r="CB50" s="283" t="str">
        <f ca="true">+IF(OFFSET('Water Data'!$G$27,0,10*ROW('Water Data'!G44))="","",OFFSET('Water Data'!$G$27,0,10*ROW('Water Data'!G44)))</f>
        <v/>
      </c>
      <c r="CC50" s="283" t="str">
        <f ca="true">+IF(OFFSET('Water Data'!$G$28,0,10*ROW('Water Data'!G44))="","",OFFSET('Water Data'!$G$28,0,10*ROW('Water Data'!G44)))</f>
        <v/>
      </c>
      <c r="CD50" s="283" t="str">
        <f ca="true">+IF(OFFSET('Water Data'!$G$29,0,10*ROW('Water Data'!G44))="","",OFFSET('Water Data'!$G$29,0,10*ROW('Water Data'!G44)))</f>
        <v/>
      </c>
      <c r="CE50" s="283" t="str">
        <f ca="true">+IF(OFFSET('Water Data'!$H$27,0,10*ROW('Water Data'!H44))="","",OFFSET('Water Data'!$H$27,0,10*ROW('Water Data'!H44)))</f>
        <v/>
      </c>
      <c r="CF50" s="283" t="str">
        <f ca="true">+IF(OFFSET('Water Data'!$H$28,0,10*ROW('Water Data'!H44))="","",OFFSET('Water Data'!$H$28,0,10*ROW('Water Data'!H44)))</f>
        <v/>
      </c>
      <c r="CG50" s="283" t="str">
        <f ca="true">+IF(OFFSET('Water Data'!$H$29,0,10*ROW('Water Data'!H44))="","",OFFSET('Water Data'!$H$29,0,10*ROW('Water Data'!H44)))</f>
        <v/>
      </c>
      <c r="CH50" s="283" t="str">
        <f ca="true">+IF(OFFSET('Water Data'!$I$27,0,10*ROW('Water Data'!I44))="","",OFFSET('Water Data'!$I$27,0,10*ROW('Water Data'!I44)))</f>
        <v/>
      </c>
      <c r="CI50" s="283" t="str">
        <f ca="true">+IF(OFFSET('Water Data'!$I$28,0,10*ROW('Water Data'!I44))="","",OFFSET('Water Data'!$I$28,0,10*ROW('Water Data'!I44)))</f>
        <v/>
      </c>
      <c r="CJ50" s="283" t="str">
        <f ca="true">+IF(OFFSET('Water Data'!$I$29,0,10*ROW('Water Data'!I44))="","",OFFSET('Water Data'!$I$29,0,10*ROW('Water Data'!I44)))</f>
        <v/>
      </c>
      <c r="CK50" s="283" t="str">
        <f ca="true">+IF(OFFSET('Sanitation Data'!$D$28,0,10*ROW('Sanitation Data'!D44))="","",OFFSET('Sanitation Data'!$D$28,0,10*ROW('Sanitation Data'!D44)))</f>
        <v/>
      </c>
      <c r="CL50" s="283" t="str">
        <f ca="true">+IF(OFFSET('Sanitation Data'!$D$29,0,10*ROW('Sanitation Data'!D44))="","",OFFSET('Sanitation Data'!$D$29,0,10*ROW('Sanitation Data'!D44)))</f>
        <v/>
      </c>
      <c r="CM50" s="283" t="str">
        <f ca="true">+IF(OFFSET('Sanitation Data'!$D$30,0,10*ROW('Sanitation Data'!D44))="","",OFFSET('Sanitation Data'!$D$30,0,10*ROW('Sanitation Data'!D44)))</f>
        <v/>
      </c>
      <c r="CN50" s="283" t="str">
        <f ca="true">+IF(OFFSET('Sanitation Data'!$D$31,0,10*ROW('Sanitation Data'!D44))="","",OFFSET('Sanitation Data'!$D$31,0,10*ROW('Sanitation Data'!D44)))</f>
        <v/>
      </c>
      <c r="CO50" s="283" t="str">
        <f ca="true">+IF(OFFSET('Sanitation Data'!$D$32,0,10*ROW('Sanitation Data'!D44))="","",OFFSET('Sanitation Data'!$D$32,0,10*ROW('Sanitation Data'!D44)))</f>
        <v/>
      </c>
      <c r="CP50" s="283" t="str">
        <f ca="true">+IF(OFFSET('Sanitation Data'!$E$28,0,10*ROW('Sanitation Data'!E44))="","",OFFSET('Sanitation Data'!$E$28,0,10*ROW('Sanitation Data'!E44)))</f>
        <v/>
      </c>
      <c r="CQ50" s="283" t="str">
        <f ca="true">+IF(OFFSET('Sanitation Data'!$E$29,0,10*ROW('Sanitation Data'!E44))="","",OFFSET('Sanitation Data'!$E$29,0,10*ROW('Sanitation Data'!E44)))</f>
        <v/>
      </c>
      <c r="CR50" s="283" t="str">
        <f ca="true">+IF(OFFSET('Sanitation Data'!$E$30,0,10*ROW('Sanitation Data'!E44))="","",OFFSET('Sanitation Data'!$E$30,0,10*ROW('Sanitation Data'!E44)))</f>
        <v/>
      </c>
      <c r="CS50" s="283" t="str">
        <f ca="true">+IF(OFFSET('Sanitation Data'!$E$31,0,10*ROW('Sanitation Data'!E44))="","",OFFSET('Sanitation Data'!$E$31,0,10*ROW('Sanitation Data'!E44)))</f>
        <v/>
      </c>
      <c r="CT50" s="283" t="str">
        <f ca="true">+IF(OFFSET('Sanitation Data'!$E$32,0,10*ROW('Sanitation Data'!E44))="","",OFFSET('Sanitation Data'!$E$32,0,10*ROW('Sanitation Data'!E44)))</f>
        <v/>
      </c>
      <c r="CU50" s="283" t="str">
        <f ca="true">+IF(OFFSET('Sanitation Data'!$F$28,0,10*ROW('Sanitation Data'!F44))="","",OFFSET('Sanitation Data'!$F$28,0,10*ROW('Sanitation Data'!F44)))</f>
        <v/>
      </c>
      <c r="CV50" s="283" t="str">
        <f ca="true">+IF(OFFSET('Sanitation Data'!$F$29,0,10*ROW('Sanitation Data'!F44))="","",OFFSET('Sanitation Data'!$F$29,0,10*ROW('Sanitation Data'!F44)))</f>
        <v/>
      </c>
      <c r="CW50" s="283" t="str">
        <f ca="true">+IF(OFFSET('Sanitation Data'!$F$30,0,10*ROW('Sanitation Data'!F44))="","",OFFSET('Sanitation Data'!$F$30,0,10*ROW('Sanitation Data'!F44)))</f>
        <v/>
      </c>
      <c r="CX50" s="283" t="str">
        <f ca="true">+IF(OFFSET('Sanitation Data'!$F$31,0,10*ROW('Sanitation Data'!F44))="","",OFFSET('Sanitation Data'!$F$31,0,10*ROW('Sanitation Data'!F44)))</f>
        <v/>
      </c>
      <c r="CY50" s="283" t="str">
        <f ca="true">+IF(OFFSET('Sanitation Data'!$F$32,0,10*ROW('Sanitation Data'!F44))="","",OFFSET('Sanitation Data'!$F$32,0,10*ROW('Sanitation Data'!F44)))</f>
        <v/>
      </c>
      <c r="CZ50" s="283" t="str">
        <f ca="true">+IF(OFFSET('Sanitation Data'!$G$28,0,10*ROW('Sanitation Data'!G44))="","",OFFSET('Sanitation Data'!$G$28,0,10*ROW('Sanitation Data'!G44)))</f>
        <v/>
      </c>
      <c r="DA50" s="283" t="str">
        <f ca="true">+IF(OFFSET('Sanitation Data'!$G$29,0,10*ROW('Sanitation Data'!G44))="","",OFFSET('Sanitation Data'!$G$29,0,10*ROW('Sanitation Data'!G44)))</f>
        <v/>
      </c>
      <c r="DB50" s="283" t="str">
        <f ca="true">+IF(OFFSET('Sanitation Data'!$G$30,0,10*ROW('Sanitation Data'!G44))="","",OFFSET('Sanitation Data'!$G$30,0,10*ROW('Sanitation Data'!G44)))</f>
        <v/>
      </c>
      <c r="DC50" s="283" t="str">
        <f ca="true">+IF(OFFSET('Sanitation Data'!$G$31,0,10*ROW('Sanitation Data'!G44))="","",OFFSET('Sanitation Data'!$G$31,0,10*ROW('Sanitation Data'!G44)))</f>
        <v/>
      </c>
      <c r="DD50" s="283" t="str">
        <f ca="true">+IF(OFFSET('Sanitation Data'!$G$32,0,10*ROW('Sanitation Data'!G44))="","",OFFSET('Sanitation Data'!$G$32,0,10*ROW('Sanitation Data'!G44)))</f>
        <v/>
      </c>
      <c r="DE50" s="283" t="str">
        <f ca="true">+IF(OFFSET('Sanitation Data'!$H$28,0,10*ROW('Sanitation Data'!H44))="","",OFFSET('Sanitation Data'!$H$28,0,10*ROW('Sanitation Data'!H44)))</f>
        <v/>
      </c>
      <c r="DF50" s="283" t="str">
        <f ca="true">+IF(OFFSET('Sanitation Data'!$H$29,0,10*ROW('Sanitation Data'!H44))="","",OFFSET('Sanitation Data'!$H$29,0,10*ROW('Sanitation Data'!H44)))</f>
        <v/>
      </c>
      <c r="DG50" s="283" t="str">
        <f ca="true">+IF(OFFSET('Sanitation Data'!$H$30,0,10*ROW('Sanitation Data'!H44))="","",OFFSET('Sanitation Data'!$H$30,0,10*ROW('Sanitation Data'!H44)))</f>
        <v/>
      </c>
      <c r="DH50" s="283" t="str">
        <f ca="true">+IF(OFFSET('Sanitation Data'!$H$31,0,10*ROW('Sanitation Data'!H44))="","",OFFSET('Sanitation Data'!$H$31,0,10*ROW('Sanitation Data'!H44)))</f>
        <v/>
      </c>
      <c r="DI50" s="283" t="str">
        <f ca="true">+IF(OFFSET('Sanitation Data'!$H$32,0,10*ROW('Sanitation Data'!H44))="","",OFFSET('Sanitation Data'!$H$32,0,10*ROW('Sanitation Data'!H44)))</f>
        <v/>
      </c>
      <c r="DJ50" s="283" t="str">
        <f ca="true">+IF(OFFSET('Sanitation Data'!$I$28,0,10*ROW('Sanitation Data'!I44))="","",OFFSET('Sanitation Data'!$I$28,0,10*ROW('Sanitation Data'!I44)))</f>
        <v/>
      </c>
      <c r="DK50" s="283" t="str">
        <f ca="true">+IF(OFFSET('Sanitation Data'!$I$29,0,10*ROW('Sanitation Data'!I44))="","",OFFSET('Sanitation Data'!$I$29,0,10*ROW('Sanitation Data'!I44)))</f>
        <v/>
      </c>
      <c r="DL50" s="283" t="str">
        <f ca="true">+IF(OFFSET('Sanitation Data'!$I$30,0,10*ROW('Sanitation Data'!I44))="","",OFFSET('Sanitation Data'!$I$30,0,10*ROW('Sanitation Data'!I44)))</f>
        <v/>
      </c>
      <c r="DM50" s="283" t="str">
        <f ca="true">+IF(OFFSET('Sanitation Data'!$I$31,0,10*ROW('Sanitation Data'!I44))="","",OFFSET('Sanitation Data'!$I$31,0,10*ROW('Sanitation Data'!I44)))</f>
        <v/>
      </c>
      <c r="DN50" s="283" t="str">
        <f ca="true">+IF(OFFSET('Sanitation Data'!$I$32,0,10*ROW('Sanitation Data'!I44))="","",OFFSET('Sanitation Data'!$I$32,0,10*ROW('Sanitation Data'!I44)))</f>
        <v/>
      </c>
      <c r="DO50" s="283" t="str">
        <f ca="true">+IF(OFFSET('Hygiene Data'!$D$11,0,10*ROW('Hygiene Data'!D44))="","",OFFSET('Hygiene Data'!$D$11,0,10*ROW('Hygiene Data'!D44)))</f>
        <v/>
      </c>
      <c r="DP50" s="283" t="str">
        <f ca="true">+IF(OFFSET('Hygiene Data'!$D$12,0,10*ROW('Hygiene Data'!D44))="","",OFFSET('Hygiene Data'!$D$12,0,10*ROW('Hygiene Data'!D44)))</f>
        <v/>
      </c>
      <c r="DQ50" s="283" t="str">
        <f ca="true">+IF(OFFSET('Hygiene Data'!$D$13,0,10*ROW('Hygiene Data'!D44))="","",OFFSET('Hygiene Data'!$D$13,0,10*ROW('Hygiene Data'!D44)))</f>
        <v/>
      </c>
      <c r="DR50" s="283" t="str">
        <f ca="true">+IF(OFFSET('Hygiene Data'!$E$11,0,10*ROW('Hygiene Data'!E44))="","",OFFSET('Hygiene Data'!$E$11,0,10*ROW('Hygiene Data'!E44)))</f>
        <v/>
      </c>
      <c r="DS50" s="283" t="str">
        <f ca="true">+IF(OFFSET('Hygiene Data'!$E$12,0,10*ROW('Hygiene Data'!E44))="","",OFFSET('Hygiene Data'!$E$12,0,10*ROW('Hygiene Data'!E44)))</f>
        <v/>
      </c>
      <c r="DT50" s="283" t="str">
        <f ca="true">+IF(OFFSET('Hygiene Data'!$E$13,0,10*ROW('Hygiene Data'!E44))="","",OFFSET('Hygiene Data'!$E$13,0,10*ROW('Hygiene Data'!E44)))</f>
        <v/>
      </c>
      <c r="DU50" s="283" t="str">
        <f ca="true">+IF(OFFSET('Hygiene Data'!$F$11,0,10*ROW('Hygiene Data'!F44))="","",OFFSET('Hygiene Data'!$F$11,0,10*ROW('Hygiene Data'!F44)))</f>
        <v/>
      </c>
      <c r="DV50" s="283" t="str">
        <f ca="true">+IF(OFFSET('Hygiene Data'!$F$12,0,10*ROW('Hygiene Data'!F44))="","",OFFSET('Hygiene Data'!$F$12,0,10*ROW('Hygiene Data'!F44)))</f>
        <v/>
      </c>
      <c r="DW50" s="283" t="str">
        <f ca="true">+IF(OFFSET('Hygiene Data'!$F$13,0,10*ROW('Hygiene Data'!F44))="","",OFFSET('Hygiene Data'!$F$13,0,10*ROW('Hygiene Data'!F44)))</f>
        <v/>
      </c>
      <c r="DX50" s="283" t="str">
        <f ca="true">+IF(OFFSET('Hygiene Data'!$G$11,0,10*ROW('Hygiene Data'!G44))="","",OFFSET('Hygiene Data'!$G$11,0,10*ROW('Hygiene Data'!G44)))</f>
        <v/>
      </c>
      <c r="DY50" s="283" t="str">
        <f ca="true">+IF(OFFSET('Hygiene Data'!$G$12,0,10*ROW('Hygiene Data'!G44))="","",OFFSET('Hygiene Data'!$G$12,0,10*ROW('Hygiene Data'!G44)))</f>
        <v/>
      </c>
      <c r="DZ50" s="283" t="str">
        <f ca="true">+IF(OFFSET('Hygiene Data'!$G$13,0,10*ROW('Hygiene Data'!G44))="","",OFFSET('Hygiene Data'!$G$13,0,10*ROW('Hygiene Data'!G44)))</f>
        <v/>
      </c>
      <c r="EA50" s="283" t="str">
        <f ca="true">+IF(OFFSET('Hygiene Data'!$H$11,0,10*ROW('Hygiene Data'!H44))="","",OFFSET('Hygiene Data'!$H$11,0,10*ROW('Hygiene Data'!H44)))</f>
        <v/>
      </c>
      <c r="EB50" s="283" t="str">
        <f ca="true">+IF(OFFSET('Hygiene Data'!$H$12,0,10*ROW('Hygiene Data'!H44))="","",OFFSET('Hygiene Data'!$H$12,0,10*ROW('Hygiene Data'!H44)))</f>
        <v/>
      </c>
      <c r="EC50" s="283" t="str">
        <f ca="true">+IF(OFFSET('Hygiene Data'!$H$13,0,10*ROW('Hygiene Data'!H44))="","",OFFSET('Hygiene Data'!$H$13,0,10*ROW('Hygiene Data'!H44)))</f>
        <v/>
      </c>
      <c r="ED50" s="283" t="str">
        <f ca="true">+IF(OFFSET('Hygiene Data'!$I$11,0,10*ROW('Hygiene Data'!I44))="","",OFFSET('Hygiene Data'!$I$11,0,10*ROW('Hygiene Data'!I44)))</f>
        <v/>
      </c>
      <c r="EE50" s="283" t="str">
        <f ca="true">+IF(OFFSET('Hygiene Data'!$I$12,0,10*ROW('Hygiene Data'!I44))="","",OFFSET('Hygiene Data'!$I$12,0,10*ROW('Hygiene Data'!I44)))</f>
        <v/>
      </c>
      <c r="EF50" s="283" t="str">
        <f ca="true">+IF(OFFSET('Hygiene Data'!$I$13,0,10*ROW('Hygiene Data'!I44))="","",OFFSET('Hygiene Data'!$I$13,0,10*ROW('Hygiene Data'!I44)))</f>
        <v/>
      </c>
    </row>
    <row xmlns:x14ac="http://schemas.microsoft.com/office/spreadsheetml/2009/9/ac" r="51" x14ac:dyDescent="0.2">
      <c r="A51" s="34" t="str">
        <f ca="true">+IF(OFFSET('Water Data'!$B$2,0,10*ROW('Water Data'!E45))="","",OFFSET('Water Data'!$B$2,0,10*ROW('Water Data'!E45)))</f>
        <v/>
      </c>
      <c r="B51" s="34" t="str">
        <f ca="true">+IF(OFFSET('Water Data'!$C$2,0,10*ROW('Water Data'!F45))="","",OFFSET('Water Data'!$C$2,0,10*ROW('Water Data'!F45)))</f>
        <v/>
      </c>
      <c r="C51" s="339" t="str">
        <f t="shared" ca="true" si="0"/>
        <v/>
      </c>
      <c r="D51" s="90"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0"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0"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0"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0"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0"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0"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0"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0"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0"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0"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0"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0"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0"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0"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0"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0"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0"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1"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1"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1"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1"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1"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1"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1"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1"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1"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1"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1"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1"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1"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1"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1"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1"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1"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1"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1"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1"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1"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1"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1"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1"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1"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1"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1"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1"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1"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1"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2"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2"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2"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2"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2"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2"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2"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2"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2"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2"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2"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2"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2"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2"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2"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2"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2"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2"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3"/>
      <c r="BS51" s="283" t="str">
        <f ca="true">+IF(OFFSET('Water Data'!$D$27,0,10*ROW('Water Data'!D45))="","",OFFSET('Water Data'!$D$27,0,10*ROW('Water Data'!D45)))</f>
        <v/>
      </c>
      <c r="BT51" s="283" t="str">
        <f ca="true">+IF(OFFSET('Water Data'!$D$28,0,10*ROW('Water Data'!D45))="","",OFFSET('Water Data'!$D$28,0,10*ROW('Water Data'!D45)))</f>
        <v/>
      </c>
      <c r="BU51" s="283" t="str">
        <f ca="true">+IF(OFFSET('Water Data'!$D$29,0,10*ROW('Water Data'!D45))="","",OFFSET('Water Data'!$D$29,0,10*ROW('Water Data'!D45)))</f>
        <v/>
      </c>
      <c r="BV51" s="283" t="str">
        <f ca="true">+IF(OFFSET('Water Data'!$E$27,0,10*ROW('Water Data'!E45))="","",OFFSET('Water Data'!$E$27,0,10*ROW('Water Data'!E45)))</f>
        <v/>
      </c>
      <c r="BW51" s="283" t="str">
        <f ca="true">+IF(OFFSET('Water Data'!$E$28,0,10*ROW('Water Data'!E45))="","",OFFSET('Water Data'!$E$28,0,10*ROW('Water Data'!E45)))</f>
        <v/>
      </c>
      <c r="BX51" s="283" t="str">
        <f ca="true">+IF(OFFSET('Water Data'!$E$29,0,10*ROW('Water Data'!E45))="","",OFFSET('Water Data'!$E$29,0,10*ROW('Water Data'!E45)))</f>
        <v/>
      </c>
      <c r="BY51" s="283" t="str">
        <f ca="true">+IF(OFFSET('Water Data'!$F$27,0,10*ROW('Water Data'!F45))="","",OFFSET('Water Data'!$F$27,0,10*ROW('Water Data'!F45)))</f>
        <v/>
      </c>
      <c r="BZ51" s="283" t="str">
        <f ca="true">+IF(OFFSET('Water Data'!$F$28,0,10*ROW('Water Data'!F45))="","",OFFSET('Water Data'!$F$28,0,10*ROW('Water Data'!F45)))</f>
        <v/>
      </c>
      <c r="CA51" s="283" t="str">
        <f ca="true">+IF(OFFSET('Water Data'!$F$29,0,10*ROW('Water Data'!F45))="","",OFFSET('Water Data'!$F$29,0,10*ROW('Water Data'!F45)))</f>
        <v/>
      </c>
      <c r="CB51" s="283" t="str">
        <f ca="true">+IF(OFFSET('Water Data'!$G$27,0,10*ROW('Water Data'!G45))="","",OFFSET('Water Data'!$G$27,0,10*ROW('Water Data'!G45)))</f>
        <v/>
      </c>
      <c r="CC51" s="283" t="str">
        <f ca="true">+IF(OFFSET('Water Data'!$G$28,0,10*ROW('Water Data'!G45))="","",OFFSET('Water Data'!$G$28,0,10*ROW('Water Data'!G45)))</f>
        <v/>
      </c>
      <c r="CD51" s="283" t="str">
        <f ca="true">+IF(OFFSET('Water Data'!$G$29,0,10*ROW('Water Data'!G45))="","",OFFSET('Water Data'!$G$29,0,10*ROW('Water Data'!G45)))</f>
        <v/>
      </c>
      <c r="CE51" s="283" t="str">
        <f ca="true">+IF(OFFSET('Water Data'!$H$27,0,10*ROW('Water Data'!H45))="","",OFFSET('Water Data'!$H$27,0,10*ROW('Water Data'!H45)))</f>
        <v/>
      </c>
      <c r="CF51" s="283" t="str">
        <f ca="true">+IF(OFFSET('Water Data'!$H$28,0,10*ROW('Water Data'!H45))="","",OFFSET('Water Data'!$H$28,0,10*ROW('Water Data'!H45)))</f>
        <v/>
      </c>
      <c r="CG51" s="283" t="str">
        <f ca="true">+IF(OFFSET('Water Data'!$H$29,0,10*ROW('Water Data'!H45))="","",OFFSET('Water Data'!$H$29,0,10*ROW('Water Data'!H45)))</f>
        <v/>
      </c>
      <c r="CH51" s="283" t="str">
        <f ca="true">+IF(OFFSET('Water Data'!$I$27,0,10*ROW('Water Data'!I45))="","",OFFSET('Water Data'!$I$27,0,10*ROW('Water Data'!I45)))</f>
        <v/>
      </c>
      <c r="CI51" s="283" t="str">
        <f ca="true">+IF(OFFSET('Water Data'!$I$28,0,10*ROW('Water Data'!I45))="","",OFFSET('Water Data'!$I$28,0,10*ROW('Water Data'!I45)))</f>
        <v/>
      </c>
      <c r="CJ51" s="283" t="str">
        <f ca="true">+IF(OFFSET('Water Data'!$I$29,0,10*ROW('Water Data'!I45))="","",OFFSET('Water Data'!$I$29,0,10*ROW('Water Data'!I45)))</f>
        <v/>
      </c>
      <c r="CK51" s="283" t="str">
        <f ca="true">+IF(OFFSET('Sanitation Data'!$D$28,0,10*ROW('Sanitation Data'!D45))="","",OFFSET('Sanitation Data'!$D$28,0,10*ROW('Sanitation Data'!D45)))</f>
        <v/>
      </c>
      <c r="CL51" s="283" t="str">
        <f ca="true">+IF(OFFSET('Sanitation Data'!$D$29,0,10*ROW('Sanitation Data'!D45))="","",OFFSET('Sanitation Data'!$D$29,0,10*ROW('Sanitation Data'!D45)))</f>
        <v/>
      </c>
      <c r="CM51" s="283" t="str">
        <f ca="true">+IF(OFFSET('Sanitation Data'!$D$30,0,10*ROW('Sanitation Data'!D45))="","",OFFSET('Sanitation Data'!$D$30,0,10*ROW('Sanitation Data'!D45)))</f>
        <v/>
      </c>
      <c r="CN51" s="283" t="str">
        <f ca="true">+IF(OFFSET('Sanitation Data'!$D$31,0,10*ROW('Sanitation Data'!D45))="","",OFFSET('Sanitation Data'!$D$31,0,10*ROW('Sanitation Data'!D45)))</f>
        <v/>
      </c>
      <c r="CO51" s="283" t="str">
        <f ca="true">+IF(OFFSET('Sanitation Data'!$D$32,0,10*ROW('Sanitation Data'!D45))="","",OFFSET('Sanitation Data'!$D$32,0,10*ROW('Sanitation Data'!D45)))</f>
        <v/>
      </c>
      <c r="CP51" s="283" t="str">
        <f ca="true">+IF(OFFSET('Sanitation Data'!$E$28,0,10*ROW('Sanitation Data'!E45))="","",OFFSET('Sanitation Data'!$E$28,0,10*ROW('Sanitation Data'!E45)))</f>
        <v/>
      </c>
      <c r="CQ51" s="283" t="str">
        <f ca="true">+IF(OFFSET('Sanitation Data'!$E$29,0,10*ROW('Sanitation Data'!E45))="","",OFFSET('Sanitation Data'!$E$29,0,10*ROW('Sanitation Data'!E45)))</f>
        <v/>
      </c>
      <c r="CR51" s="283" t="str">
        <f ca="true">+IF(OFFSET('Sanitation Data'!$E$30,0,10*ROW('Sanitation Data'!E45))="","",OFFSET('Sanitation Data'!$E$30,0,10*ROW('Sanitation Data'!E45)))</f>
        <v/>
      </c>
      <c r="CS51" s="283" t="str">
        <f ca="true">+IF(OFFSET('Sanitation Data'!$E$31,0,10*ROW('Sanitation Data'!E45))="","",OFFSET('Sanitation Data'!$E$31,0,10*ROW('Sanitation Data'!E45)))</f>
        <v/>
      </c>
      <c r="CT51" s="283" t="str">
        <f ca="true">+IF(OFFSET('Sanitation Data'!$E$32,0,10*ROW('Sanitation Data'!E45))="","",OFFSET('Sanitation Data'!$E$32,0,10*ROW('Sanitation Data'!E45)))</f>
        <v/>
      </c>
      <c r="CU51" s="283" t="str">
        <f ca="true">+IF(OFFSET('Sanitation Data'!$F$28,0,10*ROW('Sanitation Data'!F45))="","",OFFSET('Sanitation Data'!$F$28,0,10*ROW('Sanitation Data'!F45)))</f>
        <v/>
      </c>
      <c r="CV51" s="283" t="str">
        <f ca="true">+IF(OFFSET('Sanitation Data'!$F$29,0,10*ROW('Sanitation Data'!F45))="","",OFFSET('Sanitation Data'!$F$29,0,10*ROW('Sanitation Data'!F45)))</f>
        <v/>
      </c>
      <c r="CW51" s="283" t="str">
        <f ca="true">+IF(OFFSET('Sanitation Data'!$F$30,0,10*ROW('Sanitation Data'!F45))="","",OFFSET('Sanitation Data'!$F$30,0,10*ROW('Sanitation Data'!F45)))</f>
        <v/>
      </c>
      <c r="CX51" s="283" t="str">
        <f ca="true">+IF(OFFSET('Sanitation Data'!$F$31,0,10*ROW('Sanitation Data'!F45))="","",OFFSET('Sanitation Data'!$F$31,0,10*ROW('Sanitation Data'!F45)))</f>
        <v/>
      </c>
      <c r="CY51" s="283" t="str">
        <f ca="true">+IF(OFFSET('Sanitation Data'!$F$32,0,10*ROW('Sanitation Data'!F45))="","",OFFSET('Sanitation Data'!$F$32,0,10*ROW('Sanitation Data'!F45)))</f>
        <v/>
      </c>
      <c r="CZ51" s="283" t="str">
        <f ca="true">+IF(OFFSET('Sanitation Data'!$G$28,0,10*ROW('Sanitation Data'!G45))="","",OFFSET('Sanitation Data'!$G$28,0,10*ROW('Sanitation Data'!G45)))</f>
        <v/>
      </c>
      <c r="DA51" s="283" t="str">
        <f ca="true">+IF(OFFSET('Sanitation Data'!$G$29,0,10*ROW('Sanitation Data'!G45))="","",OFFSET('Sanitation Data'!$G$29,0,10*ROW('Sanitation Data'!G45)))</f>
        <v/>
      </c>
      <c r="DB51" s="283" t="str">
        <f ca="true">+IF(OFFSET('Sanitation Data'!$G$30,0,10*ROW('Sanitation Data'!G45))="","",OFFSET('Sanitation Data'!$G$30,0,10*ROW('Sanitation Data'!G45)))</f>
        <v/>
      </c>
      <c r="DC51" s="283" t="str">
        <f ca="true">+IF(OFFSET('Sanitation Data'!$G$31,0,10*ROW('Sanitation Data'!G45))="","",OFFSET('Sanitation Data'!$G$31,0,10*ROW('Sanitation Data'!G45)))</f>
        <v/>
      </c>
      <c r="DD51" s="283" t="str">
        <f ca="true">+IF(OFFSET('Sanitation Data'!$G$32,0,10*ROW('Sanitation Data'!G45))="","",OFFSET('Sanitation Data'!$G$32,0,10*ROW('Sanitation Data'!G45)))</f>
        <v/>
      </c>
      <c r="DE51" s="283" t="str">
        <f ca="true">+IF(OFFSET('Sanitation Data'!$H$28,0,10*ROW('Sanitation Data'!H45))="","",OFFSET('Sanitation Data'!$H$28,0,10*ROW('Sanitation Data'!H45)))</f>
        <v/>
      </c>
      <c r="DF51" s="283" t="str">
        <f ca="true">+IF(OFFSET('Sanitation Data'!$H$29,0,10*ROW('Sanitation Data'!H45))="","",OFFSET('Sanitation Data'!$H$29,0,10*ROW('Sanitation Data'!H45)))</f>
        <v/>
      </c>
      <c r="DG51" s="283" t="str">
        <f ca="true">+IF(OFFSET('Sanitation Data'!$H$30,0,10*ROW('Sanitation Data'!H45))="","",OFFSET('Sanitation Data'!$H$30,0,10*ROW('Sanitation Data'!H45)))</f>
        <v/>
      </c>
      <c r="DH51" s="283" t="str">
        <f ca="true">+IF(OFFSET('Sanitation Data'!$H$31,0,10*ROW('Sanitation Data'!H45))="","",OFFSET('Sanitation Data'!$H$31,0,10*ROW('Sanitation Data'!H45)))</f>
        <v/>
      </c>
      <c r="DI51" s="283" t="str">
        <f ca="true">+IF(OFFSET('Sanitation Data'!$H$32,0,10*ROW('Sanitation Data'!H45))="","",OFFSET('Sanitation Data'!$H$32,0,10*ROW('Sanitation Data'!H45)))</f>
        <v/>
      </c>
      <c r="DJ51" s="283" t="str">
        <f ca="true">+IF(OFFSET('Sanitation Data'!$I$28,0,10*ROW('Sanitation Data'!I45))="","",OFFSET('Sanitation Data'!$I$28,0,10*ROW('Sanitation Data'!I45)))</f>
        <v/>
      </c>
      <c r="DK51" s="283" t="str">
        <f ca="true">+IF(OFFSET('Sanitation Data'!$I$29,0,10*ROW('Sanitation Data'!I45))="","",OFFSET('Sanitation Data'!$I$29,0,10*ROW('Sanitation Data'!I45)))</f>
        <v/>
      </c>
      <c r="DL51" s="283" t="str">
        <f ca="true">+IF(OFFSET('Sanitation Data'!$I$30,0,10*ROW('Sanitation Data'!I45))="","",OFFSET('Sanitation Data'!$I$30,0,10*ROW('Sanitation Data'!I45)))</f>
        <v/>
      </c>
      <c r="DM51" s="283" t="str">
        <f ca="true">+IF(OFFSET('Sanitation Data'!$I$31,0,10*ROW('Sanitation Data'!I45))="","",OFFSET('Sanitation Data'!$I$31,0,10*ROW('Sanitation Data'!I45)))</f>
        <v/>
      </c>
      <c r="DN51" s="283" t="str">
        <f ca="true">+IF(OFFSET('Sanitation Data'!$I$32,0,10*ROW('Sanitation Data'!I45))="","",OFFSET('Sanitation Data'!$I$32,0,10*ROW('Sanitation Data'!I45)))</f>
        <v/>
      </c>
      <c r="DO51" s="283" t="str">
        <f ca="true">+IF(OFFSET('Hygiene Data'!$D$11,0,10*ROW('Hygiene Data'!D45))="","",OFFSET('Hygiene Data'!$D$11,0,10*ROW('Hygiene Data'!D45)))</f>
        <v/>
      </c>
      <c r="DP51" s="283" t="str">
        <f ca="true">+IF(OFFSET('Hygiene Data'!$D$12,0,10*ROW('Hygiene Data'!D45))="","",OFFSET('Hygiene Data'!$D$12,0,10*ROW('Hygiene Data'!D45)))</f>
        <v/>
      </c>
      <c r="DQ51" s="283" t="str">
        <f ca="true">+IF(OFFSET('Hygiene Data'!$D$13,0,10*ROW('Hygiene Data'!D45))="","",OFFSET('Hygiene Data'!$D$13,0,10*ROW('Hygiene Data'!D45)))</f>
        <v/>
      </c>
      <c r="DR51" s="283" t="str">
        <f ca="true">+IF(OFFSET('Hygiene Data'!$E$11,0,10*ROW('Hygiene Data'!E45))="","",OFFSET('Hygiene Data'!$E$11,0,10*ROW('Hygiene Data'!E45)))</f>
        <v/>
      </c>
      <c r="DS51" s="283" t="str">
        <f ca="true">+IF(OFFSET('Hygiene Data'!$E$12,0,10*ROW('Hygiene Data'!E45))="","",OFFSET('Hygiene Data'!$E$12,0,10*ROW('Hygiene Data'!E45)))</f>
        <v/>
      </c>
      <c r="DT51" s="283" t="str">
        <f ca="true">+IF(OFFSET('Hygiene Data'!$E$13,0,10*ROW('Hygiene Data'!E45))="","",OFFSET('Hygiene Data'!$E$13,0,10*ROW('Hygiene Data'!E45)))</f>
        <v/>
      </c>
      <c r="DU51" s="283" t="str">
        <f ca="true">+IF(OFFSET('Hygiene Data'!$F$11,0,10*ROW('Hygiene Data'!F45))="","",OFFSET('Hygiene Data'!$F$11,0,10*ROW('Hygiene Data'!F45)))</f>
        <v/>
      </c>
      <c r="DV51" s="283" t="str">
        <f ca="true">+IF(OFFSET('Hygiene Data'!$F$12,0,10*ROW('Hygiene Data'!F45))="","",OFFSET('Hygiene Data'!$F$12,0,10*ROW('Hygiene Data'!F45)))</f>
        <v/>
      </c>
      <c r="DW51" s="283" t="str">
        <f ca="true">+IF(OFFSET('Hygiene Data'!$F$13,0,10*ROW('Hygiene Data'!F45))="","",OFFSET('Hygiene Data'!$F$13,0,10*ROW('Hygiene Data'!F45)))</f>
        <v/>
      </c>
      <c r="DX51" s="283" t="str">
        <f ca="true">+IF(OFFSET('Hygiene Data'!$G$11,0,10*ROW('Hygiene Data'!G45))="","",OFFSET('Hygiene Data'!$G$11,0,10*ROW('Hygiene Data'!G45)))</f>
        <v/>
      </c>
      <c r="DY51" s="283" t="str">
        <f ca="true">+IF(OFFSET('Hygiene Data'!$G$12,0,10*ROW('Hygiene Data'!G45))="","",OFFSET('Hygiene Data'!$G$12,0,10*ROW('Hygiene Data'!G45)))</f>
        <v/>
      </c>
      <c r="DZ51" s="283" t="str">
        <f ca="true">+IF(OFFSET('Hygiene Data'!$G$13,0,10*ROW('Hygiene Data'!G45))="","",OFFSET('Hygiene Data'!$G$13,0,10*ROW('Hygiene Data'!G45)))</f>
        <v/>
      </c>
      <c r="EA51" s="283" t="str">
        <f ca="true">+IF(OFFSET('Hygiene Data'!$H$11,0,10*ROW('Hygiene Data'!H45))="","",OFFSET('Hygiene Data'!$H$11,0,10*ROW('Hygiene Data'!H45)))</f>
        <v/>
      </c>
      <c r="EB51" s="283" t="str">
        <f ca="true">+IF(OFFSET('Hygiene Data'!$H$12,0,10*ROW('Hygiene Data'!H45))="","",OFFSET('Hygiene Data'!$H$12,0,10*ROW('Hygiene Data'!H45)))</f>
        <v/>
      </c>
      <c r="EC51" s="283" t="str">
        <f ca="true">+IF(OFFSET('Hygiene Data'!$H$13,0,10*ROW('Hygiene Data'!H45))="","",OFFSET('Hygiene Data'!$H$13,0,10*ROW('Hygiene Data'!H45)))</f>
        <v/>
      </c>
      <c r="ED51" s="283" t="str">
        <f ca="true">+IF(OFFSET('Hygiene Data'!$I$11,0,10*ROW('Hygiene Data'!I45))="","",OFFSET('Hygiene Data'!$I$11,0,10*ROW('Hygiene Data'!I45)))</f>
        <v/>
      </c>
      <c r="EE51" s="283" t="str">
        <f ca="true">+IF(OFFSET('Hygiene Data'!$I$12,0,10*ROW('Hygiene Data'!I45))="","",OFFSET('Hygiene Data'!$I$12,0,10*ROW('Hygiene Data'!I45)))</f>
        <v/>
      </c>
      <c r="EF51" s="283" t="str">
        <f ca="true">+IF(OFFSET('Hygiene Data'!$I$13,0,10*ROW('Hygiene Data'!I45))="","",OFFSET('Hygiene Data'!$I$13,0,10*ROW('Hygiene Data'!I45)))</f>
        <v/>
      </c>
    </row>
    <row xmlns:x14ac="http://schemas.microsoft.com/office/spreadsheetml/2009/9/ac" r="52" x14ac:dyDescent="0.2">
      <c r="A52" s="34" t="str">
        <f ca="true">+IF(OFFSET('Water Data'!$B$2,0,10*ROW('Water Data'!E46))="","",OFFSET('Water Data'!$B$2,0,10*ROW('Water Data'!E46)))</f>
        <v/>
      </c>
      <c r="B52" s="34" t="str">
        <f ca="true">+IF(OFFSET('Water Data'!$C$2,0,10*ROW('Water Data'!F46))="","",OFFSET('Water Data'!$C$2,0,10*ROW('Water Data'!F46)))</f>
        <v/>
      </c>
      <c r="C52" s="339" t="str">
        <f t="shared" ca="true" si="0"/>
        <v/>
      </c>
      <c r="D52" s="90"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0"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0"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0"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0"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0"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0"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0"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0"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0"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0"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0"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0"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0"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0"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0"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0"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0"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1"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1"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1"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1"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1"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1"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1"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1"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1"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1"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1"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1"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1"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1"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1"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1"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1"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1"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1"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1"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1"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1"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1"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1"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1"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1"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1"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1"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1"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1"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2"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2"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2"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2"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2"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2"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2"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2"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2"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2"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2"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2"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2"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2"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2"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2"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2"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2"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3"/>
      <c r="BS52" s="283" t="str">
        <f ca="true">+IF(OFFSET('Water Data'!$D$27,0,10*ROW('Water Data'!D46))="","",OFFSET('Water Data'!$D$27,0,10*ROW('Water Data'!D46)))</f>
        <v/>
      </c>
      <c r="BT52" s="283" t="str">
        <f ca="true">+IF(OFFSET('Water Data'!$D$28,0,10*ROW('Water Data'!D46))="","",OFFSET('Water Data'!$D$28,0,10*ROW('Water Data'!D46)))</f>
        <v/>
      </c>
      <c r="BU52" s="283" t="str">
        <f ca="true">+IF(OFFSET('Water Data'!$D$29,0,10*ROW('Water Data'!D46))="","",OFFSET('Water Data'!$D$29,0,10*ROW('Water Data'!D46)))</f>
        <v/>
      </c>
      <c r="BV52" s="283" t="str">
        <f ca="true">+IF(OFFSET('Water Data'!$E$27,0,10*ROW('Water Data'!E46))="","",OFFSET('Water Data'!$E$27,0,10*ROW('Water Data'!E46)))</f>
        <v/>
      </c>
      <c r="BW52" s="283" t="str">
        <f ca="true">+IF(OFFSET('Water Data'!$E$28,0,10*ROW('Water Data'!E46))="","",OFFSET('Water Data'!$E$28,0,10*ROW('Water Data'!E46)))</f>
        <v/>
      </c>
      <c r="BX52" s="283" t="str">
        <f ca="true">+IF(OFFSET('Water Data'!$E$29,0,10*ROW('Water Data'!E46))="","",OFFSET('Water Data'!$E$29,0,10*ROW('Water Data'!E46)))</f>
        <v/>
      </c>
      <c r="BY52" s="283" t="str">
        <f ca="true">+IF(OFFSET('Water Data'!$F$27,0,10*ROW('Water Data'!F46))="","",OFFSET('Water Data'!$F$27,0,10*ROW('Water Data'!F46)))</f>
        <v/>
      </c>
      <c r="BZ52" s="283" t="str">
        <f ca="true">+IF(OFFSET('Water Data'!$F$28,0,10*ROW('Water Data'!F46))="","",OFFSET('Water Data'!$F$28,0,10*ROW('Water Data'!F46)))</f>
        <v/>
      </c>
      <c r="CA52" s="283" t="str">
        <f ca="true">+IF(OFFSET('Water Data'!$F$29,0,10*ROW('Water Data'!F46))="","",OFFSET('Water Data'!$F$29,0,10*ROW('Water Data'!F46)))</f>
        <v/>
      </c>
      <c r="CB52" s="283" t="str">
        <f ca="true">+IF(OFFSET('Water Data'!$G$27,0,10*ROW('Water Data'!G46))="","",OFFSET('Water Data'!$G$27,0,10*ROW('Water Data'!G46)))</f>
        <v/>
      </c>
      <c r="CC52" s="283" t="str">
        <f ca="true">+IF(OFFSET('Water Data'!$G$28,0,10*ROW('Water Data'!G46))="","",OFFSET('Water Data'!$G$28,0,10*ROW('Water Data'!G46)))</f>
        <v/>
      </c>
      <c r="CD52" s="283" t="str">
        <f ca="true">+IF(OFFSET('Water Data'!$G$29,0,10*ROW('Water Data'!G46))="","",OFFSET('Water Data'!$G$29,0,10*ROW('Water Data'!G46)))</f>
        <v/>
      </c>
      <c r="CE52" s="283" t="str">
        <f ca="true">+IF(OFFSET('Water Data'!$H$27,0,10*ROW('Water Data'!H46))="","",OFFSET('Water Data'!$H$27,0,10*ROW('Water Data'!H46)))</f>
        <v/>
      </c>
      <c r="CF52" s="283" t="str">
        <f ca="true">+IF(OFFSET('Water Data'!$H$28,0,10*ROW('Water Data'!H46))="","",OFFSET('Water Data'!$H$28,0,10*ROW('Water Data'!H46)))</f>
        <v/>
      </c>
      <c r="CG52" s="283" t="str">
        <f ca="true">+IF(OFFSET('Water Data'!$H$29,0,10*ROW('Water Data'!H46))="","",OFFSET('Water Data'!$H$29,0,10*ROW('Water Data'!H46)))</f>
        <v/>
      </c>
      <c r="CH52" s="283" t="str">
        <f ca="true">+IF(OFFSET('Water Data'!$I$27,0,10*ROW('Water Data'!I46))="","",OFFSET('Water Data'!$I$27,0,10*ROW('Water Data'!I46)))</f>
        <v/>
      </c>
      <c r="CI52" s="283" t="str">
        <f ca="true">+IF(OFFSET('Water Data'!$I$28,0,10*ROW('Water Data'!I46))="","",OFFSET('Water Data'!$I$28,0,10*ROW('Water Data'!I46)))</f>
        <v/>
      </c>
      <c r="CJ52" s="283" t="str">
        <f ca="true">+IF(OFFSET('Water Data'!$I$29,0,10*ROW('Water Data'!I46))="","",OFFSET('Water Data'!$I$29,0,10*ROW('Water Data'!I46)))</f>
        <v/>
      </c>
      <c r="CK52" s="283" t="str">
        <f ca="true">+IF(OFFSET('Sanitation Data'!$D$28,0,10*ROW('Sanitation Data'!D46))="","",OFFSET('Sanitation Data'!$D$28,0,10*ROW('Sanitation Data'!D46)))</f>
        <v/>
      </c>
      <c r="CL52" s="283" t="str">
        <f ca="true">+IF(OFFSET('Sanitation Data'!$D$29,0,10*ROW('Sanitation Data'!D46))="","",OFFSET('Sanitation Data'!$D$29,0,10*ROW('Sanitation Data'!D46)))</f>
        <v/>
      </c>
      <c r="CM52" s="283" t="str">
        <f ca="true">+IF(OFFSET('Sanitation Data'!$D$30,0,10*ROW('Sanitation Data'!D46))="","",OFFSET('Sanitation Data'!$D$30,0,10*ROW('Sanitation Data'!D46)))</f>
        <v/>
      </c>
      <c r="CN52" s="283" t="str">
        <f ca="true">+IF(OFFSET('Sanitation Data'!$D$31,0,10*ROW('Sanitation Data'!D46))="","",OFFSET('Sanitation Data'!$D$31,0,10*ROW('Sanitation Data'!D46)))</f>
        <v/>
      </c>
      <c r="CO52" s="283" t="str">
        <f ca="true">+IF(OFFSET('Sanitation Data'!$D$32,0,10*ROW('Sanitation Data'!D46))="","",OFFSET('Sanitation Data'!$D$32,0,10*ROW('Sanitation Data'!D46)))</f>
        <v/>
      </c>
      <c r="CP52" s="283" t="str">
        <f ca="true">+IF(OFFSET('Sanitation Data'!$E$28,0,10*ROW('Sanitation Data'!E46))="","",OFFSET('Sanitation Data'!$E$28,0,10*ROW('Sanitation Data'!E46)))</f>
        <v/>
      </c>
      <c r="CQ52" s="283" t="str">
        <f ca="true">+IF(OFFSET('Sanitation Data'!$E$29,0,10*ROW('Sanitation Data'!E46))="","",OFFSET('Sanitation Data'!$E$29,0,10*ROW('Sanitation Data'!E46)))</f>
        <v/>
      </c>
      <c r="CR52" s="283" t="str">
        <f ca="true">+IF(OFFSET('Sanitation Data'!$E$30,0,10*ROW('Sanitation Data'!E46))="","",OFFSET('Sanitation Data'!$E$30,0,10*ROW('Sanitation Data'!E46)))</f>
        <v/>
      </c>
      <c r="CS52" s="283" t="str">
        <f ca="true">+IF(OFFSET('Sanitation Data'!$E$31,0,10*ROW('Sanitation Data'!E46))="","",OFFSET('Sanitation Data'!$E$31,0,10*ROW('Sanitation Data'!E46)))</f>
        <v/>
      </c>
      <c r="CT52" s="283" t="str">
        <f ca="true">+IF(OFFSET('Sanitation Data'!$E$32,0,10*ROW('Sanitation Data'!E46))="","",OFFSET('Sanitation Data'!$E$32,0,10*ROW('Sanitation Data'!E46)))</f>
        <v/>
      </c>
      <c r="CU52" s="283" t="str">
        <f ca="true">+IF(OFFSET('Sanitation Data'!$F$28,0,10*ROW('Sanitation Data'!F46))="","",OFFSET('Sanitation Data'!$F$28,0,10*ROW('Sanitation Data'!F46)))</f>
        <v/>
      </c>
      <c r="CV52" s="283" t="str">
        <f ca="true">+IF(OFFSET('Sanitation Data'!$F$29,0,10*ROW('Sanitation Data'!F46))="","",OFFSET('Sanitation Data'!$F$29,0,10*ROW('Sanitation Data'!F46)))</f>
        <v/>
      </c>
      <c r="CW52" s="283" t="str">
        <f ca="true">+IF(OFFSET('Sanitation Data'!$F$30,0,10*ROW('Sanitation Data'!F46))="","",OFFSET('Sanitation Data'!$F$30,0,10*ROW('Sanitation Data'!F46)))</f>
        <v/>
      </c>
      <c r="CX52" s="283" t="str">
        <f ca="true">+IF(OFFSET('Sanitation Data'!$F$31,0,10*ROW('Sanitation Data'!F46))="","",OFFSET('Sanitation Data'!$F$31,0,10*ROW('Sanitation Data'!F46)))</f>
        <v/>
      </c>
      <c r="CY52" s="283" t="str">
        <f ca="true">+IF(OFFSET('Sanitation Data'!$F$32,0,10*ROW('Sanitation Data'!F46))="","",OFFSET('Sanitation Data'!$F$32,0,10*ROW('Sanitation Data'!F46)))</f>
        <v/>
      </c>
      <c r="CZ52" s="283" t="str">
        <f ca="true">+IF(OFFSET('Sanitation Data'!$G$28,0,10*ROW('Sanitation Data'!G46))="","",OFFSET('Sanitation Data'!$G$28,0,10*ROW('Sanitation Data'!G46)))</f>
        <v/>
      </c>
      <c r="DA52" s="283" t="str">
        <f ca="true">+IF(OFFSET('Sanitation Data'!$G$29,0,10*ROW('Sanitation Data'!G46))="","",OFFSET('Sanitation Data'!$G$29,0,10*ROW('Sanitation Data'!G46)))</f>
        <v/>
      </c>
      <c r="DB52" s="283" t="str">
        <f ca="true">+IF(OFFSET('Sanitation Data'!$G$30,0,10*ROW('Sanitation Data'!G46))="","",OFFSET('Sanitation Data'!$G$30,0,10*ROW('Sanitation Data'!G46)))</f>
        <v/>
      </c>
      <c r="DC52" s="283" t="str">
        <f ca="true">+IF(OFFSET('Sanitation Data'!$G$31,0,10*ROW('Sanitation Data'!G46))="","",OFFSET('Sanitation Data'!$G$31,0,10*ROW('Sanitation Data'!G46)))</f>
        <v/>
      </c>
      <c r="DD52" s="283" t="str">
        <f ca="true">+IF(OFFSET('Sanitation Data'!$G$32,0,10*ROW('Sanitation Data'!G46))="","",OFFSET('Sanitation Data'!$G$32,0,10*ROW('Sanitation Data'!G46)))</f>
        <v/>
      </c>
      <c r="DE52" s="283" t="str">
        <f ca="true">+IF(OFFSET('Sanitation Data'!$H$28,0,10*ROW('Sanitation Data'!H46))="","",OFFSET('Sanitation Data'!$H$28,0,10*ROW('Sanitation Data'!H46)))</f>
        <v/>
      </c>
      <c r="DF52" s="283" t="str">
        <f ca="true">+IF(OFFSET('Sanitation Data'!$H$29,0,10*ROW('Sanitation Data'!H46))="","",OFFSET('Sanitation Data'!$H$29,0,10*ROW('Sanitation Data'!H46)))</f>
        <v/>
      </c>
      <c r="DG52" s="283" t="str">
        <f ca="true">+IF(OFFSET('Sanitation Data'!$H$30,0,10*ROW('Sanitation Data'!H46))="","",OFFSET('Sanitation Data'!$H$30,0,10*ROW('Sanitation Data'!H46)))</f>
        <v/>
      </c>
      <c r="DH52" s="283" t="str">
        <f ca="true">+IF(OFFSET('Sanitation Data'!$H$31,0,10*ROW('Sanitation Data'!H46))="","",OFFSET('Sanitation Data'!$H$31,0,10*ROW('Sanitation Data'!H46)))</f>
        <v/>
      </c>
      <c r="DI52" s="283" t="str">
        <f ca="true">+IF(OFFSET('Sanitation Data'!$H$32,0,10*ROW('Sanitation Data'!H46))="","",OFFSET('Sanitation Data'!$H$32,0,10*ROW('Sanitation Data'!H46)))</f>
        <v/>
      </c>
      <c r="DJ52" s="283" t="str">
        <f ca="true">+IF(OFFSET('Sanitation Data'!$I$28,0,10*ROW('Sanitation Data'!I46))="","",OFFSET('Sanitation Data'!$I$28,0,10*ROW('Sanitation Data'!I46)))</f>
        <v/>
      </c>
      <c r="DK52" s="283" t="str">
        <f ca="true">+IF(OFFSET('Sanitation Data'!$I$29,0,10*ROW('Sanitation Data'!I46))="","",OFFSET('Sanitation Data'!$I$29,0,10*ROW('Sanitation Data'!I46)))</f>
        <v/>
      </c>
      <c r="DL52" s="283" t="str">
        <f ca="true">+IF(OFFSET('Sanitation Data'!$I$30,0,10*ROW('Sanitation Data'!I46))="","",OFFSET('Sanitation Data'!$I$30,0,10*ROW('Sanitation Data'!I46)))</f>
        <v/>
      </c>
      <c r="DM52" s="283" t="str">
        <f ca="true">+IF(OFFSET('Sanitation Data'!$I$31,0,10*ROW('Sanitation Data'!I46))="","",OFFSET('Sanitation Data'!$I$31,0,10*ROW('Sanitation Data'!I46)))</f>
        <v/>
      </c>
      <c r="DN52" s="283" t="str">
        <f ca="true">+IF(OFFSET('Sanitation Data'!$I$32,0,10*ROW('Sanitation Data'!I46))="","",OFFSET('Sanitation Data'!$I$32,0,10*ROW('Sanitation Data'!I46)))</f>
        <v/>
      </c>
      <c r="DO52" s="283" t="str">
        <f ca="true">+IF(OFFSET('Hygiene Data'!$D$11,0,10*ROW('Hygiene Data'!D46))="","",OFFSET('Hygiene Data'!$D$11,0,10*ROW('Hygiene Data'!D46)))</f>
        <v/>
      </c>
      <c r="DP52" s="283" t="str">
        <f ca="true">+IF(OFFSET('Hygiene Data'!$D$12,0,10*ROW('Hygiene Data'!D46))="","",OFFSET('Hygiene Data'!$D$12,0,10*ROW('Hygiene Data'!D46)))</f>
        <v/>
      </c>
      <c r="DQ52" s="283" t="str">
        <f ca="true">+IF(OFFSET('Hygiene Data'!$D$13,0,10*ROW('Hygiene Data'!D46))="","",OFFSET('Hygiene Data'!$D$13,0,10*ROW('Hygiene Data'!D46)))</f>
        <v/>
      </c>
      <c r="DR52" s="283" t="str">
        <f ca="true">+IF(OFFSET('Hygiene Data'!$E$11,0,10*ROW('Hygiene Data'!E46))="","",OFFSET('Hygiene Data'!$E$11,0,10*ROW('Hygiene Data'!E46)))</f>
        <v/>
      </c>
      <c r="DS52" s="283" t="str">
        <f ca="true">+IF(OFFSET('Hygiene Data'!$E$12,0,10*ROW('Hygiene Data'!E46))="","",OFFSET('Hygiene Data'!$E$12,0,10*ROW('Hygiene Data'!E46)))</f>
        <v/>
      </c>
      <c r="DT52" s="283" t="str">
        <f ca="true">+IF(OFFSET('Hygiene Data'!$E$13,0,10*ROW('Hygiene Data'!E46))="","",OFFSET('Hygiene Data'!$E$13,0,10*ROW('Hygiene Data'!E46)))</f>
        <v/>
      </c>
      <c r="DU52" s="283" t="str">
        <f ca="true">+IF(OFFSET('Hygiene Data'!$F$11,0,10*ROW('Hygiene Data'!F46))="","",OFFSET('Hygiene Data'!$F$11,0,10*ROW('Hygiene Data'!F46)))</f>
        <v/>
      </c>
      <c r="DV52" s="283" t="str">
        <f ca="true">+IF(OFFSET('Hygiene Data'!$F$12,0,10*ROW('Hygiene Data'!F46))="","",OFFSET('Hygiene Data'!$F$12,0,10*ROW('Hygiene Data'!F46)))</f>
        <v/>
      </c>
      <c r="DW52" s="283" t="str">
        <f ca="true">+IF(OFFSET('Hygiene Data'!$F$13,0,10*ROW('Hygiene Data'!F46))="","",OFFSET('Hygiene Data'!$F$13,0,10*ROW('Hygiene Data'!F46)))</f>
        <v/>
      </c>
      <c r="DX52" s="283" t="str">
        <f ca="true">+IF(OFFSET('Hygiene Data'!$G$11,0,10*ROW('Hygiene Data'!G46))="","",OFFSET('Hygiene Data'!$G$11,0,10*ROW('Hygiene Data'!G46)))</f>
        <v/>
      </c>
      <c r="DY52" s="283" t="str">
        <f ca="true">+IF(OFFSET('Hygiene Data'!$G$12,0,10*ROW('Hygiene Data'!G46))="","",OFFSET('Hygiene Data'!$G$12,0,10*ROW('Hygiene Data'!G46)))</f>
        <v/>
      </c>
      <c r="DZ52" s="283" t="str">
        <f ca="true">+IF(OFFSET('Hygiene Data'!$G$13,0,10*ROW('Hygiene Data'!G46))="","",OFFSET('Hygiene Data'!$G$13,0,10*ROW('Hygiene Data'!G46)))</f>
        <v/>
      </c>
      <c r="EA52" s="283" t="str">
        <f ca="true">+IF(OFFSET('Hygiene Data'!$H$11,0,10*ROW('Hygiene Data'!H46))="","",OFFSET('Hygiene Data'!$H$11,0,10*ROW('Hygiene Data'!H46)))</f>
        <v/>
      </c>
      <c r="EB52" s="283" t="str">
        <f ca="true">+IF(OFFSET('Hygiene Data'!$H$12,0,10*ROW('Hygiene Data'!H46))="","",OFFSET('Hygiene Data'!$H$12,0,10*ROW('Hygiene Data'!H46)))</f>
        <v/>
      </c>
      <c r="EC52" s="283" t="str">
        <f ca="true">+IF(OFFSET('Hygiene Data'!$H$13,0,10*ROW('Hygiene Data'!H46))="","",OFFSET('Hygiene Data'!$H$13,0,10*ROW('Hygiene Data'!H46)))</f>
        <v/>
      </c>
      <c r="ED52" s="283" t="str">
        <f ca="true">+IF(OFFSET('Hygiene Data'!$I$11,0,10*ROW('Hygiene Data'!I46))="","",OFFSET('Hygiene Data'!$I$11,0,10*ROW('Hygiene Data'!I46)))</f>
        <v/>
      </c>
      <c r="EE52" s="283" t="str">
        <f ca="true">+IF(OFFSET('Hygiene Data'!$I$12,0,10*ROW('Hygiene Data'!I46))="","",OFFSET('Hygiene Data'!$I$12,0,10*ROW('Hygiene Data'!I46)))</f>
        <v/>
      </c>
      <c r="EF52" s="283" t="str">
        <f ca="true">+IF(OFFSET('Hygiene Data'!$I$13,0,10*ROW('Hygiene Data'!I46))="","",OFFSET('Hygiene Data'!$I$13,0,10*ROW('Hygiene Data'!I46)))</f>
        <v/>
      </c>
    </row>
    <row xmlns:x14ac="http://schemas.microsoft.com/office/spreadsheetml/2009/9/ac" r="53" x14ac:dyDescent="0.2">
      <c r="A53" s="34" t="str">
        <f ca="true">+IF(OFFSET('Water Data'!$B$2,0,10*ROW('Water Data'!E47))="","",OFFSET('Water Data'!$B$2,0,10*ROW('Water Data'!E47)))</f>
        <v/>
      </c>
      <c r="B53" s="34" t="str">
        <f ca="true">+IF(OFFSET('Water Data'!$C$2,0,10*ROW('Water Data'!F47))="","",OFFSET('Water Data'!$C$2,0,10*ROW('Water Data'!F47)))</f>
        <v/>
      </c>
      <c r="C53" s="339" t="str">
        <f t="shared" ca="true" si="0"/>
        <v/>
      </c>
      <c r="D53" s="90"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0"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0"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0"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0"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0"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0"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0"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0"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0"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0"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0"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0"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0"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0"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0"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0"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0"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1"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1"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1"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1"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1"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1"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1"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1"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1"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1"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1"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1"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1"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1"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1"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1"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1"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1"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1"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1"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1"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1"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1"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1"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1"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1"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1"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1"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1"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1"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2"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2"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2"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2"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2"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2"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2"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2"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2"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2"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2"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2"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2"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2"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2"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2"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2"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2"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3"/>
      <c r="BS53" s="283" t="str">
        <f ca="true">+IF(OFFSET('Water Data'!$D$27,0,10*ROW('Water Data'!D47))="","",OFFSET('Water Data'!$D$27,0,10*ROW('Water Data'!D47)))</f>
        <v/>
      </c>
      <c r="BT53" s="283" t="str">
        <f ca="true">+IF(OFFSET('Water Data'!$D$28,0,10*ROW('Water Data'!D47))="","",OFFSET('Water Data'!$D$28,0,10*ROW('Water Data'!D47)))</f>
        <v/>
      </c>
      <c r="BU53" s="283" t="str">
        <f ca="true">+IF(OFFSET('Water Data'!$D$29,0,10*ROW('Water Data'!D47))="","",OFFSET('Water Data'!$D$29,0,10*ROW('Water Data'!D47)))</f>
        <v/>
      </c>
      <c r="BV53" s="283" t="str">
        <f ca="true">+IF(OFFSET('Water Data'!$E$27,0,10*ROW('Water Data'!E47))="","",OFFSET('Water Data'!$E$27,0,10*ROW('Water Data'!E47)))</f>
        <v/>
      </c>
      <c r="BW53" s="283" t="str">
        <f ca="true">+IF(OFFSET('Water Data'!$E$28,0,10*ROW('Water Data'!E47))="","",OFFSET('Water Data'!$E$28,0,10*ROW('Water Data'!E47)))</f>
        <v/>
      </c>
      <c r="BX53" s="283" t="str">
        <f ca="true">+IF(OFFSET('Water Data'!$E$29,0,10*ROW('Water Data'!E47))="","",OFFSET('Water Data'!$E$29,0,10*ROW('Water Data'!E47)))</f>
        <v/>
      </c>
      <c r="BY53" s="283" t="str">
        <f ca="true">+IF(OFFSET('Water Data'!$F$27,0,10*ROW('Water Data'!F47))="","",OFFSET('Water Data'!$F$27,0,10*ROW('Water Data'!F47)))</f>
        <v/>
      </c>
      <c r="BZ53" s="283" t="str">
        <f ca="true">+IF(OFFSET('Water Data'!$F$28,0,10*ROW('Water Data'!F47))="","",OFFSET('Water Data'!$F$28,0,10*ROW('Water Data'!F47)))</f>
        <v/>
      </c>
      <c r="CA53" s="283" t="str">
        <f ca="true">+IF(OFFSET('Water Data'!$F$29,0,10*ROW('Water Data'!F47))="","",OFFSET('Water Data'!$F$29,0,10*ROW('Water Data'!F47)))</f>
        <v/>
      </c>
      <c r="CB53" s="283" t="str">
        <f ca="true">+IF(OFFSET('Water Data'!$G$27,0,10*ROW('Water Data'!G47))="","",OFFSET('Water Data'!$G$27,0,10*ROW('Water Data'!G47)))</f>
        <v/>
      </c>
      <c r="CC53" s="283" t="str">
        <f ca="true">+IF(OFFSET('Water Data'!$G$28,0,10*ROW('Water Data'!G47))="","",OFFSET('Water Data'!$G$28,0,10*ROW('Water Data'!G47)))</f>
        <v/>
      </c>
      <c r="CD53" s="283" t="str">
        <f ca="true">+IF(OFFSET('Water Data'!$G$29,0,10*ROW('Water Data'!G47))="","",OFFSET('Water Data'!$G$29,0,10*ROW('Water Data'!G47)))</f>
        <v/>
      </c>
      <c r="CE53" s="283" t="str">
        <f ca="true">+IF(OFFSET('Water Data'!$H$27,0,10*ROW('Water Data'!H47))="","",OFFSET('Water Data'!$H$27,0,10*ROW('Water Data'!H47)))</f>
        <v/>
      </c>
      <c r="CF53" s="283" t="str">
        <f ca="true">+IF(OFFSET('Water Data'!$H$28,0,10*ROW('Water Data'!H47))="","",OFFSET('Water Data'!$H$28,0,10*ROW('Water Data'!H47)))</f>
        <v/>
      </c>
      <c r="CG53" s="283" t="str">
        <f ca="true">+IF(OFFSET('Water Data'!$H$29,0,10*ROW('Water Data'!H47))="","",OFFSET('Water Data'!$H$29,0,10*ROW('Water Data'!H47)))</f>
        <v/>
      </c>
      <c r="CH53" s="283" t="str">
        <f ca="true">+IF(OFFSET('Water Data'!$I$27,0,10*ROW('Water Data'!I47))="","",OFFSET('Water Data'!$I$27,0,10*ROW('Water Data'!I47)))</f>
        <v/>
      </c>
      <c r="CI53" s="283" t="str">
        <f ca="true">+IF(OFFSET('Water Data'!$I$28,0,10*ROW('Water Data'!I47))="","",OFFSET('Water Data'!$I$28,0,10*ROW('Water Data'!I47)))</f>
        <v/>
      </c>
      <c r="CJ53" s="283" t="str">
        <f ca="true">+IF(OFFSET('Water Data'!$I$29,0,10*ROW('Water Data'!I47))="","",OFFSET('Water Data'!$I$29,0,10*ROW('Water Data'!I47)))</f>
        <v/>
      </c>
      <c r="CK53" s="283" t="str">
        <f ca="true">+IF(OFFSET('Sanitation Data'!$D$28,0,10*ROW('Sanitation Data'!D47))="","",OFFSET('Sanitation Data'!$D$28,0,10*ROW('Sanitation Data'!D47)))</f>
        <v/>
      </c>
      <c r="CL53" s="283" t="str">
        <f ca="true">+IF(OFFSET('Sanitation Data'!$D$29,0,10*ROW('Sanitation Data'!D47))="","",OFFSET('Sanitation Data'!$D$29,0,10*ROW('Sanitation Data'!D47)))</f>
        <v/>
      </c>
      <c r="CM53" s="283" t="str">
        <f ca="true">+IF(OFFSET('Sanitation Data'!$D$30,0,10*ROW('Sanitation Data'!D47))="","",OFFSET('Sanitation Data'!$D$30,0,10*ROW('Sanitation Data'!D47)))</f>
        <v/>
      </c>
      <c r="CN53" s="283" t="str">
        <f ca="true">+IF(OFFSET('Sanitation Data'!$D$31,0,10*ROW('Sanitation Data'!D47))="","",OFFSET('Sanitation Data'!$D$31,0,10*ROW('Sanitation Data'!D47)))</f>
        <v/>
      </c>
      <c r="CO53" s="283" t="str">
        <f ca="true">+IF(OFFSET('Sanitation Data'!$D$32,0,10*ROW('Sanitation Data'!D47))="","",OFFSET('Sanitation Data'!$D$32,0,10*ROW('Sanitation Data'!D47)))</f>
        <v/>
      </c>
      <c r="CP53" s="283" t="str">
        <f ca="true">+IF(OFFSET('Sanitation Data'!$E$28,0,10*ROW('Sanitation Data'!E47))="","",OFFSET('Sanitation Data'!$E$28,0,10*ROW('Sanitation Data'!E47)))</f>
        <v/>
      </c>
      <c r="CQ53" s="283" t="str">
        <f ca="true">+IF(OFFSET('Sanitation Data'!$E$29,0,10*ROW('Sanitation Data'!E47))="","",OFFSET('Sanitation Data'!$E$29,0,10*ROW('Sanitation Data'!E47)))</f>
        <v/>
      </c>
      <c r="CR53" s="283" t="str">
        <f ca="true">+IF(OFFSET('Sanitation Data'!$E$30,0,10*ROW('Sanitation Data'!E47))="","",OFFSET('Sanitation Data'!$E$30,0,10*ROW('Sanitation Data'!E47)))</f>
        <v/>
      </c>
      <c r="CS53" s="283" t="str">
        <f ca="true">+IF(OFFSET('Sanitation Data'!$E$31,0,10*ROW('Sanitation Data'!E47))="","",OFFSET('Sanitation Data'!$E$31,0,10*ROW('Sanitation Data'!E47)))</f>
        <v/>
      </c>
      <c r="CT53" s="283" t="str">
        <f ca="true">+IF(OFFSET('Sanitation Data'!$E$32,0,10*ROW('Sanitation Data'!E47))="","",OFFSET('Sanitation Data'!$E$32,0,10*ROW('Sanitation Data'!E47)))</f>
        <v/>
      </c>
      <c r="CU53" s="283" t="str">
        <f ca="true">+IF(OFFSET('Sanitation Data'!$F$28,0,10*ROW('Sanitation Data'!F47))="","",OFFSET('Sanitation Data'!$F$28,0,10*ROW('Sanitation Data'!F47)))</f>
        <v/>
      </c>
      <c r="CV53" s="283" t="str">
        <f ca="true">+IF(OFFSET('Sanitation Data'!$F$29,0,10*ROW('Sanitation Data'!F47))="","",OFFSET('Sanitation Data'!$F$29,0,10*ROW('Sanitation Data'!F47)))</f>
        <v/>
      </c>
      <c r="CW53" s="283" t="str">
        <f ca="true">+IF(OFFSET('Sanitation Data'!$F$30,0,10*ROW('Sanitation Data'!F47))="","",OFFSET('Sanitation Data'!$F$30,0,10*ROW('Sanitation Data'!F47)))</f>
        <v/>
      </c>
      <c r="CX53" s="283" t="str">
        <f ca="true">+IF(OFFSET('Sanitation Data'!$F$31,0,10*ROW('Sanitation Data'!F47))="","",OFFSET('Sanitation Data'!$F$31,0,10*ROW('Sanitation Data'!F47)))</f>
        <v/>
      </c>
      <c r="CY53" s="283" t="str">
        <f ca="true">+IF(OFFSET('Sanitation Data'!$F$32,0,10*ROW('Sanitation Data'!F47))="","",OFFSET('Sanitation Data'!$F$32,0,10*ROW('Sanitation Data'!F47)))</f>
        <v/>
      </c>
      <c r="CZ53" s="283" t="str">
        <f ca="true">+IF(OFFSET('Sanitation Data'!$G$28,0,10*ROW('Sanitation Data'!G47))="","",OFFSET('Sanitation Data'!$G$28,0,10*ROW('Sanitation Data'!G47)))</f>
        <v/>
      </c>
      <c r="DA53" s="283" t="str">
        <f ca="true">+IF(OFFSET('Sanitation Data'!$G$29,0,10*ROW('Sanitation Data'!G47))="","",OFFSET('Sanitation Data'!$G$29,0,10*ROW('Sanitation Data'!G47)))</f>
        <v/>
      </c>
      <c r="DB53" s="283" t="str">
        <f ca="true">+IF(OFFSET('Sanitation Data'!$G$30,0,10*ROW('Sanitation Data'!G47))="","",OFFSET('Sanitation Data'!$G$30,0,10*ROW('Sanitation Data'!G47)))</f>
        <v/>
      </c>
      <c r="DC53" s="283" t="str">
        <f ca="true">+IF(OFFSET('Sanitation Data'!$G$31,0,10*ROW('Sanitation Data'!G47))="","",OFFSET('Sanitation Data'!$G$31,0,10*ROW('Sanitation Data'!G47)))</f>
        <v/>
      </c>
      <c r="DD53" s="283" t="str">
        <f ca="true">+IF(OFFSET('Sanitation Data'!$G$32,0,10*ROW('Sanitation Data'!G47))="","",OFFSET('Sanitation Data'!$G$32,0,10*ROW('Sanitation Data'!G47)))</f>
        <v/>
      </c>
      <c r="DE53" s="283" t="str">
        <f ca="true">+IF(OFFSET('Sanitation Data'!$H$28,0,10*ROW('Sanitation Data'!H47))="","",OFFSET('Sanitation Data'!$H$28,0,10*ROW('Sanitation Data'!H47)))</f>
        <v/>
      </c>
      <c r="DF53" s="283" t="str">
        <f ca="true">+IF(OFFSET('Sanitation Data'!$H$29,0,10*ROW('Sanitation Data'!H47))="","",OFFSET('Sanitation Data'!$H$29,0,10*ROW('Sanitation Data'!H47)))</f>
        <v/>
      </c>
      <c r="DG53" s="283" t="str">
        <f ca="true">+IF(OFFSET('Sanitation Data'!$H$30,0,10*ROW('Sanitation Data'!H47))="","",OFFSET('Sanitation Data'!$H$30,0,10*ROW('Sanitation Data'!H47)))</f>
        <v/>
      </c>
      <c r="DH53" s="283" t="str">
        <f ca="true">+IF(OFFSET('Sanitation Data'!$H$31,0,10*ROW('Sanitation Data'!H47))="","",OFFSET('Sanitation Data'!$H$31,0,10*ROW('Sanitation Data'!H47)))</f>
        <v/>
      </c>
      <c r="DI53" s="283" t="str">
        <f ca="true">+IF(OFFSET('Sanitation Data'!$H$32,0,10*ROW('Sanitation Data'!H47))="","",OFFSET('Sanitation Data'!$H$32,0,10*ROW('Sanitation Data'!H47)))</f>
        <v/>
      </c>
      <c r="DJ53" s="283" t="str">
        <f ca="true">+IF(OFFSET('Sanitation Data'!$I$28,0,10*ROW('Sanitation Data'!I47))="","",OFFSET('Sanitation Data'!$I$28,0,10*ROW('Sanitation Data'!I47)))</f>
        <v/>
      </c>
      <c r="DK53" s="283" t="str">
        <f ca="true">+IF(OFFSET('Sanitation Data'!$I$29,0,10*ROW('Sanitation Data'!I47))="","",OFFSET('Sanitation Data'!$I$29,0,10*ROW('Sanitation Data'!I47)))</f>
        <v/>
      </c>
      <c r="DL53" s="283" t="str">
        <f ca="true">+IF(OFFSET('Sanitation Data'!$I$30,0,10*ROW('Sanitation Data'!I47))="","",OFFSET('Sanitation Data'!$I$30,0,10*ROW('Sanitation Data'!I47)))</f>
        <v/>
      </c>
      <c r="DM53" s="283" t="str">
        <f ca="true">+IF(OFFSET('Sanitation Data'!$I$31,0,10*ROW('Sanitation Data'!I47))="","",OFFSET('Sanitation Data'!$I$31,0,10*ROW('Sanitation Data'!I47)))</f>
        <v/>
      </c>
      <c r="DN53" s="283" t="str">
        <f ca="true">+IF(OFFSET('Sanitation Data'!$I$32,0,10*ROW('Sanitation Data'!I47))="","",OFFSET('Sanitation Data'!$I$32,0,10*ROW('Sanitation Data'!I47)))</f>
        <v/>
      </c>
      <c r="DO53" s="283" t="str">
        <f ca="true">+IF(OFFSET('Hygiene Data'!$D$11,0,10*ROW('Hygiene Data'!D47))="","",OFFSET('Hygiene Data'!$D$11,0,10*ROW('Hygiene Data'!D47)))</f>
        <v/>
      </c>
      <c r="DP53" s="283" t="str">
        <f ca="true">+IF(OFFSET('Hygiene Data'!$D$12,0,10*ROW('Hygiene Data'!D47))="","",OFFSET('Hygiene Data'!$D$12,0,10*ROW('Hygiene Data'!D47)))</f>
        <v/>
      </c>
      <c r="DQ53" s="283" t="str">
        <f ca="true">+IF(OFFSET('Hygiene Data'!$D$13,0,10*ROW('Hygiene Data'!D47))="","",OFFSET('Hygiene Data'!$D$13,0,10*ROW('Hygiene Data'!D47)))</f>
        <v/>
      </c>
      <c r="DR53" s="283" t="str">
        <f ca="true">+IF(OFFSET('Hygiene Data'!$E$11,0,10*ROW('Hygiene Data'!E47))="","",OFFSET('Hygiene Data'!$E$11,0,10*ROW('Hygiene Data'!E47)))</f>
        <v/>
      </c>
      <c r="DS53" s="283" t="str">
        <f ca="true">+IF(OFFSET('Hygiene Data'!$E$12,0,10*ROW('Hygiene Data'!E47))="","",OFFSET('Hygiene Data'!$E$12,0,10*ROW('Hygiene Data'!E47)))</f>
        <v/>
      </c>
      <c r="DT53" s="283" t="str">
        <f ca="true">+IF(OFFSET('Hygiene Data'!$E$13,0,10*ROW('Hygiene Data'!E47))="","",OFFSET('Hygiene Data'!$E$13,0,10*ROW('Hygiene Data'!E47)))</f>
        <v/>
      </c>
      <c r="DU53" s="283" t="str">
        <f ca="true">+IF(OFFSET('Hygiene Data'!$F$11,0,10*ROW('Hygiene Data'!F47))="","",OFFSET('Hygiene Data'!$F$11,0,10*ROW('Hygiene Data'!F47)))</f>
        <v/>
      </c>
      <c r="DV53" s="283" t="str">
        <f ca="true">+IF(OFFSET('Hygiene Data'!$F$12,0,10*ROW('Hygiene Data'!F47))="","",OFFSET('Hygiene Data'!$F$12,0,10*ROW('Hygiene Data'!F47)))</f>
        <v/>
      </c>
      <c r="DW53" s="283" t="str">
        <f ca="true">+IF(OFFSET('Hygiene Data'!$F$13,0,10*ROW('Hygiene Data'!F47))="","",OFFSET('Hygiene Data'!$F$13,0,10*ROW('Hygiene Data'!F47)))</f>
        <v/>
      </c>
      <c r="DX53" s="283" t="str">
        <f ca="true">+IF(OFFSET('Hygiene Data'!$G$11,0,10*ROW('Hygiene Data'!G47))="","",OFFSET('Hygiene Data'!$G$11,0,10*ROW('Hygiene Data'!G47)))</f>
        <v/>
      </c>
      <c r="DY53" s="283" t="str">
        <f ca="true">+IF(OFFSET('Hygiene Data'!$G$12,0,10*ROW('Hygiene Data'!G47))="","",OFFSET('Hygiene Data'!$G$12,0,10*ROW('Hygiene Data'!G47)))</f>
        <v/>
      </c>
      <c r="DZ53" s="283" t="str">
        <f ca="true">+IF(OFFSET('Hygiene Data'!$G$13,0,10*ROW('Hygiene Data'!G47))="","",OFFSET('Hygiene Data'!$G$13,0,10*ROW('Hygiene Data'!G47)))</f>
        <v/>
      </c>
      <c r="EA53" s="283" t="str">
        <f ca="true">+IF(OFFSET('Hygiene Data'!$H$11,0,10*ROW('Hygiene Data'!H47))="","",OFFSET('Hygiene Data'!$H$11,0,10*ROW('Hygiene Data'!H47)))</f>
        <v/>
      </c>
      <c r="EB53" s="283" t="str">
        <f ca="true">+IF(OFFSET('Hygiene Data'!$H$12,0,10*ROW('Hygiene Data'!H47))="","",OFFSET('Hygiene Data'!$H$12,0,10*ROW('Hygiene Data'!H47)))</f>
        <v/>
      </c>
      <c r="EC53" s="283" t="str">
        <f ca="true">+IF(OFFSET('Hygiene Data'!$H$13,0,10*ROW('Hygiene Data'!H47))="","",OFFSET('Hygiene Data'!$H$13,0,10*ROW('Hygiene Data'!H47)))</f>
        <v/>
      </c>
      <c r="ED53" s="283" t="str">
        <f ca="true">+IF(OFFSET('Hygiene Data'!$I$11,0,10*ROW('Hygiene Data'!I47))="","",OFFSET('Hygiene Data'!$I$11,0,10*ROW('Hygiene Data'!I47)))</f>
        <v/>
      </c>
      <c r="EE53" s="283" t="str">
        <f ca="true">+IF(OFFSET('Hygiene Data'!$I$12,0,10*ROW('Hygiene Data'!I47))="","",OFFSET('Hygiene Data'!$I$12,0,10*ROW('Hygiene Data'!I47)))</f>
        <v/>
      </c>
      <c r="EF53" s="283" t="str">
        <f ca="true">+IF(OFFSET('Hygiene Data'!$I$13,0,10*ROW('Hygiene Data'!I47))="","",OFFSET('Hygiene Data'!$I$13,0,10*ROW('Hygiene Data'!I47)))</f>
        <v/>
      </c>
    </row>
    <row xmlns:x14ac="http://schemas.microsoft.com/office/spreadsheetml/2009/9/ac" r="54" x14ac:dyDescent="0.2">
      <c r="A54" s="34" t="str">
        <f ca="true">+IF(OFFSET('Water Data'!$B$2,0,10*ROW('Water Data'!E48))="","",OFFSET('Water Data'!$B$2,0,10*ROW('Water Data'!E48)))</f>
        <v/>
      </c>
      <c r="B54" s="34" t="str">
        <f ca="true">+IF(OFFSET('Water Data'!$C$2,0,10*ROW('Water Data'!F48))="","",OFFSET('Water Data'!$C$2,0,10*ROW('Water Data'!F48)))</f>
        <v/>
      </c>
      <c r="C54" s="339" t="str">
        <f t="shared" ca="true" si="0"/>
        <v/>
      </c>
      <c r="D54" s="90"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0"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0"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0"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0"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0"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0"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0"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0"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0"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0"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0"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0"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0"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0"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0"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0"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0"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1"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1"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1"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1"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1"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1"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1"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1"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1"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1"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1"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1"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1"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1"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1"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1"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1"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1"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1"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1"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1"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1"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1"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1"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1"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1"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1"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1"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1"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1"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2"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2"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2"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2"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2"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2"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2"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2"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2"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2"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2"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2"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2"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2"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2"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2"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2"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2"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3"/>
      <c r="BS54" s="283" t="str">
        <f ca="true">+IF(OFFSET('Water Data'!$D$27,0,10*ROW('Water Data'!D48))="","",OFFSET('Water Data'!$D$27,0,10*ROW('Water Data'!D48)))</f>
        <v/>
      </c>
      <c r="BT54" s="283" t="str">
        <f ca="true">+IF(OFFSET('Water Data'!$D$28,0,10*ROW('Water Data'!D48))="","",OFFSET('Water Data'!$D$28,0,10*ROW('Water Data'!D48)))</f>
        <v/>
      </c>
      <c r="BU54" s="283" t="str">
        <f ca="true">+IF(OFFSET('Water Data'!$D$29,0,10*ROW('Water Data'!D48))="","",OFFSET('Water Data'!$D$29,0,10*ROW('Water Data'!D48)))</f>
        <v/>
      </c>
      <c r="BV54" s="283" t="str">
        <f ca="true">+IF(OFFSET('Water Data'!$E$27,0,10*ROW('Water Data'!E48))="","",OFFSET('Water Data'!$E$27,0,10*ROW('Water Data'!E48)))</f>
        <v/>
      </c>
      <c r="BW54" s="283" t="str">
        <f ca="true">+IF(OFFSET('Water Data'!$E$28,0,10*ROW('Water Data'!E48))="","",OFFSET('Water Data'!$E$28,0,10*ROW('Water Data'!E48)))</f>
        <v/>
      </c>
      <c r="BX54" s="283" t="str">
        <f ca="true">+IF(OFFSET('Water Data'!$E$29,0,10*ROW('Water Data'!E48))="","",OFFSET('Water Data'!$E$29,0,10*ROW('Water Data'!E48)))</f>
        <v/>
      </c>
      <c r="BY54" s="283" t="str">
        <f ca="true">+IF(OFFSET('Water Data'!$F$27,0,10*ROW('Water Data'!F48))="","",OFFSET('Water Data'!$F$27,0,10*ROW('Water Data'!F48)))</f>
        <v/>
      </c>
      <c r="BZ54" s="283" t="str">
        <f ca="true">+IF(OFFSET('Water Data'!$F$28,0,10*ROW('Water Data'!F48))="","",OFFSET('Water Data'!$F$28,0,10*ROW('Water Data'!F48)))</f>
        <v/>
      </c>
      <c r="CA54" s="283" t="str">
        <f ca="true">+IF(OFFSET('Water Data'!$F$29,0,10*ROW('Water Data'!F48))="","",OFFSET('Water Data'!$F$29,0,10*ROW('Water Data'!F48)))</f>
        <v/>
      </c>
      <c r="CB54" s="283" t="str">
        <f ca="true">+IF(OFFSET('Water Data'!$G$27,0,10*ROW('Water Data'!G48))="","",OFFSET('Water Data'!$G$27,0,10*ROW('Water Data'!G48)))</f>
        <v/>
      </c>
      <c r="CC54" s="283" t="str">
        <f ca="true">+IF(OFFSET('Water Data'!$G$28,0,10*ROW('Water Data'!G48))="","",OFFSET('Water Data'!$G$28,0,10*ROW('Water Data'!G48)))</f>
        <v/>
      </c>
      <c r="CD54" s="283" t="str">
        <f ca="true">+IF(OFFSET('Water Data'!$G$29,0,10*ROW('Water Data'!G48))="","",OFFSET('Water Data'!$G$29,0,10*ROW('Water Data'!G48)))</f>
        <v/>
      </c>
      <c r="CE54" s="283" t="str">
        <f ca="true">+IF(OFFSET('Water Data'!$H$27,0,10*ROW('Water Data'!H48))="","",OFFSET('Water Data'!$H$27,0,10*ROW('Water Data'!H48)))</f>
        <v/>
      </c>
      <c r="CF54" s="283" t="str">
        <f ca="true">+IF(OFFSET('Water Data'!$H$28,0,10*ROW('Water Data'!H48))="","",OFFSET('Water Data'!$H$28,0,10*ROW('Water Data'!H48)))</f>
        <v/>
      </c>
      <c r="CG54" s="283" t="str">
        <f ca="true">+IF(OFFSET('Water Data'!$H$29,0,10*ROW('Water Data'!H48))="","",OFFSET('Water Data'!$H$29,0,10*ROW('Water Data'!H48)))</f>
        <v/>
      </c>
      <c r="CH54" s="283" t="str">
        <f ca="true">+IF(OFFSET('Water Data'!$I$27,0,10*ROW('Water Data'!I48))="","",OFFSET('Water Data'!$I$27,0,10*ROW('Water Data'!I48)))</f>
        <v/>
      </c>
      <c r="CI54" s="283" t="str">
        <f ca="true">+IF(OFFSET('Water Data'!$I$28,0,10*ROW('Water Data'!I48))="","",OFFSET('Water Data'!$I$28,0,10*ROW('Water Data'!I48)))</f>
        <v/>
      </c>
      <c r="CJ54" s="283" t="str">
        <f ca="true">+IF(OFFSET('Water Data'!$I$29,0,10*ROW('Water Data'!I48))="","",OFFSET('Water Data'!$I$29,0,10*ROW('Water Data'!I48)))</f>
        <v/>
      </c>
      <c r="CK54" s="283" t="str">
        <f ca="true">+IF(OFFSET('Sanitation Data'!$D$28,0,10*ROW('Sanitation Data'!D48))="","",OFFSET('Sanitation Data'!$D$28,0,10*ROW('Sanitation Data'!D48)))</f>
        <v/>
      </c>
      <c r="CL54" s="283" t="str">
        <f ca="true">+IF(OFFSET('Sanitation Data'!$D$29,0,10*ROW('Sanitation Data'!D48))="","",OFFSET('Sanitation Data'!$D$29,0,10*ROW('Sanitation Data'!D48)))</f>
        <v/>
      </c>
      <c r="CM54" s="283" t="str">
        <f ca="true">+IF(OFFSET('Sanitation Data'!$D$30,0,10*ROW('Sanitation Data'!D48))="","",OFFSET('Sanitation Data'!$D$30,0,10*ROW('Sanitation Data'!D48)))</f>
        <v/>
      </c>
      <c r="CN54" s="283" t="str">
        <f ca="true">+IF(OFFSET('Sanitation Data'!$D$31,0,10*ROW('Sanitation Data'!D48))="","",OFFSET('Sanitation Data'!$D$31,0,10*ROW('Sanitation Data'!D48)))</f>
        <v/>
      </c>
      <c r="CO54" s="283" t="str">
        <f ca="true">+IF(OFFSET('Sanitation Data'!$D$32,0,10*ROW('Sanitation Data'!D48))="","",OFFSET('Sanitation Data'!$D$32,0,10*ROW('Sanitation Data'!D48)))</f>
        <v/>
      </c>
      <c r="CP54" s="283" t="str">
        <f ca="true">+IF(OFFSET('Sanitation Data'!$E$28,0,10*ROW('Sanitation Data'!E48))="","",OFFSET('Sanitation Data'!$E$28,0,10*ROW('Sanitation Data'!E48)))</f>
        <v/>
      </c>
      <c r="CQ54" s="283" t="str">
        <f ca="true">+IF(OFFSET('Sanitation Data'!$E$29,0,10*ROW('Sanitation Data'!E48))="","",OFFSET('Sanitation Data'!$E$29,0,10*ROW('Sanitation Data'!E48)))</f>
        <v/>
      </c>
      <c r="CR54" s="283" t="str">
        <f ca="true">+IF(OFFSET('Sanitation Data'!$E$30,0,10*ROW('Sanitation Data'!E48))="","",OFFSET('Sanitation Data'!$E$30,0,10*ROW('Sanitation Data'!E48)))</f>
        <v/>
      </c>
      <c r="CS54" s="283" t="str">
        <f ca="true">+IF(OFFSET('Sanitation Data'!$E$31,0,10*ROW('Sanitation Data'!E48))="","",OFFSET('Sanitation Data'!$E$31,0,10*ROW('Sanitation Data'!E48)))</f>
        <v/>
      </c>
      <c r="CT54" s="283" t="str">
        <f ca="true">+IF(OFFSET('Sanitation Data'!$E$32,0,10*ROW('Sanitation Data'!E48))="","",OFFSET('Sanitation Data'!$E$32,0,10*ROW('Sanitation Data'!E48)))</f>
        <v/>
      </c>
      <c r="CU54" s="283" t="str">
        <f ca="true">+IF(OFFSET('Sanitation Data'!$F$28,0,10*ROW('Sanitation Data'!F48))="","",OFFSET('Sanitation Data'!$F$28,0,10*ROW('Sanitation Data'!F48)))</f>
        <v/>
      </c>
      <c r="CV54" s="283" t="str">
        <f ca="true">+IF(OFFSET('Sanitation Data'!$F$29,0,10*ROW('Sanitation Data'!F48))="","",OFFSET('Sanitation Data'!$F$29,0,10*ROW('Sanitation Data'!F48)))</f>
        <v/>
      </c>
      <c r="CW54" s="283" t="str">
        <f ca="true">+IF(OFFSET('Sanitation Data'!$F$30,0,10*ROW('Sanitation Data'!F48))="","",OFFSET('Sanitation Data'!$F$30,0,10*ROW('Sanitation Data'!F48)))</f>
        <v/>
      </c>
      <c r="CX54" s="283" t="str">
        <f ca="true">+IF(OFFSET('Sanitation Data'!$F$31,0,10*ROW('Sanitation Data'!F48))="","",OFFSET('Sanitation Data'!$F$31,0,10*ROW('Sanitation Data'!F48)))</f>
        <v/>
      </c>
      <c r="CY54" s="283" t="str">
        <f ca="true">+IF(OFFSET('Sanitation Data'!$F$32,0,10*ROW('Sanitation Data'!F48))="","",OFFSET('Sanitation Data'!$F$32,0,10*ROW('Sanitation Data'!F48)))</f>
        <v/>
      </c>
      <c r="CZ54" s="283" t="str">
        <f ca="true">+IF(OFFSET('Sanitation Data'!$G$28,0,10*ROW('Sanitation Data'!G48))="","",OFFSET('Sanitation Data'!$G$28,0,10*ROW('Sanitation Data'!G48)))</f>
        <v/>
      </c>
      <c r="DA54" s="283" t="str">
        <f ca="true">+IF(OFFSET('Sanitation Data'!$G$29,0,10*ROW('Sanitation Data'!G48))="","",OFFSET('Sanitation Data'!$G$29,0,10*ROW('Sanitation Data'!G48)))</f>
        <v/>
      </c>
      <c r="DB54" s="283" t="str">
        <f ca="true">+IF(OFFSET('Sanitation Data'!$G$30,0,10*ROW('Sanitation Data'!G48))="","",OFFSET('Sanitation Data'!$G$30,0,10*ROW('Sanitation Data'!G48)))</f>
        <v/>
      </c>
      <c r="DC54" s="283" t="str">
        <f ca="true">+IF(OFFSET('Sanitation Data'!$G$31,0,10*ROW('Sanitation Data'!G48))="","",OFFSET('Sanitation Data'!$G$31,0,10*ROW('Sanitation Data'!G48)))</f>
        <v/>
      </c>
      <c r="DD54" s="283" t="str">
        <f ca="true">+IF(OFFSET('Sanitation Data'!$G$32,0,10*ROW('Sanitation Data'!G48))="","",OFFSET('Sanitation Data'!$G$32,0,10*ROW('Sanitation Data'!G48)))</f>
        <v/>
      </c>
      <c r="DE54" s="283" t="str">
        <f ca="true">+IF(OFFSET('Sanitation Data'!$H$28,0,10*ROW('Sanitation Data'!H48))="","",OFFSET('Sanitation Data'!$H$28,0,10*ROW('Sanitation Data'!H48)))</f>
        <v/>
      </c>
      <c r="DF54" s="283" t="str">
        <f ca="true">+IF(OFFSET('Sanitation Data'!$H$29,0,10*ROW('Sanitation Data'!H48))="","",OFFSET('Sanitation Data'!$H$29,0,10*ROW('Sanitation Data'!H48)))</f>
        <v/>
      </c>
      <c r="DG54" s="283" t="str">
        <f ca="true">+IF(OFFSET('Sanitation Data'!$H$30,0,10*ROW('Sanitation Data'!H48))="","",OFFSET('Sanitation Data'!$H$30,0,10*ROW('Sanitation Data'!H48)))</f>
        <v/>
      </c>
      <c r="DH54" s="283" t="str">
        <f ca="true">+IF(OFFSET('Sanitation Data'!$H$31,0,10*ROW('Sanitation Data'!H48))="","",OFFSET('Sanitation Data'!$H$31,0,10*ROW('Sanitation Data'!H48)))</f>
        <v/>
      </c>
      <c r="DI54" s="283" t="str">
        <f ca="true">+IF(OFFSET('Sanitation Data'!$H$32,0,10*ROW('Sanitation Data'!H48))="","",OFFSET('Sanitation Data'!$H$32,0,10*ROW('Sanitation Data'!H48)))</f>
        <v/>
      </c>
      <c r="DJ54" s="283" t="str">
        <f ca="true">+IF(OFFSET('Sanitation Data'!$I$28,0,10*ROW('Sanitation Data'!I48))="","",OFFSET('Sanitation Data'!$I$28,0,10*ROW('Sanitation Data'!I48)))</f>
        <v/>
      </c>
      <c r="DK54" s="283" t="str">
        <f ca="true">+IF(OFFSET('Sanitation Data'!$I$29,0,10*ROW('Sanitation Data'!I48))="","",OFFSET('Sanitation Data'!$I$29,0,10*ROW('Sanitation Data'!I48)))</f>
        <v/>
      </c>
      <c r="DL54" s="283" t="str">
        <f ca="true">+IF(OFFSET('Sanitation Data'!$I$30,0,10*ROW('Sanitation Data'!I48))="","",OFFSET('Sanitation Data'!$I$30,0,10*ROW('Sanitation Data'!I48)))</f>
        <v/>
      </c>
      <c r="DM54" s="283" t="str">
        <f ca="true">+IF(OFFSET('Sanitation Data'!$I$31,0,10*ROW('Sanitation Data'!I48))="","",OFFSET('Sanitation Data'!$I$31,0,10*ROW('Sanitation Data'!I48)))</f>
        <v/>
      </c>
      <c r="DN54" s="283" t="str">
        <f ca="true">+IF(OFFSET('Sanitation Data'!$I$32,0,10*ROW('Sanitation Data'!I48))="","",OFFSET('Sanitation Data'!$I$32,0,10*ROW('Sanitation Data'!I48)))</f>
        <v/>
      </c>
      <c r="DO54" s="283" t="str">
        <f ca="true">+IF(OFFSET('Hygiene Data'!$D$11,0,10*ROW('Hygiene Data'!D48))="","",OFFSET('Hygiene Data'!$D$11,0,10*ROW('Hygiene Data'!D48)))</f>
        <v/>
      </c>
      <c r="DP54" s="283" t="str">
        <f ca="true">+IF(OFFSET('Hygiene Data'!$D$12,0,10*ROW('Hygiene Data'!D48))="","",OFFSET('Hygiene Data'!$D$12,0,10*ROW('Hygiene Data'!D48)))</f>
        <v/>
      </c>
      <c r="DQ54" s="283" t="str">
        <f ca="true">+IF(OFFSET('Hygiene Data'!$D$13,0,10*ROW('Hygiene Data'!D48))="","",OFFSET('Hygiene Data'!$D$13,0,10*ROW('Hygiene Data'!D48)))</f>
        <v/>
      </c>
      <c r="DR54" s="283" t="str">
        <f ca="true">+IF(OFFSET('Hygiene Data'!$E$11,0,10*ROW('Hygiene Data'!E48))="","",OFFSET('Hygiene Data'!$E$11,0,10*ROW('Hygiene Data'!E48)))</f>
        <v/>
      </c>
      <c r="DS54" s="283" t="str">
        <f ca="true">+IF(OFFSET('Hygiene Data'!$E$12,0,10*ROW('Hygiene Data'!E48))="","",OFFSET('Hygiene Data'!$E$12,0,10*ROW('Hygiene Data'!E48)))</f>
        <v/>
      </c>
      <c r="DT54" s="283" t="str">
        <f ca="true">+IF(OFFSET('Hygiene Data'!$E$13,0,10*ROW('Hygiene Data'!E48))="","",OFFSET('Hygiene Data'!$E$13,0,10*ROW('Hygiene Data'!E48)))</f>
        <v/>
      </c>
      <c r="DU54" s="283" t="str">
        <f ca="true">+IF(OFFSET('Hygiene Data'!$F$11,0,10*ROW('Hygiene Data'!F48))="","",OFFSET('Hygiene Data'!$F$11,0,10*ROW('Hygiene Data'!F48)))</f>
        <v/>
      </c>
      <c r="DV54" s="283" t="str">
        <f ca="true">+IF(OFFSET('Hygiene Data'!$F$12,0,10*ROW('Hygiene Data'!F48))="","",OFFSET('Hygiene Data'!$F$12,0,10*ROW('Hygiene Data'!F48)))</f>
        <v/>
      </c>
      <c r="DW54" s="283" t="str">
        <f ca="true">+IF(OFFSET('Hygiene Data'!$F$13,0,10*ROW('Hygiene Data'!F48))="","",OFFSET('Hygiene Data'!$F$13,0,10*ROW('Hygiene Data'!F48)))</f>
        <v/>
      </c>
      <c r="DX54" s="283" t="str">
        <f ca="true">+IF(OFFSET('Hygiene Data'!$G$11,0,10*ROW('Hygiene Data'!G48))="","",OFFSET('Hygiene Data'!$G$11,0,10*ROW('Hygiene Data'!G48)))</f>
        <v/>
      </c>
      <c r="DY54" s="283" t="str">
        <f ca="true">+IF(OFFSET('Hygiene Data'!$G$12,0,10*ROW('Hygiene Data'!G48))="","",OFFSET('Hygiene Data'!$G$12,0,10*ROW('Hygiene Data'!G48)))</f>
        <v/>
      </c>
      <c r="DZ54" s="283" t="str">
        <f ca="true">+IF(OFFSET('Hygiene Data'!$G$13,0,10*ROW('Hygiene Data'!G48))="","",OFFSET('Hygiene Data'!$G$13,0,10*ROW('Hygiene Data'!G48)))</f>
        <v/>
      </c>
      <c r="EA54" s="283" t="str">
        <f ca="true">+IF(OFFSET('Hygiene Data'!$H$11,0,10*ROW('Hygiene Data'!H48))="","",OFFSET('Hygiene Data'!$H$11,0,10*ROW('Hygiene Data'!H48)))</f>
        <v/>
      </c>
      <c r="EB54" s="283" t="str">
        <f ca="true">+IF(OFFSET('Hygiene Data'!$H$12,0,10*ROW('Hygiene Data'!H48))="","",OFFSET('Hygiene Data'!$H$12,0,10*ROW('Hygiene Data'!H48)))</f>
        <v/>
      </c>
      <c r="EC54" s="283" t="str">
        <f ca="true">+IF(OFFSET('Hygiene Data'!$H$13,0,10*ROW('Hygiene Data'!H48))="","",OFFSET('Hygiene Data'!$H$13,0,10*ROW('Hygiene Data'!H48)))</f>
        <v/>
      </c>
      <c r="ED54" s="283" t="str">
        <f ca="true">+IF(OFFSET('Hygiene Data'!$I$11,0,10*ROW('Hygiene Data'!I48))="","",OFFSET('Hygiene Data'!$I$11,0,10*ROW('Hygiene Data'!I48)))</f>
        <v/>
      </c>
      <c r="EE54" s="283" t="str">
        <f ca="true">+IF(OFFSET('Hygiene Data'!$I$12,0,10*ROW('Hygiene Data'!I48))="","",OFFSET('Hygiene Data'!$I$12,0,10*ROW('Hygiene Data'!I48)))</f>
        <v/>
      </c>
      <c r="EF54" s="283" t="str">
        <f ca="true">+IF(OFFSET('Hygiene Data'!$I$13,0,10*ROW('Hygiene Data'!I48))="","",OFFSET('Hygiene Data'!$I$13,0,10*ROW('Hygiene Data'!I48)))</f>
        <v/>
      </c>
    </row>
    <row xmlns:x14ac="http://schemas.microsoft.com/office/spreadsheetml/2009/9/ac" r="55" x14ac:dyDescent="0.2">
      <c r="A55" s="34" t="str">
        <f ca="true">+IF(OFFSET('Water Data'!$B$2,0,10*ROW('Water Data'!E49))="","",OFFSET('Water Data'!$B$2,0,10*ROW('Water Data'!E49)))</f>
        <v/>
      </c>
      <c r="B55" s="34" t="str">
        <f ca="true">+IF(OFFSET('Water Data'!$C$2,0,10*ROW('Water Data'!F49))="","",OFFSET('Water Data'!$C$2,0,10*ROW('Water Data'!F49)))</f>
        <v/>
      </c>
      <c r="C55" s="339" t="str">
        <f t="shared" ca="true" si="0"/>
        <v/>
      </c>
      <c r="D55" s="90"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0"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0"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0"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0"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0"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0"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0"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0"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0"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0"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0"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0"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0"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0"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0"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0"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0"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1"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1"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1"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1"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1"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1"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1"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1"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1"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1"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1"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1"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1"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1"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1"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1"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1"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1"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1"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1"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1"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1"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1"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1"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1"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1"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1"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1"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1"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1"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2"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2"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2"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2"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2"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2"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2"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2"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2"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2"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2"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2"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2"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2"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2"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2"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2"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2"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3"/>
      <c r="BS55" s="283" t="str">
        <f ca="true">+IF(OFFSET('Water Data'!$D$27,0,10*ROW('Water Data'!D49))="","",OFFSET('Water Data'!$D$27,0,10*ROW('Water Data'!D49)))</f>
        <v/>
      </c>
      <c r="BT55" s="283" t="str">
        <f ca="true">+IF(OFFSET('Water Data'!$D$28,0,10*ROW('Water Data'!D49))="","",OFFSET('Water Data'!$D$28,0,10*ROW('Water Data'!D49)))</f>
        <v/>
      </c>
      <c r="BU55" s="283" t="str">
        <f ca="true">+IF(OFFSET('Water Data'!$D$29,0,10*ROW('Water Data'!D49))="","",OFFSET('Water Data'!$D$29,0,10*ROW('Water Data'!D49)))</f>
        <v/>
      </c>
      <c r="BV55" s="283" t="str">
        <f ca="true">+IF(OFFSET('Water Data'!$E$27,0,10*ROW('Water Data'!E49))="","",OFFSET('Water Data'!$E$27,0,10*ROW('Water Data'!E49)))</f>
        <v/>
      </c>
      <c r="BW55" s="283" t="str">
        <f ca="true">+IF(OFFSET('Water Data'!$E$28,0,10*ROW('Water Data'!E49))="","",OFFSET('Water Data'!$E$28,0,10*ROW('Water Data'!E49)))</f>
        <v/>
      </c>
      <c r="BX55" s="283" t="str">
        <f ca="true">+IF(OFFSET('Water Data'!$E$29,0,10*ROW('Water Data'!E49))="","",OFFSET('Water Data'!$E$29,0,10*ROW('Water Data'!E49)))</f>
        <v/>
      </c>
      <c r="BY55" s="283" t="str">
        <f ca="true">+IF(OFFSET('Water Data'!$F$27,0,10*ROW('Water Data'!F49))="","",OFFSET('Water Data'!$F$27,0,10*ROW('Water Data'!F49)))</f>
        <v/>
      </c>
      <c r="BZ55" s="283" t="str">
        <f ca="true">+IF(OFFSET('Water Data'!$F$28,0,10*ROW('Water Data'!F49))="","",OFFSET('Water Data'!$F$28,0,10*ROW('Water Data'!F49)))</f>
        <v/>
      </c>
      <c r="CA55" s="283" t="str">
        <f ca="true">+IF(OFFSET('Water Data'!$F$29,0,10*ROW('Water Data'!F49))="","",OFFSET('Water Data'!$F$29,0,10*ROW('Water Data'!F49)))</f>
        <v/>
      </c>
      <c r="CB55" s="283" t="str">
        <f ca="true">+IF(OFFSET('Water Data'!$G$27,0,10*ROW('Water Data'!G49))="","",OFFSET('Water Data'!$G$27,0,10*ROW('Water Data'!G49)))</f>
        <v/>
      </c>
      <c r="CC55" s="283" t="str">
        <f ca="true">+IF(OFFSET('Water Data'!$G$28,0,10*ROW('Water Data'!G49))="","",OFFSET('Water Data'!$G$28,0,10*ROW('Water Data'!G49)))</f>
        <v/>
      </c>
      <c r="CD55" s="283" t="str">
        <f ca="true">+IF(OFFSET('Water Data'!$G$29,0,10*ROW('Water Data'!G49))="","",OFFSET('Water Data'!$G$29,0,10*ROW('Water Data'!G49)))</f>
        <v/>
      </c>
      <c r="CE55" s="283" t="str">
        <f ca="true">+IF(OFFSET('Water Data'!$H$27,0,10*ROW('Water Data'!H49))="","",OFFSET('Water Data'!$H$27,0,10*ROW('Water Data'!H49)))</f>
        <v/>
      </c>
      <c r="CF55" s="283" t="str">
        <f ca="true">+IF(OFFSET('Water Data'!$H$28,0,10*ROW('Water Data'!H49))="","",OFFSET('Water Data'!$H$28,0,10*ROW('Water Data'!H49)))</f>
        <v/>
      </c>
      <c r="CG55" s="283" t="str">
        <f ca="true">+IF(OFFSET('Water Data'!$H$29,0,10*ROW('Water Data'!H49))="","",OFFSET('Water Data'!$H$29,0,10*ROW('Water Data'!H49)))</f>
        <v/>
      </c>
      <c r="CH55" s="283" t="str">
        <f ca="true">+IF(OFFSET('Water Data'!$I$27,0,10*ROW('Water Data'!I49))="","",OFFSET('Water Data'!$I$27,0,10*ROW('Water Data'!I49)))</f>
        <v/>
      </c>
      <c r="CI55" s="283" t="str">
        <f ca="true">+IF(OFFSET('Water Data'!$I$28,0,10*ROW('Water Data'!I49))="","",OFFSET('Water Data'!$I$28,0,10*ROW('Water Data'!I49)))</f>
        <v/>
      </c>
      <c r="CJ55" s="283" t="str">
        <f ca="true">+IF(OFFSET('Water Data'!$I$29,0,10*ROW('Water Data'!I49))="","",OFFSET('Water Data'!$I$29,0,10*ROW('Water Data'!I49)))</f>
        <v/>
      </c>
      <c r="CK55" s="283" t="str">
        <f ca="true">+IF(OFFSET('Sanitation Data'!$D$28,0,10*ROW('Sanitation Data'!D49))="","",OFFSET('Sanitation Data'!$D$28,0,10*ROW('Sanitation Data'!D49)))</f>
        <v/>
      </c>
      <c r="CL55" s="283" t="str">
        <f ca="true">+IF(OFFSET('Sanitation Data'!$D$29,0,10*ROW('Sanitation Data'!D49))="","",OFFSET('Sanitation Data'!$D$29,0,10*ROW('Sanitation Data'!D49)))</f>
        <v/>
      </c>
      <c r="CM55" s="283" t="str">
        <f ca="true">+IF(OFFSET('Sanitation Data'!$D$30,0,10*ROW('Sanitation Data'!D49))="","",OFFSET('Sanitation Data'!$D$30,0,10*ROW('Sanitation Data'!D49)))</f>
        <v/>
      </c>
      <c r="CN55" s="283" t="str">
        <f ca="true">+IF(OFFSET('Sanitation Data'!$D$31,0,10*ROW('Sanitation Data'!D49))="","",OFFSET('Sanitation Data'!$D$31,0,10*ROW('Sanitation Data'!D49)))</f>
        <v/>
      </c>
      <c r="CO55" s="283" t="str">
        <f ca="true">+IF(OFFSET('Sanitation Data'!$D$32,0,10*ROW('Sanitation Data'!D49))="","",OFFSET('Sanitation Data'!$D$32,0,10*ROW('Sanitation Data'!D49)))</f>
        <v/>
      </c>
      <c r="CP55" s="283" t="str">
        <f ca="true">+IF(OFFSET('Sanitation Data'!$E$28,0,10*ROW('Sanitation Data'!E49))="","",OFFSET('Sanitation Data'!$E$28,0,10*ROW('Sanitation Data'!E49)))</f>
        <v/>
      </c>
      <c r="CQ55" s="283" t="str">
        <f ca="true">+IF(OFFSET('Sanitation Data'!$E$29,0,10*ROW('Sanitation Data'!E49))="","",OFFSET('Sanitation Data'!$E$29,0,10*ROW('Sanitation Data'!E49)))</f>
        <v/>
      </c>
      <c r="CR55" s="283" t="str">
        <f ca="true">+IF(OFFSET('Sanitation Data'!$E$30,0,10*ROW('Sanitation Data'!E49))="","",OFFSET('Sanitation Data'!$E$30,0,10*ROW('Sanitation Data'!E49)))</f>
        <v/>
      </c>
      <c r="CS55" s="283" t="str">
        <f ca="true">+IF(OFFSET('Sanitation Data'!$E$31,0,10*ROW('Sanitation Data'!E49))="","",OFFSET('Sanitation Data'!$E$31,0,10*ROW('Sanitation Data'!E49)))</f>
        <v/>
      </c>
      <c r="CT55" s="283" t="str">
        <f ca="true">+IF(OFFSET('Sanitation Data'!$E$32,0,10*ROW('Sanitation Data'!E49))="","",OFFSET('Sanitation Data'!$E$32,0,10*ROW('Sanitation Data'!E49)))</f>
        <v/>
      </c>
      <c r="CU55" s="283" t="str">
        <f ca="true">+IF(OFFSET('Sanitation Data'!$F$28,0,10*ROW('Sanitation Data'!F49))="","",OFFSET('Sanitation Data'!$F$28,0,10*ROW('Sanitation Data'!F49)))</f>
        <v/>
      </c>
      <c r="CV55" s="283" t="str">
        <f ca="true">+IF(OFFSET('Sanitation Data'!$F$29,0,10*ROW('Sanitation Data'!F49))="","",OFFSET('Sanitation Data'!$F$29,0,10*ROW('Sanitation Data'!F49)))</f>
        <v/>
      </c>
      <c r="CW55" s="283" t="str">
        <f ca="true">+IF(OFFSET('Sanitation Data'!$F$30,0,10*ROW('Sanitation Data'!F49))="","",OFFSET('Sanitation Data'!$F$30,0,10*ROW('Sanitation Data'!F49)))</f>
        <v/>
      </c>
      <c r="CX55" s="283" t="str">
        <f ca="true">+IF(OFFSET('Sanitation Data'!$F$31,0,10*ROW('Sanitation Data'!F49))="","",OFFSET('Sanitation Data'!$F$31,0,10*ROW('Sanitation Data'!F49)))</f>
        <v/>
      </c>
      <c r="CY55" s="283" t="str">
        <f ca="true">+IF(OFFSET('Sanitation Data'!$F$32,0,10*ROW('Sanitation Data'!F49))="","",OFFSET('Sanitation Data'!$F$32,0,10*ROW('Sanitation Data'!F49)))</f>
        <v/>
      </c>
      <c r="CZ55" s="283" t="str">
        <f ca="true">+IF(OFFSET('Sanitation Data'!$G$28,0,10*ROW('Sanitation Data'!G49))="","",OFFSET('Sanitation Data'!$G$28,0,10*ROW('Sanitation Data'!G49)))</f>
        <v/>
      </c>
      <c r="DA55" s="283" t="str">
        <f ca="true">+IF(OFFSET('Sanitation Data'!$G$29,0,10*ROW('Sanitation Data'!G49))="","",OFFSET('Sanitation Data'!$G$29,0,10*ROW('Sanitation Data'!G49)))</f>
        <v/>
      </c>
      <c r="DB55" s="283" t="str">
        <f ca="true">+IF(OFFSET('Sanitation Data'!$G$30,0,10*ROW('Sanitation Data'!G49))="","",OFFSET('Sanitation Data'!$G$30,0,10*ROW('Sanitation Data'!G49)))</f>
        <v/>
      </c>
      <c r="DC55" s="283" t="str">
        <f ca="true">+IF(OFFSET('Sanitation Data'!$G$31,0,10*ROW('Sanitation Data'!G49))="","",OFFSET('Sanitation Data'!$G$31,0,10*ROW('Sanitation Data'!G49)))</f>
        <v/>
      </c>
      <c r="DD55" s="283" t="str">
        <f ca="true">+IF(OFFSET('Sanitation Data'!$G$32,0,10*ROW('Sanitation Data'!G49))="","",OFFSET('Sanitation Data'!$G$32,0,10*ROW('Sanitation Data'!G49)))</f>
        <v/>
      </c>
      <c r="DE55" s="283" t="str">
        <f ca="true">+IF(OFFSET('Sanitation Data'!$H$28,0,10*ROW('Sanitation Data'!H49))="","",OFFSET('Sanitation Data'!$H$28,0,10*ROW('Sanitation Data'!H49)))</f>
        <v/>
      </c>
      <c r="DF55" s="283" t="str">
        <f ca="true">+IF(OFFSET('Sanitation Data'!$H$29,0,10*ROW('Sanitation Data'!H49))="","",OFFSET('Sanitation Data'!$H$29,0,10*ROW('Sanitation Data'!H49)))</f>
        <v/>
      </c>
      <c r="DG55" s="283" t="str">
        <f ca="true">+IF(OFFSET('Sanitation Data'!$H$30,0,10*ROW('Sanitation Data'!H49))="","",OFFSET('Sanitation Data'!$H$30,0,10*ROW('Sanitation Data'!H49)))</f>
        <v/>
      </c>
      <c r="DH55" s="283" t="str">
        <f ca="true">+IF(OFFSET('Sanitation Data'!$H$31,0,10*ROW('Sanitation Data'!H49))="","",OFFSET('Sanitation Data'!$H$31,0,10*ROW('Sanitation Data'!H49)))</f>
        <v/>
      </c>
      <c r="DI55" s="283" t="str">
        <f ca="true">+IF(OFFSET('Sanitation Data'!$H$32,0,10*ROW('Sanitation Data'!H49))="","",OFFSET('Sanitation Data'!$H$32,0,10*ROW('Sanitation Data'!H49)))</f>
        <v/>
      </c>
      <c r="DJ55" s="283" t="str">
        <f ca="true">+IF(OFFSET('Sanitation Data'!$I$28,0,10*ROW('Sanitation Data'!I49))="","",OFFSET('Sanitation Data'!$I$28,0,10*ROW('Sanitation Data'!I49)))</f>
        <v/>
      </c>
      <c r="DK55" s="283" t="str">
        <f ca="true">+IF(OFFSET('Sanitation Data'!$I$29,0,10*ROW('Sanitation Data'!I49))="","",OFFSET('Sanitation Data'!$I$29,0,10*ROW('Sanitation Data'!I49)))</f>
        <v/>
      </c>
      <c r="DL55" s="283" t="str">
        <f ca="true">+IF(OFFSET('Sanitation Data'!$I$30,0,10*ROW('Sanitation Data'!I49))="","",OFFSET('Sanitation Data'!$I$30,0,10*ROW('Sanitation Data'!I49)))</f>
        <v/>
      </c>
      <c r="DM55" s="283" t="str">
        <f ca="true">+IF(OFFSET('Sanitation Data'!$I$31,0,10*ROW('Sanitation Data'!I49))="","",OFFSET('Sanitation Data'!$I$31,0,10*ROW('Sanitation Data'!I49)))</f>
        <v/>
      </c>
      <c r="DN55" s="283" t="str">
        <f ca="true">+IF(OFFSET('Sanitation Data'!$I$32,0,10*ROW('Sanitation Data'!I49))="","",OFFSET('Sanitation Data'!$I$32,0,10*ROW('Sanitation Data'!I49)))</f>
        <v/>
      </c>
      <c r="DO55" s="283" t="str">
        <f ca="true">+IF(OFFSET('Hygiene Data'!$D$11,0,10*ROW('Hygiene Data'!D49))="","",OFFSET('Hygiene Data'!$D$11,0,10*ROW('Hygiene Data'!D49)))</f>
        <v/>
      </c>
      <c r="DP55" s="283" t="str">
        <f ca="true">+IF(OFFSET('Hygiene Data'!$D$12,0,10*ROW('Hygiene Data'!D49))="","",OFFSET('Hygiene Data'!$D$12,0,10*ROW('Hygiene Data'!D49)))</f>
        <v/>
      </c>
      <c r="DQ55" s="283" t="str">
        <f ca="true">+IF(OFFSET('Hygiene Data'!$D$13,0,10*ROW('Hygiene Data'!D49))="","",OFFSET('Hygiene Data'!$D$13,0,10*ROW('Hygiene Data'!D49)))</f>
        <v/>
      </c>
      <c r="DR55" s="283" t="str">
        <f ca="true">+IF(OFFSET('Hygiene Data'!$E$11,0,10*ROW('Hygiene Data'!E49))="","",OFFSET('Hygiene Data'!$E$11,0,10*ROW('Hygiene Data'!E49)))</f>
        <v/>
      </c>
      <c r="DS55" s="283" t="str">
        <f ca="true">+IF(OFFSET('Hygiene Data'!$E$12,0,10*ROW('Hygiene Data'!E49))="","",OFFSET('Hygiene Data'!$E$12,0,10*ROW('Hygiene Data'!E49)))</f>
        <v/>
      </c>
      <c r="DT55" s="283" t="str">
        <f ca="true">+IF(OFFSET('Hygiene Data'!$E$13,0,10*ROW('Hygiene Data'!E49))="","",OFFSET('Hygiene Data'!$E$13,0,10*ROW('Hygiene Data'!E49)))</f>
        <v/>
      </c>
      <c r="DU55" s="283" t="str">
        <f ca="true">+IF(OFFSET('Hygiene Data'!$F$11,0,10*ROW('Hygiene Data'!F49))="","",OFFSET('Hygiene Data'!$F$11,0,10*ROW('Hygiene Data'!F49)))</f>
        <v/>
      </c>
      <c r="DV55" s="283" t="str">
        <f ca="true">+IF(OFFSET('Hygiene Data'!$F$12,0,10*ROW('Hygiene Data'!F49))="","",OFFSET('Hygiene Data'!$F$12,0,10*ROW('Hygiene Data'!F49)))</f>
        <v/>
      </c>
      <c r="DW55" s="283" t="str">
        <f ca="true">+IF(OFFSET('Hygiene Data'!$F$13,0,10*ROW('Hygiene Data'!F49))="","",OFFSET('Hygiene Data'!$F$13,0,10*ROW('Hygiene Data'!F49)))</f>
        <v/>
      </c>
      <c r="DX55" s="283" t="str">
        <f ca="true">+IF(OFFSET('Hygiene Data'!$G$11,0,10*ROW('Hygiene Data'!G49))="","",OFFSET('Hygiene Data'!$G$11,0,10*ROW('Hygiene Data'!G49)))</f>
        <v/>
      </c>
      <c r="DY55" s="283" t="str">
        <f ca="true">+IF(OFFSET('Hygiene Data'!$G$12,0,10*ROW('Hygiene Data'!G49))="","",OFFSET('Hygiene Data'!$G$12,0,10*ROW('Hygiene Data'!G49)))</f>
        <v/>
      </c>
      <c r="DZ55" s="283" t="str">
        <f ca="true">+IF(OFFSET('Hygiene Data'!$G$13,0,10*ROW('Hygiene Data'!G49))="","",OFFSET('Hygiene Data'!$G$13,0,10*ROW('Hygiene Data'!G49)))</f>
        <v/>
      </c>
      <c r="EA55" s="283" t="str">
        <f ca="true">+IF(OFFSET('Hygiene Data'!$H$11,0,10*ROW('Hygiene Data'!H49))="","",OFFSET('Hygiene Data'!$H$11,0,10*ROW('Hygiene Data'!H49)))</f>
        <v/>
      </c>
      <c r="EB55" s="283" t="str">
        <f ca="true">+IF(OFFSET('Hygiene Data'!$H$12,0,10*ROW('Hygiene Data'!H49))="","",OFFSET('Hygiene Data'!$H$12,0,10*ROW('Hygiene Data'!H49)))</f>
        <v/>
      </c>
      <c r="EC55" s="283" t="str">
        <f ca="true">+IF(OFFSET('Hygiene Data'!$H$13,0,10*ROW('Hygiene Data'!H49))="","",OFFSET('Hygiene Data'!$H$13,0,10*ROW('Hygiene Data'!H49)))</f>
        <v/>
      </c>
      <c r="ED55" s="283" t="str">
        <f ca="true">+IF(OFFSET('Hygiene Data'!$I$11,0,10*ROW('Hygiene Data'!I49))="","",OFFSET('Hygiene Data'!$I$11,0,10*ROW('Hygiene Data'!I49)))</f>
        <v/>
      </c>
      <c r="EE55" s="283" t="str">
        <f ca="true">+IF(OFFSET('Hygiene Data'!$I$12,0,10*ROW('Hygiene Data'!I49))="","",OFFSET('Hygiene Data'!$I$12,0,10*ROW('Hygiene Data'!I49)))</f>
        <v/>
      </c>
      <c r="EF55" s="283" t="str">
        <f ca="true">+IF(OFFSET('Hygiene Data'!$I$13,0,10*ROW('Hygiene Data'!I49))="","",OFFSET('Hygiene Data'!$I$13,0,10*ROW('Hygiene Data'!I49)))</f>
        <v/>
      </c>
    </row>
    <row xmlns:x14ac="http://schemas.microsoft.com/office/spreadsheetml/2009/9/ac" r="56" x14ac:dyDescent="0.2">
      <c r="A56" s="34" t="str">
        <f ca="true">+IF(OFFSET('Water Data'!$B$2,0,10*ROW('Water Data'!E50))="","",OFFSET('Water Data'!$B$2,0,10*ROW('Water Data'!E50)))</f>
        <v/>
      </c>
      <c r="B56" s="34" t="str">
        <f ca="true">+IF(OFFSET('Water Data'!$C$2,0,10*ROW('Water Data'!F50))="","",OFFSET('Water Data'!$C$2,0,10*ROW('Water Data'!F50)))</f>
        <v/>
      </c>
      <c r="C56" s="339" t="str">
        <f t="shared" ca="true" si="0"/>
        <v/>
      </c>
      <c r="D56" s="90"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0"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0"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0"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0"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0"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0"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0"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0"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0"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0"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0"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0"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0"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0"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0"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0"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0"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1"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1"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1"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1"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1"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1"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1"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1"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1"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1"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1"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1"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1"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1"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1"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1"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1"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1"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1"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1"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1"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1"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1"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1"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1"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1"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1"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1"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1"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1"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2"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2"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2"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2"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2"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2"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2"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2"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2"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2"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2"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2"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2"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2"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2"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2"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2"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2"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3"/>
      <c r="BS56" s="283" t="str">
        <f ca="true">+IF(OFFSET('Water Data'!$D$27,0,10*ROW('Water Data'!D50))="","",OFFSET('Water Data'!$D$27,0,10*ROW('Water Data'!D50)))</f>
        <v/>
      </c>
      <c r="BT56" s="283" t="str">
        <f ca="true">+IF(OFFSET('Water Data'!$D$28,0,10*ROW('Water Data'!D50))="","",OFFSET('Water Data'!$D$28,0,10*ROW('Water Data'!D50)))</f>
        <v/>
      </c>
      <c r="BU56" s="283" t="str">
        <f ca="true">+IF(OFFSET('Water Data'!$D$29,0,10*ROW('Water Data'!D50))="","",OFFSET('Water Data'!$D$29,0,10*ROW('Water Data'!D50)))</f>
        <v/>
      </c>
      <c r="BV56" s="283" t="str">
        <f ca="true">+IF(OFFSET('Water Data'!$E$27,0,10*ROW('Water Data'!E50))="","",OFFSET('Water Data'!$E$27,0,10*ROW('Water Data'!E50)))</f>
        <v/>
      </c>
      <c r="BW56" s="283" t="str">
        <f ca="true">+IF(OFFSET('Water Data'!$E$28,0,10*ROW('Water Data'!E50))="","",OFFSET('Water Data'!$E$28,0,10*ROW('Water Data'!E50)))</f>
        <v/>
      </c>
      <c r="BX56" s="283" t="str">
        <f ca="true">+IF(OFFSET('Water Data'!$E$29,0,10*ROW('Water Data'!E50))="","",OFFSET('Water Data'!$E$29,0,10*ROW('Water Data'!E50)))</f>
        <v/>
      </c>
      <c r="BY56" s="283" t="str">
        <f ca="true">+IF(OFFSET('Water Data'!$F$27,0,10*ROW('Water Data'!F50))="","",OFFSET('Water Data'!$F$27,0,10*ROW('Water Data'!F50)))</f>
        <v/>
      </c>
      <c r="BZ56" s="283" t="str">
        <f ca="true">+IF(OFFSET('Water Data'!$F$28,0,10*ROW('Water Data'!F50))="","",OFFSET('Water Data'!$F$28,0,10*ROW('Water Data'!F50)))</f>
        <v/>
      </c>
      <c r="CA56" s="283" t="str">
        <f ca="true">+IF(OFFSET('Water Data'!$F$29,0,10*ROW('Water Data'!F50))="","",OFFSET('Water Data'!$F$29,0,10*ROW('Water Data'!F50)))</f>
        <v/>
      </c>
      <c r="CB56" s="283" t="str">
        <f ca="true">+IF(OFFSET('Water Data'!$G$27,0,10*ROW('Water Data'!G50))="","",OFFSET('Water Data'!$G$27,0,10*ROW('Water Data'!G50)))</f>
        <v/>
      </c>
      <c r="CC56" s="283" t="str">
        <f ca="true">+IF(OFFSET('Water Data'!$G$28,0,10*ROW('Water Data'!G50))="","",OFFSET('Water Data'!$G$28,0,10*ROW('Water Data'!G50)))</f>
        <v/>
      </c>
      <c r="CD56" s="283" t="str">
        <f ca="true">+IF(OFFSET('Water Data'!$G$29,0,10*ROW('Water Data'!G50))="","",OFFSET('Water Data'!$G$29,0,10*ROW('Water Data'!G50)))</f>
        <v/>
      </c>
      <c r="CE56" s="283" t="str">
        <f ca="true">+IF(OFFSET('Water Data'!$H$27,0,10*ROW('Water Data'!H50))="","",OFFSET('Water Data'!$H$27,0,10*ROW('Water Data'!H50)))</f>
        <v/>
      </c>
      <c r="CF56" s="283" t="str">
        <f ca="true">+IF(OFFSET('Water Data'!$H$28,0,10*ROW('Water Data'!H50))="","",OFFSET('Water Data'!$H$28,0,10*ROW('Water Data'!H50)))</f>
        <v/>
      </c>
      <c r="CG56" s="283" t="str">
        <f ca="true">+IF(OFFSET('Water Data'!$H$29,0,10*ROW('Water Data'!H50))="","",OFFSET('Water Data'!$H$29,0,10*ROW('Water Data'!H50)))</f>
        <v/>
      </c>
      <c r="CH56" s="283" t="str">
        <f ca="true">+IF(OFFSET('Water Data'!$I$27,0,10*ROW('Water Data'!I50))="","",OFFSET('Water Data'!$I$27,0,10*ROW('Water Data'!I50)))</f>
        <v/>
      </c>
      <c r="CI56" s="283" t="str">
        <f ca="true">+IF(OFFSET('Water Data'!$I$28,0,10*ROW('Water Data'!I50))="","",OFFSET('Water Data'!$I$28,0,10*ROW('Water Data'!I50)))</f>
        <v/>
      </c>
      <c r="CJ56" s="283" t="str">
        <f ca="true">+IF(OFFSET('Water Data'!$I$29,0,10*ROW('Water Data'!I50))="","",OFFSET('Water Data'!$I$29,0,10*ROW('Water Data'!I50)))</f>
        <v/>
      </c>
      <c r="CK56" s="283" t="str">
        <f ca="true">+IF(OFFSET('Sanitation Data'!$D$28,0,10*ROW('Sanitation Data'!D50))="","",OFFSET('Sanitation Data'!$D$28,0,10*ROW('Sanitation Data'!D50)))</f>
        <v/>
      </c>
      <c r="CL56" s="283" t="str">
        <f ca="true">+IF(OFFSET('Sanitation Data'!$D$29,0,10*ROW('Sanitation Data'!D50))="","",OFFSET('Sanitation Data'!$D$29,0,10*ROW('Sanitation Data'!D50)))</f>
        <v/>
      </c>
      <c r="CM56" s="283" t="str">
        <f ca="true">+IF(OFFSET('Sanitation Data'!$D$30,0,10*ROW('Sanitation Data'!D50))="","",OFFSET('Sanitation Data'!$D$30,0,10*ROW('Sanitation Data'!D50)))</f>
        <v/>
      </c>
      <c r="CN56" s="283" t="str">
        <f ca="true">+IF(OFFSET('Sanitation Data'!$D$31,0,10*ROW('Sanitation Data'!D50))="","",OFFSET('Sanitation Data'!$D$31,0,10*ROW('Sanitation Data'!D50)))</f>
        <v/>
      </c>
      <c r="CO56" s="283" t="str">
        <f ca="true">+IF(OFFSET('Sanitation Data'!$D$32,0,10*ROW('Sanitation Data'!D50))="","",OFFSET('Sanitation Data'!$D$32,0,10*ROW('Sanitation Data'!D50)))</f>
        <v/>
      </c>
      <c r="CP56" s="283" t="str">
        <f ca="true">+IF(OFFSET('Sanitation Data'!$E$28,0,10*ROW('Sanitation Data'!E50))="","",OFFSET('Sanitation Data'!$E$28,0,10*ROW('Sanitation Data'!E50)))</f>
        <v/>
      </c>
      <c r="CQ56" s="283" t="str">
        <f ca="true">+IF(OFFSET('Sanitation Data'!$E$29,0,10*ROW('Sanitation Data'!E50))="","",OFFSET('Sanitation Data'!$E$29,0,10*ROW('Sanitation Data'!E50)))</f>
        <v/>
      </c>
      <c r="CR56" s="283" t="str">
        <f ca="true">+IF(OFFSET('Sanitation Data'!$E$30,0,10*ROW('Sanitation Data'!E50))="","",OFFSET('Sanitation Data'!$E$30,0,10*ROW('Sanitation Data'!E50)))</f>
        <v/>
      </c>
      <c r="CS56" s="283" t="str">
        <f ca="true">+IF(OFFSET('Sanitation Data'!$E$31,0,10*ROW('Sanitation Data'!E50))="","",OFFSET('Sanitation Data'!$E$31,0,10*ROW('Sanitation Data'!E50)))</f>
        <v/>
      </c>
      <c r="CT56" s="283" t="str">
        <f ca="true">+IF(OFFSET('Sanitation Data'!$E$32,0,10*ROW('Sanitation Data'!E50))="","",OFFSET('Sanitation Data'!$E$32,0,10*ROW('Sanitation Data'!E50)))</f>
        <v/>
      </c>
      <c r="CU56" s="283" t="str">
        <f ca="true">+IF(OFFSET('Sanitation Data'!$F$28,0,10*ROW('Sanitation Data'!F50))="","",OFFSET('Sanitation Data'!$F$28,0,10*ROW('Sanitation Data'!F50)))</f>
        <v/>
      </c>
      <c r="CV56" s="283" t="str">
        <f ca="true">+IF(OFFSET('Sanitation Data'!$F$29,0,10*ROW('Sanitation Data'!F50))="","",OFFSET('Sanitation Data'!$F$29,0,10*ROW('Sanitation Data'!F50)))</f>
        <v/>
      </c>
      <c r="CW56" s="283" t="str">
        <f ca="true">+IF(OFFSET('Sanitation Data'!$F$30,0,10*ROW('Sanitation Data'!F50))="","",OFFSET('Sanitation Data'!$F$30,0,10*ROW('Sanitation Data'!F50)))</f>
        <v/>
      </c>
      <c r="CX56" s="283" t="str">
        <f ca="true">+IF(OFFSET('Sanitation Data'!$F$31,0,10*ROW('Sanitation Data'!F50))="","",OFFSET('Sanitation Data'!$F$31,0,10*ROW('Sanitation Data'!F50)))</f>
        <v/>
      </c>
      <c r="CY56" s="283" t="str">
        <f ca="true">+IF(OFFSET('Sanitation Data'!$F$32,0,10*ROW('Sanitation Data'!F50))="","",OFFSET('Sanitation Data'!$F$32,0,10*ROW('Sanitation Data'!F50)))</f>
        <v/>
      </c>
      <c r="CZ56" s="283" t="str">
        <f ca="true">+IF(OFFSET('Sanitation Data'!$G$28,0,10*ROW('Sanitation Data'!G50))="","",OFFSET('Sanitation Data'!$G$28,0,10*ROW('Sanitation Data'!G50)))</f>
        <v/>
      </c>
      <c r="DA56" s="283" t="str">
        <f ca="true">+IF(OFFSET('Sanitation Data'!$G$29,0,10*ROW('Sanitation Data'!G50))="","",OFFSET('Sanitation Data'!$G$29,0,10*ROW('Sanitation Data'!G50)))</f>
        <v/>
      </c>
      <c r="DB56" s="283" t="str">
        <f ca="true">+IF(OFFSET('Sanitation Data'!$G$30,0,10*ROW('Sanitation Data'!G50))="","",OFFSET('Sanitation Data'!$G$30,0,10*ROW('Sanitation Data'!G50)))</f>
        <v/>
      </c>
      <c r="DC56" s="283" t="str">
        <f ca="true">+IF(OFFSET('Sanitation Data'!$G$31,0,10*ROW('Sanitation Data'!G50))="","",OFFSET('Sanitation Data'!$G$31,0,10*ROW('Sanitation Data'!G50)))</f>
        <v/>
      </c>
      <c r="DD56" s="283" t="str">
        <f ca="true">+IF(OFFSET('Sanitation Data'!$G$32,0,10*ROW('Sanitation Data'!G50))="","",OFFSET('Sanitation Data'!$G$32,0,10*ROW('Sanitation Data'!G50)))</f>
        <v/>
      </c>
      <c r="DE56" s="283" t="str">
        <f ca="true">+IF(OFFSET('Sanitation Data'!$H$28,0,10*ROW('Sanitation Data'!H50))="","",OFFSET('Sanitation Data'!$H$28,0,10*ROW('Sanitation Data'!H50)))</f>
        <v/>
      </c>
      <c r="DF56" s="283" t="str">
        <f ca="true">+IF(OFFSET('Sanitation Data'!$H$29,0,10*ROW('Sanitation Data'!H50))="","",OFFSET('Sanitation Data'!$H$29,0,10*ROW('Sanitation Data'!H50)))</f>
        <v/>
      </c>
      <c r="DG56" s="283" t="str">
        <f ca="true">+IF(OFFSET('Sanitation Data'!$H$30,0,10*ROW('Sanitation Data'!H50))="","",OFFSET('Sanitation Data'!$H$30,0,10*ROW('Sanitation Data'!H50)))</f>
        <v/>
      </c>
      <c r="DH56" s="283" t="str">
        <f ca="true">+IF(OFFSET('Sanitation Data'!$H$31,0,10*ROW('Sanitation Data'!H50))="","",OFFSET('Sanitation Data'!$H$31,0,10*ROW('Sanitation Data'!H50)))</f>
        <v/>
      </c>
      <c r="DI56" s="283" t="str">
        <f ca="true">+IF(OFFSET('Sanitation Data'!$H$32,0,10*ROW('Sanitation Data'!H50))="","",OFFSET('Sanitation Data'!$H$32,0,10*ROW('Sanitation Data'!H50)))</f>
        <v/>
      </c>
      <c r="DJ56" s="283" t="str">
        <f ca="true">+IF(OFFSET('Sanitation Data'!$I$28,0,10*ROW('Sanitation Data'!I50))="","",OFFSET('Sanitation Data'!$I$28,0,10*ROW('Sanitation Data'!I50)))</f>
        <v/>
      </c>
      <c r="DK56" s="283" t="str">
        <f ca="true">+IF(OFFSET('Sanitation Data'!$I$29,0,10*ROW('Sanitation Data'!I50))="","",OFFSET('Sanitation Data'!$I$29,0,10*ROW('Sanitation Data'!I50)))</f>
        <v/>
      </c>
      <c r="DL56" s="283" t="str">
        <f ca="true">+IF(OFFSET('Sanitation Data'!$I$30,0,10*ROW('Sanitation Data'!I50))="","",OFFSET('Sanitation Data'!$I$30,0,10*ROW('Sanitation Data'!I50)))</f>
        <v/>
      </c>
      <c r="DM56" s="283" t="str">
        <f ca="true">+IF(OFFSET('Sanitation Data'!$I$31,0,10*ROW('Sanitation Data'!I50))="","",OFFSET('Sanitation Data'!$I$31,0,10*ROW('Sanitation Data'!I50)))</f>
        <v/>
      </c>
      <c r="DN56" s="283" t="str">
        <f ca="true">+IF(OFFSET('Sanitation Data'!$I$32,0,10*ROW('Sanitation Data'!I50))="","",OFFSET('Sanitation Data'!$I$32,0,10*ROW('Sanitation Data'!I50)))</f>
        <v/>
      </c>
      <c r="DO56" s="283" t="str">
        <f ca="true">+IF(OFFSET('Hygiene Data'!$D$11,0,10*ROW('Hygiene Data'!D50))="","",OFFSET('Hygiene Data'!$D$11,0,10*ROW('Hygiene Data'!D50)))</f>
        <v/>
      </c>
      <c r="DP56" s="283" t="str">
        <f ca="true">+IF(OFFSET('Hygiene Data'!$D$12,0,10*ROW('Hygiene Data'!D50))="","",OFFSET('Hygiene Data'!$D$12,0,10*ROW('Hygiene Data'!D50)))</f>
        <v/>
      </c>
      <c r="DQ56" s="283" t="str">
        <f ca="true">+IF(OFFSET('Hygiene Data'!$D$13,0,10*ROW('Hygiene Data'!D50))="","",OFFSET('Hygiene Data'!$D$13,0,10*ROW('Hygiene Data'!D50)))</f>
        <v/>
      </c>
      <c r="DR56" s="283" t="str">
        <f ca="true">+IF(OFFSET('Hygiene Data'!$E$11,0,10*ROW('Hygiene Data'!E50))="","",OFFSET('Hygiene Data'!$E$11,0,10*ROW('Hygiene Data'!E50)))</f>
        <v/>
      </c>
      <c r="DS56" s="283" t="str">
        <f ca="true">+IF(OFFSET('Hygiene Data'!$E$12,0,10*ROW('Hygiene Data'!E50))="","",OFFSET('Hygiene Data'!$E$12,0,10*ROW('Hygiene Data'!E50)))</f>
        <v/>
      </c>
      <c r="DT56" s="283" t="str">
        <f ca="true">+IF(OFFSET('Hygiene Data'!$E$13,0,10*ROW('Hygiene Data'!E50))="","",OFFSET('Hygiene Data'!$E$13,0,10*ROW('Hygiene Data'!E50)))</f>
        <v/>
      </c>
      <c r="DU56" s="283" t="str">
        <f ca="true">+IF(OFFSET('Hygiene Data'!$F$11,0,10*ROW('Hygiene Data'!F50))="","",OFFSET('Hygiene Data'!$F$11,0,10*ROW('Hygiene Data'!F50)))</f>
        <v/>
      </c>
      <c r="DV56" s="283" t="str">
        <f ca="true">+IF(OFFSET('Hygiene Data'!$F$12,0,10*ROW('Hygiene Data'!F50))="","",OFFSET('Hygiene Data'!$F$12,0,10*ROW('Hygiene Data'!F50)))</f>
        <v/>
      </c>
      <c r="DW56" s="283" t="str">
        <f ca="true">+IF(OFFSET('Hygiene Data'!$F$13,0,10*ROW('Hygiene Data'!F50))="","",OFFSET('Hygiene Data'!$F$13,0,10*ROW('Hygiene Data'!F50)))</f>
        <v/>
      </c>
      <c r="DX56" s="283" t="str">
        <f ca="true">+IF(OFFSET('Hygiene Data'!$G$11,0,10*ROW('Hygiene Data'!G50))="","",OFFSET('Hygiene Data'!$G$11,0,10*ROW('Hygiene Data'!G50)))</f>
        <v/>
      </c>
      <c r="DY56" s="283" t="str">
        <f ca="true">+IF(OFFSET('Hygiene Data'!$G$12,0,10*ROW('Hygiene Data'!G50))="","",OFFSET('Hygiene Data'!$G$12,0,10*ROW('Hygiene Data'!G50)))</f>
        <v/>
      </c>
      <c r="DZ56" s="283" t="str">
        <f ca="true">+IF(OFFSET('Hygiene Data'!$G$13,0,10*ROW('Hygiene Data'!G50))="","",OFFSET('Hygiene Data'!$G$13,0,10*ROW('Hygiene Data'!G50)))</f>
        <v/>
      </c>
      <c r="EA56" s="283" t="str">
        <f ca="true">+IF(OFFSET('Hygiene Data'!$H$11,0,10*ROW('Hygiene Data'!H50))="","",OFFSET('Hygiene Data'!$H$11,0,10*ROW('Hygiene Data'!H50)))</f>
        <v/>
      </c>
      <c r="EB56" s="283" t="str">
        <f ca="true">+IF(OFFSET('Hygiene Data'!$H$12,0,10*ROW('Hygiene Data'!H50))="","",OFFSET('Hygiene Data'!$H$12,0,10*ROW('Hygiene Data'!H50)))</f>
        <v/>
      </c>
      <c r="EC56" s="283" t="str">
        <f ca="true">+IF(OFFSET('Hygiene Data'!$H$13,0,10*ROW('Hygiene Data'!H50))="","",OFFSET('Hygiene Data'!$H$13,0,10*ROW('Hygiene Data'!H50)))</f>
        <v/>
      </c>
      <c r="ED56" s="283" t="str">
        <f ca="true">+IF(OFFSET('Hygiene Data'!$I$11,0,10*ROW('Hygiene Data'!I50))="","",OFFSET('Hygiene Data'!$I$11,0,10*ROW('Hygiene Data'!I50)))</f>
        <v/>
      </c>
      <c r="EE56" s="283" t="str">
        <f ca="true">+IF(OFFSET('Hygiene Data'!$I$12,0,10*ROW('Hygiene Data'!I50))="","",OFFSET('Hygiene Data'!$I$12,0,10*ROW('Hygiene Data'!I50)))</f>
        <v/>
      </c>
      <c r="EF56" s="283" t="str">
        <f ca="true">+IF(OFFSET('Hygiene Data'!$I$13,0,10*ROW('Hygiene Data'!I50))="","",OFFSET('Hygiene Data'!$I$13,0,10*ROW('Hygiene Data'!I50)))</f>
        <v/>
      </c>
    </row>
    <row xmlns:x14ac="http://schemas.microsoft.com/office/spreadsheetml/2009/9/ac" r="57" x14ac:dyDescent="0.2">
      <c r="A57" s="34" t="str">
        <f ca="true">+IF(OFFSET('Water Data'!$B$2,0,10*ROW('Water Data'!E51))="","",OFFSET('Water Data'!$B$2,0,10*ROW('Water Data'!E51)))</f>
        <v/>
      </c>
      <c r="B57" s="34" t="str">
        <f ca="true">+IF(OFFSET('Water Data'!$C$2,0,10*ROW('Water Data'!F51))="","",OFFSET('Water Data'!$C$2,0,10*ROW('Water Data'!F51)))</f>
        <v/>
      </c>
      <c r="C57" s="339" t="str">
        <f t="shared" ca="true" si="0"/>
        <v/>
      </c>
      <c r="D57" s="90"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0"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0"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0"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0"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0"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0"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0"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0"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0"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0"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0"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0"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0"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0"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0"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0"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0"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1"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1"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1"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1"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1"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1"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1"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1"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1"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1"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1"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1"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1"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1"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1"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1"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1"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1"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1"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1"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1"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1"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1"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1"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1"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1"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1"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1"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1"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1"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2"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2"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2"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2"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2"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2"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2"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2"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2"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2"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2"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2"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2"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2"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2"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2"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2"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2"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3"/>
      <c r="BS57" s="283" t="str">
        <f ca="true">+IF(OFFSET('Water Data'!$D$27,0,10*ROW('Water Data'!D51))="","",OFFSET('Water Data'!$D$27,0,10*ROW('Water Data'!D51)))</f>
        <v/>
      </c>
      <c r="BT57" s="283" t="str">
        <f ca="true">+IF(OFFSET('Water Data'!$D$28,0,10*ROW('Water Data'!D51))="","",OFFSET('Water Data'!$D$28,0,10*ROW('Water Data'!D51)))</f>
        <v/>
      </c>
      <c r="BU57" s="283" t="str">
        <f ca="true">+IF(OFFSET('Water Data'!$D$29,0,10*ROW('Water Data'!D51))="","",OFFSET('Water Data'!$D$29,0,10*ROW('Water Data'!D51)))</f>
        <v/>
      </c>
      <c r="BV57" s="283" t="str">
        <f ca="true">+IF(OFFSET('Water Data'!$E$27,0,10*ROW('Water Data'!E51))="","",OFFSET('Water Data'!$E$27,0,10*ROW('Water Data'!E51)))</f>
        <v/>
      </c>
      <c r="BW57" s="283" t="str">
        <f ca="true">+IF(OFFSET('Water Data'!$E$28,0,10*ROW('Water Data'!E51))="","",OFFSET('Water Data'!$E$28,0,10*ROW('Water Data'!E51)))</f>
        <v/>
      </c>
      <c r="BX57" s="283" t="str">
        <f ca="true">+IF(OFFSET('Water Data'!$E$29,0,10*ROW('Water Data'!E51))="","",OFFSET('Water Data'!$E$29,0,10*ROW('Water Data'!E51)))</f>
        <v/>
      </c>
      <c r="BY57" s="283" t="str">
        <f ca="true">+IF(OFFSET('Water Data'!$F$27,0,10*ROW('Water Data'!F51))="","",OFFSET('Water Data'!$F$27,0,10*ROW('Water Data'!F51)))</f>
        <v/>
      </c>
      <c r="BZ57" s="283" t="str">
        <f ca="true">+IF(OFFSET('Water Data'!$F$28,0,10*ROW('Water Data'!F51))="","",OFFSET('Water Data'!$F$28,0,10*ROW('Water Data'!F51)))</f>
        <v/>
      </c>
      <c r="CA57" s="283" t="str">
        <f ca="true">+IF(OFFSET('Water Data'!$F$29,0,10*ROW('Water Data'!F51))="","",OFFSET('Water Data'!$F$29,0,10*ROW('Water Data'!F51)))</f>
        <v/>
      </c>
      <c r="CB57" s="283" t="str">
        <f ca="true">+IF(OFFSET('Water Data'!$G$27,0,10*ROW('Water Data'!G51))="","",OFFSET('Water Data'!$G$27,0,10*ROW('Water Data'!G51)))</f>
        <v/>
      </c>
      <c r="CC57" s="283" t="str">
        <f ca="true">+IF(OFFSET('Water Data'!$G$28,0,10*ROW('Water Data'!G51))="","",OFFSET('Water Data'!$G$28,0,10*ROW('Water Data'!G51)))</f>
        <v/>
      </c>
      <c r="CD57" s="283" t="str">
        <f ca="true">+IF(OFFSET('Water Data'!$G$29,0,10*ROW('Water Data'!G51))="","",OFFSET('Water Data'!$G$29,0,10*ROW('Water Data'!G51)))</f>
        <v/>
      </c>
      <c r="CE57" s="283" t="str">
        <f ca="true">+IF(OFFSET('Water Data'!$H$27,0,10*ROW('Water Data'!H51))="","",OFFSET('Water Data'!$H$27,0,10*ROW('Water Data'!H51)))</f>
        <v/>
      </c>
      <c r="CF57" s="283" t="str">
        <f ca="true">+IF(OFFSET('Water Data'!$H$28,0,10*ROW('Water Data'!H51))="","",OFFSET('Water Data'!$H$28,0,10*ROW('Water Data'!H51)))</f>
        <v/>
      </c>
      <c r="CG57" s="283" t="str">
        <f ca="true">+IF(OFFSET('Water Data'!$H$29,0,10*ROW('Water Data'!H51))="","",OFFSET('Water Data'!$H$29,0,10*ROW('Water Data'!H51)))</f>
        <v/>
      </c>
      <c r="CH57" s="283" t="str">
        <f ca="true">+IF(OFFSET('Water Data'!$I$27,0,10*ROW('Water Data'!I51))="","",OFFSET('Water Data'!$I$27,0,10*ROW('Water Data'!I51)))</f>
        <v/>
      </c>
      <c r="CI57" s="283" t="str">
        <f ca="true">+IF(OFFSET('Water Data'!$I$28,0,10*ROW('Water Data'!I51))="","",OFFSET('Water Data'!$I$28,0,10*ROW('Water Data'!I51)))</f>
        <v/>
      </c>
      <c r="CJ57" s="283" t="str">
        <f ca="true">+IF(OFFSET('Water Data'!$I$29,0,10*ROW('Water Data'!I51))="","",OFFSET('Water Data'!$I$29,0,10*ROW('Water Data'!I51)))</f>
        <v/>
      </c>
      <c r="CK57" s="283" t="str">
        <f ca="true">+IF(OFFSET('Sanitation Data'!$D$28,0,10*ROW('Sanitation Data'!D51))="","",OFFSET('Sanitation Data'!$D$28,0,10*ROW('Sanitation Data'!D51)))</f>
        <v/>
      </c>
      <c r="CL57" s="283" t="str">
        <f ca="true">+IF(OFFSET('Sanitation Data'!$D$29,0,10*ROW('Sanitation Data'!D51))="","",OFFSET('Sanitation Data'!$D$29,0,10*ROW('Sanitation Data'!D51)))</f>
        <v/>
      </c>
      <c r="CM57" s="283" t="str">
        <f ca="true">+IF(OFFSET('Sanitation Data'!$D$30,0,10*ROW('Sanitation Data'!D51))="","",OFFSET('Sanitation Data'!$D$30,0,10*ROW('Sanitation Data'!D51)))</f>
        <v/>
      </c>
      <c r="CN57" s="283" t="str">
        <f ca="true">+IF(OFFSET('Sanitation Data'!$D$31,0,10*ROW('Sanitation Data'!D51))="","",OFFSET('Sanitation Data'!$D$31,0,10*ROW('Sanitation Data'!D51)))</f>
        <v/>
      </c>
      <c r="CO57" s="283" t="str">
        <f ca="true">+IF(OFFSET('Sanitation Data'!$D$32,0,10*ROW('Sanitation Data'!D51))="","",OFFSET('Sanitation Data'!$D$32,0,10*ROW('Sanitation Data'!D51)))</f>
        <v/>
      </c>
      <c r="CP57" s="283" t="str">
        <f ca="true">+IF(OFFSET('Sanitation Data'!$E$28,0,10*ROW('Sanitation Data'!E51))="","",OFFSET('Sanitation Data'!$E$28,0,10*ROW('Sanitation Data'!E51)))</f>
        <v/>
      </c>
      <c r="CQ57" s="283" t="str">
        <f ca="true">+IF(OFFSET('Sanitation Data'!$E$29,0,10*ROW('Sanitation Data'!E51))="","",OFFSET('Sanitation Data'!$E$29,0,10*ROW('Sanitation Data'!E51)))</f>
        <v/>
      </c>
      <c r="CR57" s="283" t="str">
        <f ca="true">+IF(OFFSET('Sanitation Data'!$E$30,0,10*ROW('Sanitation Data'!E51))="","",OFFSET('Sanitation Data'!$E$30,0,10*ROW('Sanitation Data'!E51)))</f>
        <v/>
      </c>
      <c r="CS57" s="283" t="str">
        <f ca="true">+IF(OFFSET('Sanitation Data'!$E$31,0,10*ROW('Sanitation Data'!E51))="","",OFFSET('Sanitation Data'!$E$31,0,10*ROW('Sanitation Data'!E51)))</f>
        <v/>
      </c>
      <c r="CT57" s="283" t="str">
        <f ca="true">+IF(OFFSET('Sanitation Data'!$E$32,0,10*ROW('Sanitation Data'!E51))="","",OFFSET('Sanitation Data'!$E$32,0,10*ROW('Sanitation Data'!E51)))</f>
        <v/>
      </c>
      <c r="CU57" s="283" t="str">
        <f ca="true">+IF(OFFSET('Sanitation Data'!$F$28,0,10*ROW('Sanitation Data'!F51))="","",OFFSET('Sanitation Data'!$F$28,0,10*ROW('Sanitation Data'!F51)))</f>
        <v/>
      </c>
      <c r="CV57" s="283" t="str">
        <f ca="true">+IF(OFFSET('Sanitation Data'!$F$29,0,10*ROW('Sanitation Data'!F51))="","",OFFSET('Sanitation Data'!$F$29,0,10*ROW('Sanitation Data'!F51)))</f>
        <v/>
      </c>
      <c r="CW57" s="283" t="str">
        <f ca="true">+IF(OFFSET('Sanitation Data'!$F$30,0,10*ROW('Sanitation Data'!F51))="","",OFFSET('Sanitation Data'!$F$30,0,10*ROW('Sanitation Data'!F51)))</f>
        <v/>
      </c>
      <c r="CX57" s="283" t="str">
        <f ca="true">+IF(OFFSET('Sanitation Data'!$F$31,0,10*ROW('Sanitation Data'!F51))="","",OFFSET('Sanitation Data'!$F$31,0,10*ROW('Sanitation Data'!F51)))</f>
        <v/>
      </c>
      <c r="CY57" s="283" t="str">
        <f ca="true">+IF(OFFSET('Sanitation Data'!$F$32,0,10*ROW('Sanitation Data'!F51))="","",OFFSET('Sanitation Data'!$F$32,0,10*ROW('Sanitation Data'!F51)))</f>
        <v/>
      </c>
      <c r="CZ57" s="283" t="str">
        <f ca="true">+IF(OFFSET('Sanitation Data'!$G$28,0,10*ROW('Sanitation Data'!G51))="","",OFFSET('Sanitation Data'!$G$28,0,10*ROW('Sanitation Data'!G51)))</f>
        <v/>
      </c>
      <c r="DA57" s="283" t="str">
        <f ca="true">+IF(OFFSET('Sanitation Data'!$G$29,0,10*ROW('Sanitation Data'!G51))="","",OFFSET('Sanitation Data'!$G$29,0,10*ROW('Sanitation Data'!G51)))</f>
        <v/>
      </c>
      <c r="DB57" s="283" t="str">
        <f ca="true">+IF(OFFSET('Sanitation Data'!$G$30,0,10*ROW('Sanitation Data'!G51))="","",OFFSET('Sanitation Data'!$G$30,0,10*ROW('Sanitation Data'!G51)))</f>
        <v/>
      </c>
      <c r="DC57" s="283" t="str">
        <f ca="true">+IF(OFFSET('Sanitation Data'!$G$31,0,10*ROW('Sanitation Data'!G51))="","",OFFSET('Sanitation Data'!$G$31,0,10*ROW('Sanitation Data'!G51)))</f>
        <v/>
      </c>
      <c r="DD57" s="283" t="str">
        <f ca="true">+IF(OFFSET('Sanitation Data'!$G$32,0,10*ROW('Sanitation Data'!G51))="","",OFFSET('Sanitation Data'!$G$32,0,10*ROW('Sanitation Data'!G51)))</f>
        <v/>
      </c>
      <c r="DE57" s="283" t="str">
        <f ca="true">+IF(OFFSET('Sanitation Data'!$H$28,0,10*ROW('Sanitation Data'!H51))="","",OFFSET('Sanitation Data'!$H$28,0,10*ROW('Sanitation Data'!H51)))</f>
        <v/>
      </c>
      <c r="DF57" s="283" t="str">
        <f ca="true">+IF(OFFSET('Sanitation Data'!$H$29,0,10*ROW('Sanitation Data'!H51))="","",OFFSET('Sanitation Data'!$H$29,0,10*ROW('Sanitation Data'!H51)))</f>
        <v/>
      </c>
      <c r="DG57" s="283" t="str">
        <f ca="true">+IF(OFFSET('Sanitation Data'!$H$30,0,10*ROW('Sanitation Data'!H51))="","",OFFSET('Sanitation Data'!$H$30,0,10*ROW('Sanitation Data'!H51)))</f>
        <v/>
      </c>
      <c r="DH57" s="283" t="str">
        <f ca="true">+IF(OFFSET('Sanitation Data'!$H$31,0,10*ROW('Sanitation Data'!H51))="","",OFFSET('Sanitation Data'!$H$31,0,10*ROW('Sanitation Data'!H51)))</f>
        <v/>
      </c>
      <c r="DI57" s="283" t="str">
        <f ca="true">+IF(OFFSET('Sanitation Data'!$H$32,0,10*ROW('Sanitation Data'!H51))="","",OFFSET('Sanitation Data'!$H$32,0,10*ROW('Sanitation Data'!H51)))</f>
        <v/>
      </c>
      <c r="DJ57" s="283" t="str">
        <f ca="true">+IF(OFFSET('Sanitation Data'!$I$28,0,10*ROW('Sanitation Data'!I51))="","",OFFSET('Sanitation Data'!$I$28,0,10*ROW('Sanitation Data'!I51)))</f>
        <v/>
      </c>
      <c r="DK57" s="283" t="str">
        <f ca="true">+IF(OFFSET('Sanitation Data'!$I$29,0,10*ROW('Sanitation Data'!I51))="","",OFFSET('Sanitation Data'!$I$29,0,10*ROW('Sanitation Data'!I51)))</f>
        <v/>
      </c>
      <c r="DL57" s="283" t="str">
        <f ca="true">+IF(OFFSET('Sanitation Data'!$I$30,0,10*ROW('Sanitation Data'!I51))="","",OFFSET('Sanitation Data'!$I$30,0,10*ROW('Sanitation Data'!I51)))</f>
        <v/>
      </c>
      <c r="DM57" s="283" t="str">
        <f ca="true">+IF(OFFSET('Sanitation Data'!$I$31,0,10*ROW('Sanitation Data'!I51))="","",OFFSET('Sanitation Data'!$I$31,0,10*ROW('Sanitation Data'!I51)))</f>
        <v/>
      </c>
      <c r="DN57" s="283" t="str">
        <f ca="true">+IF(OFFSET('Sanitation Data'!$I$32,0,10*ROW('Sanitation Data'!I51))="","",OFFSET('Sanitation Data'!$I$32,0,10*ROW('Sanitation Data'!I51)))</f>
        <v/>
      </c>
      <c r="DO57" s="283" t="str">
        <f ca="true">+IF(OFFSET('Hygiene Data'!$D$11,0,10*ROW('Hygiene Data'!D51))="","",OFFSET('Hygiene Data'!$D$11,0,10*ROW('Hygiene Data'!D51)))</f>
        <v/>
      </c>
      <c r="DP57" s="283" t="str">
        <f ca="true">+IF(OFFSET('Hygiene Data'!$D$12,0,10*ROW('Hygiene Data'!D51))="","",OFFSET('Hygiene Data'!$D$12,0,10*ROW('Hygiene Data'!D51)))</f>
        <v/>
      </c>
      <c r="DQ57" s="283" t="str">
        <f ca="true">+IF(OFFSET('Hygiene Data'!$D$13,0,10*ROW('Hygiene Data'!D51))="","",OFFSET('Hygiene Data'!$D$13,0,10*ROW('Hygiene Data'!D51)))</f>
        <v/>
      </c>
      <c r="DR57" s="283" t="str">
        <f ca="true">+IF(OFFSET('Hygiene Data'!$E$11,0,10*ROW('Hygiene Data'!E51))="","",OFFSET('Hygiene Data'!$E$11,0,10*ROW('Hygiene Data'!E51)))</f>
        <v/>
      </c>
      <c r="DS57" s="283" t="str">
        <f ca="true">+IF(OFFSET('Hygiene Data'!$E$12,0,10*ROW('Hygiene Data'!E51))="","",OFFSET('Hygiene Data'!$E$12,0,10*ROW('Hygiene Data'!E51)))</f>
        <v/>
      </c>
      <c r="DT57" s="283" t="str">
        <f ca="true">+IF(OFFSET('Hygiene Data'!$E$13,0,10*ROW('Hygiene Data'!E51))="","",OFFSET('Hygiene Data'!$E$13,0,10*ROW('Hygiene Data'!E51)))</f>
        <v/>
      </c>
      <c r="DU57" s="283" t="str">
        <f ca="true">+IF(OFFSET('Hygiene Data'!$F$11,0,10*ROW('Hygiene Data'!F51))="","",OFFSET('Hygiene Data'!$F$11,0,10*ROW('Hygiene Data'!F51)))</f>
        <v/>
      </c>
      <c r="DV57" s="283" t="str">
        <f ca="true">+IF(OFFSET('Hygiene Data'!$F$12,0,10*ROW('Hygiene Data'!F51))="","",OFFSET('Hygiene Data'!$F$12,0,10*ROW('Hygiene Data'!F51)))</f>
        <v/>
      </c>
      <c r="DW57" s="283" t="str">
        <f ca="true">+IF(OFFSET('Hygiene Data'!$F$13,0,10*ROW('Hygiene Data'!F51))="","",OFFSET('Hygiene Data'!$F$13,0,10*ROW('Hygiene Data'!F51)))</f>
        <v/>
      </c>
      <c r="DX57" s="283" t="str">
        <f ca="true">+IF(OFFSET('Hygiene Data'!$G$11,0,10*ROW('Hygiene Data'!G51))="","",OFFSET('Hygiene Data'!$G$11,0,10*ROW('Hygiene Data'!G51)))</f>
        <v/>
      </c>
      <c r="DY57" s="283" t="str">
        <f ca="true">+IF(OFFSET('Hygiene Data'!$G$12,0,10*ROW('Hygiene Data'!G51))="","",OFFSET('Hygiene Data'!$G$12,0,10*ROW('Hygiene Data'!G51)))</f>
        <v/>
      </c>
      <c r="DZ57" s="283" t="str">
        <f ca="true">+IF(OFFSET('Hygiene Data'!$G$13,0,10*ROW('Hygiene Data'!G51))="","",OFFSET('Hygiene Data'!$G$13,0,10*ROW('Hygiene Data'!G51)))</f>
        <v/>
      </c>
      <c r="EA57" s="283" t="str">
        <f ca="true">+IF(OFFSET('Hygiene Data'!$H$11,0,10*ROW('Hygiene Data'!H51))="","",OFFSET('Hygiene Data'!$H$11,0,10*ROW('Hygiene Data'!H51)))</f>
        <v/>
      </c>
      <c r="EB57" s="283" t="str">
        <f ca="true">+IF(OFFSET('Hygiene Data'!$H$12,0,10*ROW('Hygiene Data'!H51))="","",OFFSET('Hygiene Data'!$H$12,0,10*ROW('Hygiene Data'!H51)))</f>
        <v/>
      </c>
      <c r="EC57" s="283" t="str">
        <f ca="true">+IF(OFFSET('Hygiene Data'!$H$13,0,10*ROW('Hygiene Data'!H51))="","",OFFSET('Hygiene Data'!$H$13,0,10*ROW('Hygiene Data'!H51)))</f>
        <v/>
      </c>
      <c r="ED57" s="283" t="str">
        <f ca="true">+IF(OFFSET('Hygiene Data'!$I$11,0,10*ROW('Hygiene Data'!I51))="","",OFFSET('Hygiene Data'!$I$11,0,10*ROW('Hygiene Data'!I51)))</f>
        <v/>
      </c>
      <c r="EE57" s="283" t="str">
        <f ca="true">+IF(OFFSET('Hygiene Data'!$I$12,0,10*ROW('Hygiene Data'!I51))="","",OFFSET('Hygiene Data'!$I$12,0,10*ROW('Hygiene Data'!I51)))</f>
        <v/>
      </c>
      <c r="EF57" s="283" t="str">
        <f ca="true">+IF(OFFSET('Hygiene Data'!$I$13,0,10*ROW('Hygiene Data'!I51))="","",OFFSET('Hygiene Data'!$I$13,0,10*ROW('Hygiene Data'!I51)))</f>
        <v/>
      </c>
    </row>
    <row xmlns:x14ac="http://schemas.microsoft.com/office/spreadsheetml/2009/9/ac" r="58" x14ac:dyDescent="0.2">
      <c r="A58" s="34" t="str">
        <f ca="true">+IF(OFFSET('Water Data'!$B$2,0,10*ROW('Water Data'!E52))="","",OFFSET('Water Data'!$B$2,0,10*ROW('Water Data'!E52)))</f>
        <v/>
      </c>
      <c r="B58" s="34" t="str">
        <f ca="true">+IF(OFFSET('Water Data'!$C$2,0,10*ROW('Water Data'!F52))="","",OFFSET('Water Data'!$C$2,0,10*ROW('Water Data'!F52)))</f>
        <v/>
      </c>
      <c r="C58" s="339" t="str">
        <f t="shared" ca="true" si="0"/>
        <v/>
      </c>
      <c r="D58" s="90"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0"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0"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0"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0"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0"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0"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0"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0"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0"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0"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0"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0"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0"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0"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0"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0"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0"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1"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1"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1"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1"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1"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1"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1"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1"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1"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1"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1"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1"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1"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1"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1"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1"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1"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1"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1"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1"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1"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1"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1"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1"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1"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1"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1"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1"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1"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1"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2"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2"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2"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2"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2"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2"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2"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2"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2"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2"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2"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2"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2"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2"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2"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2"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2"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2"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3"/>
      <c r="BS58" s="283" t="str">
        <f ca="true">+IF(OFFSET('Water Data'!$D$27,0,10*ROW('Water Data'!D52))="","",OFFSET('Water Data'!$D$27,0,10*ROW('Water Data'!D52)))</f>
        <v/>
      </c>
      <c r="BT58" s="283" t="str">
        <f ca="true">+IF(OFFSET('Water Data'!$D$28,0,10*ROW('Water Data'!D52))="","",OFFSET('Water Data'!$D$28,0,10*ROW('Water Data'!D52)))</f>
        <v/>
      </c>
      <c r="BU58" s="283" t="str">
        <f ca="true">+IF(OFFSET('Water Data'!$D$29,0,10*ROW('Water Data'!D52))="","",OFFSET('Water Data'!$D$29,0,10*ROW('Water Data'!D52)))</f>
        <v/>
      </c>
      <c r="BV58" s="283" t="str">
        <f ca="true">+IF(OFFSET('Water Data'!$E$27,0,10*ROW('Water Data'!E52))="","",OFFSET('Water Data'!$E$27,0,10*ROW('Water Data'!E52)))</f>
        <v/>
      </c>
      <c r="BW58" s="283" t="str">
        <f ca="true">+IF(OFFSET('Water Data'!$E$28,0,10*ROW('Water Data'!E52))="","",OFFSET('Water Data'!$E$28,0,10*ROW('Water Data'!E52)))</f>
        <v/>
      </c>
      <c r="BX58" s="283" t="str">
        <f ca="true">+IF(OFFSET('Water Data'!$E$29,0,10*ROW('Water Data'!E52))="","",OFFSET('Water Data'!$E$29,0,10*ROW('Water Data'!E52)))</f>
        <v/>
      </c>
      <c r="BY58" s="283" t="str">
        <f ca="true">+IF(OFFSET('Water Data'!$F$27,0,10*ROW('Water Data'!F52))="","",OFFSET('Water Data'!$F$27,0,10*ROW('Water Data'!F52)))</f>
        <v/>
      </c>
      <c r="BZ58" s="283" t="str">
        <f ca="true">+IF(OFFSET('Water Data'!$F$28,0,10*ROW('Water Data'!F52))="","",OFFSET('Water Data'!$F$28,0,10*ROW('Water Data'!F52)))</f>
        <v/>
      </c>
      <c r="CA58" s="283" t="str">
        <f ca="true">+IF(OFFSET('Water Data'!$F$29,0,10*ROW('Water Data'!F52))="","",OFFSET('Water Data'!$F$29,0,10*ROW('Water Data'!F52)))</f>
        <v/>
      </c>
      <c r="CB58" s="283" t="str">
        <f ca="true">+IF(OFFSET('Water Data'!$G$27,0,10*ROW('Water Data'!G52))="","",OFFSET('Water Data'!$G$27,0,10*ROW('Water Data'!G52)))</f>
        <v/>
      </c>
      <c r="CC58" s="283" t="str">
        <f ca="true">+IF(OFFSET('Water Data'!$G$28,0,10*ROW('Water Data'!G52))="","",OFFSET('Water Data'!$G$28,0,10*ROW('Water Data'!G52)))</f>
        <v/>
      </c>
      <c r="CD58" s="283" t="str">
        <f ca="true">+IF(OFFSET('Water Data'!$G$29,0,10*ROW('Water Data'!G52))="","",OFFSET('Water Data'!$G$29,0,10*ROW('Water Data'!G52)))</f>
        <v/>
      </c>
      <c r="CE58" s="283" t="str">
        <f ca="true">+IF(OFFSET('Water Data'!$H$27,0,10*ROW('Water Data'!H52))="","",OFFSET('Water Data'!$H$27,0,10*ROW('Water Data'!H52)))</f>
        <v/>
      </c>
      <c r="CF58" s="283" t="str">
        <f ca="true">+IF(OFFSET('Water Data'!$H$28,0,10*ROW('Water Data'!H52))="","",OFFSET('Water Data'!$H$28,0,10*ROW('Water Data'!H52)))</f>
        <v/>
      </c>
      <c r="CG58" s="283" t="str">
        <f ca="true">+IF(OFFSET('Water Data'!$H$29,0,10*ROW('Water Data'!H52))="","",OFFSET('Water Data'!$H$29,0,10*ROW('Water Data'!H52)))</f>
        <v/>
      </c>
      <c r="CH58" s="283" t="str">
        <f ca="true">+IF(OFFSET('Water Data'!$I$27,0,10*ROW('Water Data'!I52))="","",OFFSET('Water Data'!$I$27,0,10*ROW('Water Data'!I52)))</f>
        <v/>
      </c>
      <c r="CI58" s="283" t="str">
        <f ca="true">+IF(OFFSET('Water Data'!$I$28,0,10*ROW('Water Data'!I52))="","",OFFSET('Water Data'!$I$28,0,10*ROW('Water Data'!I52)))</f>
        <v/>
      </c>
      <c r="CJ58" s="283" t="str">
        <f ca="true">+IF(OFFSET('Water Data'!$I$29,0,10*ROW('Water Data'!I52))="","",OFFSET('Water Data'!$I$29,0,10*ROW('Water Data'!I52)))</f>
        <v/>
      </c>
      <c r="CK58" s="283" t="str">
        <f ca="true">+IF(OFFSET('Sanitation Data'!$D$28,0,10*ROW('Sanitation Data'!D52))="","",OFFSET('Sanitation Data'!$D$28,0,10*ROW('Sanitation Data'!D52)))</f>
        <v/>
      </c>
      <c r="CL58" s="283" t="str">
        <f ca="true">+IF(OFFSET('Sanitation Data'!$D$29,0,10*ROW('Sanitation Data'!D52))="","",OFFSET('Sanitation Data'!$D$29,0,10*ROW('Sanitation Data'!D52)))</f>
        <v/>
      </c>
      <c r="CM58" s="283" t="str">
        <f ca="true">+IF(OFFSET('Sanitation Data'!$D$30,0,10*ROW('Sanitation Data'!D52))="","",OFFSET('Sanitation Data'!$D$30,0,10*ROW('Sanitation Data'!D52)))</f>
        <v/>
      </c>
      <c r="CN58" s="283" t="str">
        <f ca="true">+IF(OFFSET('Sanitation Data'!$D$31,0,10*ROW('Sanitation Data'!D52))="","",OFFSET('Sanitation Data'!$D$31,0,10*ROW('Sanitation Data'!D52)))</f>
        <v/>
      </c>
      <c r="CO58" s="283" t="str">
        <f ca="true">+IF(OFFSET('Sanitation Data'!$D$32,0,10*ROW('Sanitation Data'!D52))="","",OFFSET('Sanitation Data'!$D$32,0,10*ROW('Sanitation Data'!D52)))</f>
        <v/>
      </c>
      <c r="CP58" s="283" t="str">
        <f ca="true">+IF(OFFSET('Sanitation Data'!$E$28,0,10*ROW('Sanitation Data'!E52))="","",OFFSET('Sanitation Data'!$E$28,0,10*ROW('Sanitation Data'!E52)))</f>
        <v/>
      </c>
      <c r="CQ58" s="283" t="str">
        <f ca="true">+IF(OFFSET('Sanitation Data'!$E$29,0,10*ROW('Sanitation Data'!E52))="","",OFFSET('Sanitation Data'!$E$29,0,10*ROW('Sanitation Data'!E52)))</f>
        <v/>
      </c>
      <c r="CR58" s="283" t="str">
        <f ca="true">+IF(OFFSET('Sanitation Data'!$E$30,0,10*ROW('Sanitation Data'!E52))="","",OFFSET('Sanitation Data'!$E$30,0,10*ROW('Sanitation Data'!E52)))</f>
        <v/>
      </c>
      <c r="CS58" s="283" t="str">
        <f ca="true">+IF(OFFSET('Sanitation Data'!$E$31,0,10*ROW('Sanitation Data'!E52))="","",OFFSET('Sanitation Data'!$E$31,0,10*ROW('Sanitation Data'!E52)))</f>
        <v/>
      </c>
      <c r="CT58" s="283" t="str">
        <f ca="true">+IF(OFFSET('Sanitation Data'!$E$32,0,10*ROW('Sanitation Data'!E52))="","",OFFSET('Sanitation Data'!$E$32,0,10*ROW('Sanitation Data'!E52)))</f>
        <v/>
      </c>
      <c r="CU58" s="283" t="str">
        <f ca="true">+IF(OFFSET('Sanitation Data'!$F$28,0,10*ROW('Sanitation Data'!F52))="","",OFFSET('Sanitation Data'!$F$28,0,10*ROW('Sanitation Data'!F52)))</f>
        <v/>
      </c>
      <c r="CV58" s="283" t="str">
        <f ca="true">+IF(OFFSET('Sanitation Data'!$F$29,0,10*ROW('Sanitation Data'!F52))="","",OFFSET('Sanitation Data'!$F$29,0,10*ROW('Sanitation Data'!F52)))</f>
        <v/>
      </c>
      <c r="CW58" s="283" t="str">
        <f ca="true">+IF(OFFSET('Sanitation Data'!$F$30,0,10*ROW('Sanitation Data'!F52))="","",OFFSET('Sanitation Data'!$F$30,0,10*ROW('Sanitation Data'!F52)))</f>
        <v/>
      </c>
      <c r="CX58" s="283" t="str">
        <f ca="true">+IF(OFFSET('Sanitation Data'!$F$31,0,10*ROW('Sanitation Data'!F52))="","",OFFSET('Sanitation Data'!$F$31,0,10*ROW('Sanitation Data'!F52)))</f>
        <v/>
      </c>
      <c r="CY58" s="283" t="str">
        <f ca="true">+IF(OFFSET('Sanitation Data'!$F$32,0,10*ROW('Sanitation Data'!F52))="","",OFFSET('Sanitation Data'!$F$32,0,10*ROW('Sanitation Data'!F52)))</f>
        <v/>
      </c>
      <c r="CZ58" s="283" t="str">
        <f ca="true">+IF(OFFSET('Sanitation Data'!$G$28,0,10*ROW('Sanitation Data'!G52))="","",OFFSET('Sanitation Data'!$G$28,0,10*ROW('Sanitation Data'!G52)))</f>
        <v/>
      </c>
      <c r="DA58" s="283" t="str">
        <f ca="true">+IF(OFFSET('Sanitation Data'!$G$29,0,10*ROW('Sanitation Data'!G52))="","",OFFSET('Sanitation Data'!$G$29,0,10*ROW('Sanitation Data'!G52)))</f>
        <v/>
      </c>
      <c r="DB58" s="283" t="str">
        <f ca="true">+IF(OFFSET('Sanitation Data'!$G$30,0,10*ROW('Sanitation Data'!G52))="","",OFFSET('Sanitation Data'!$G$30,0,10*ROW('Sanitation Data'!G52)))</f>
        <v/>
      </c>
      <c r="DC58" s="283" t="str">
        <f ca="true">+IF(OFFSET('Sanitation Data'!$G$31,0,10*ROW('Sanitation Data'!G52))="","",OFFSET('Sanitation Data'!$G$31,0,10*ROW('Sanitation Data'!G52)))</f>
        <v/>
      </c>
      <c r="DD58" s="283" t="str">
        <f ca="true">+IF(OFFSET('Sanitation Data'!$G$32,0,10*ROW('Sanitation Data'!G52))="","",OFFSET('Sanitation Data'!$G$32,0,10*ROW('Sanitation Data'!G52)))</f>
        <v/>
      </c>
      <c r="DE58" s="283" t="str">
        <f ca="true">+IF(OFFSET('Sanitation Data'!$H$28,0,10*ROW('Sanitation Data'!H52))="","",OFFSET('Sanitation Data'!$H$28,0,10*ROW('Sanitation Data'!H52)))</f>
        <v/>
      </c>
      <c r="DF58" s="283" t="str">
        <f ca="true">+IF(OFFSET('Sanitation Data'!$H$29,0,10*ROW('Sanitation Data'!H52))="","",OFFSET('Sanitation Data'!$H$29,0,10*ROW('Sanitation Data'!H52)))</f>
        <v/>
      </c>
      <c r="DG58" s="283" t="str">
        <f ca="true">+IF(OFFSET('Sanitation Data'!$H$30,0,10*ROW('Sanitation Data'!H52))="","",OFFSET('Sanitation Data'!$H$30,0,10*ROW('Sanitation Data'!H52)))</f>
        <v/>
      </c>
      <c r="DH58" s="283" t="str">
        <f ca="true">+IF(OFFSET('Sanitation Data'!$H$31,0,10*ROW('Sanitation Data'!H52))="","",OFFSET('Sanitation Data'!$H$31,0,10*ROW('Sanitation Data'!H52)))</f>
        <v/>
      </c>
      <c r="DI58" s="283" t="str">
        <f ca="true">+IF(OFFSET('Sanitation Data'!$H$32,0,10*ROW('Sanitation Data'!H52))="","",OFFSET('Sanitation Data'!$H$32,0,10*ROW('Sanitation Data'!H52)))</f>
        <v/>
      </c>
      <c r="DJ58" s="283" t="str">
        <f ca="true">+IF(OFFSET('Sanitation Data'!$I$28,0,10*ROW('Sanitation Data'!I52))="","",OFFSET('Sanitation Data'!$I$28,0,10*ROW('Sanitation Data'!I52)))</f>
        <v/>
      </c>
      <c r="DK58" s="283" t="str">
        <f ca="true">+IF(OFFSET('Sanitation Data'!$I$29,0,10*ROW('Sanitation Data'!I52))="","",OFFSET('Sanitation Data'!$I$29,0,10*ROW('Sanitation Data'!I52)))</f>
        <v/>
      </c>
      <c r="DL58" s="283" t="str">
        <f ca="true">+IF(OFFSET('Sanitation Data'!$I$30,0,10*ROW('Sanitation Data'!I52))="","",OFFSET('Sanitation Data'!$I$30,0,10*ROW('Sanitation Data'!I52)))</f>
        <v/>
      </c>
      <c r="DM58" s="283" t="str">
        <f ca="true">+IF(OFFSET('Sanitation Data'!$I$31,0,10*ROW('Sanitation Data'!I52))="","",OFFSET('Sanitation Data'!$I$31,0,10*ROW('Sanitation Data'!I52)))</f>
        <v/>
      </c>
      <c r="DN58" s="283" t="str">
        <f ca="true">+IF(OFFSET('Sanitation Data'!$I$32,0,10*ROW('Sanitation Data'!I52))="","",OFFSET('Sanitation Data'!$I$32,0,10*ROW('Sanitation Data'!I52)))</f>
        <v/>
      </c>
      <c r="DO58" s="283" t="str">
        <f ca="true">+IF(OFFSET('Hygiene Data'!$D$11,0,10*ROW('Hygiene Data'!D52))="","",OFFSET('Hygiene Data'!$D$11,0,10*ROW('Hygiene Data'!D52)))</f>
        <v/>
      </c>
      <c r="DP58" s="283" t="str">
        <f ca="true">+IF(OFFSET('Hygiene Data'!$D$12,0,10*ROW('Hygiene Data'!D52))="","",OFFSET('Hygiene Data'!$D$12,0,10*ROW('Hygiene Data'!D52)))</f>
        <v/>
      </c>
      <c r="DQ58" s="283" t="str">
        <f ca="true">+IF(OFFSET('Hygiene Data'!$D$13,0,10*ROW('Hygiene Data'!D52))="","",OFFSET('Hygiene Data'!$D$13,0,10*ROW('Hygiene Data'!D52)))</f>
        <v/>
      </c>
      <c r="DR58" s="283" t="str">
        <f ca="true">+IF(OFFSET('Hygiene Data'!$E$11,0,10*ROW('Hygiene Data'!E52))="","",OFFSET('Hygiene Data'!$E$11,0,10*ROW('Hygiene Data'!E52)))</f>
        <v/>
      </c>
      <c r="DS58" s="283" t="str">
        <f ca="true">+IF(OFFSET('Hygiene Data'!$E$12,0,10*ROW('Hygiene Data'!E52))="","",OFFSET('Hygiene Data'!$E$12,0,10*ROW('Hygiene Data'!E52)))</f>
        <v/>
      </c>
      <c r="DT58" s="283" t="str">
        <f ca="true">+IF(OFFSET('Hygiene Data'!$E$13,0,10*ROW('Hygiene Data'!E52))="","",OFFSET('Hygiene Data'!$E$13,0,10*ROW('Hygiene Data'!E52)))</f>
        <v/>
      </c>
      <c r="DU58" s="283" t="str">
        <f ca="true">+IF(OFFSET('Hygiene Data'!$F$11,0,10*ROW('Hygiene Data'!F52))="","",OFFSET('Hygiene Data'!$F$11,0,10*ROW('Hygiene Data'!F52)))</f>
        <v/>
      </c>
      <c r="DV58" s="283" t="str">
        <f ca="true">+IF(OFFSET('Hygiene Data'!$F$12,0,10*ROW('Hygiene Data'!F52))="","",OFFSET('Hygiene Data'!$F$12,0,10*ROW('Hygiene Data'!F52)))</f>
        <v/>
      </c>
      <c r="DW58" s="283" t="str">
        <f ca="true">+IF(OFFSET('Hygiene Data'!$F$13,0,10*ROW('Hygiene Data'!F52))="","",OFFSET('Hygiene Data'!$F$13,0,10*ROW('Hygiene Data'!F52)))</f>
        <v/>
      </c>
      <c r="DX58" s="283" t="str">
        <f ca="true">+IF(OFFSET('Hygiene Data'!$G$11,0,10*ROW('Hygiene Data'!G52))="","",OFFSET('Hygiene Data'!$G$11,0,10*ROW('Hygiene Data'!G52)))</f>
        <v/>
      </c>
      <c r="DY58" s="283" t="str">
        <f ca="true">+IF(OFFSET('Hygiene Data'!$G$12,0,10*ROW('Hygiene Data'!G52))="","",OFFSET('Hygiene Data'!$G$12,0,10*ROW('Hygiene Data'!G52)))</f>
        <v/>
      </c>
      <c r="DZ58" s="283" t="str">
        <f ca="true">+IF(OFFSET('Hygiene Data'!$G$13,0,10*ROW('Hygiene Data'!G52))="","",OFFSET('Hygiene Data'!$G$13,0,10*ROW('Hygiene Data'!G52)))</f>
        <v/>
      </c>
      <c r="EA58" s="283" t="str">
        <f ca="true">+IF(OFFSET('Hygiene Data'!$H$11,0,10*ROW('Hygiene Data'!H52))="","",OFFSET('Hygiene Data'!$H$11,0,10*ROW('Hygiene Data'!H52)))</f>
        <v/>
      </c>
      <c r="EB58" s="283" t="str">
        <f ca="true">+IF(OFFSET('Hygiene Data'!$H$12,0,10*ROW('Hygiene Data'!H52))="","",OFFSET('Hygiene Data'!$H$12,0,10*ROW('Hygiene Data'!H52)))</f>
        <v/>
      </c>
      <c r="EC58" s="283" t="str">
        <f ca="true">+IF(OFFSET('Hygiene Data'!$H$13,0,10*ROW('Hygiene Data'!H52))="","",OFFSET('Hygiene Data'!$H$13,0,10*ROW('Hygiene Data'!H52)))</f>
        <v/>
      </c>
      <c r="ED58" s="283" t="str">
        <f ca="true">+IF(OFFSET('Hygiene Data'!$I$11,0,10*ROW('Hygiene Data'!I52))="","",OFFSET('Hygiene Data'!$I$11,0,10*ROW('Hygiene Data'!I52)))</f>
        <v/>
      </c>
      <c r="EE58" s="283" t="str">
        <f ca="true">+IF(OFFSET('Hygiene Data'!$I$12,0,10*ROW('Hygiene Data'!I52))="","",OFFSET('Hygiene Data'!$I$12,0,10*ROW('Hygiene Data'!I52)))</f>
        <v/>
      </c>
      <c r="EF58" s="283" t="str">
        <f ca="true">+IF(OFFSET('Hygiene Data'!$I$13,0,10*ROW('Hygiene Data'!I52))="","",OFFSET('Hygiene Data'!$I$13,0,10*ROW('Hygiene Data'!I52)))</f>
        <v/>
      </c>
    </row>
    <row xmlns:x14ac="http://schemas.microsoft.com/office/spreadsheetml/2009/9/ac" r="59" x14ac:dyDescent="0.2">
      <c r="A59" s="34" t="str">
        <f ca="true">+IF(OFFSET('Water Data'!$B$2,0,10*ROW('Water Data'!E53))="","",OFFSET('Water Data'!$B$2,0,10*ROW('Water Data'!E53)))</f>
        <v/>
      </c>
      <c r="B59" s="34" t="str">
        <f ca="true">+IF(OFFSET('Water Data'!$C$2,0,10*ROW('Water Data'!F53))="","",OFFSET('Water Data'!$C$2,0,10*ROW('Water Data'!F53)))</f>
        <v/>
      </c>
      <c r="C59" s="339" t="str">
        <f t="shared" ca="true" si="0"/>
        <v/>
      </c>
      <c r="D59" s="90"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0"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0"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0"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0"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0"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0"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0"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0"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0"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0"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0"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0"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0"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0"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0"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0"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0"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1"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1"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1"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1"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1"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1"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1"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1"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1"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1"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1"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1"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1"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1"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1"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1"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1"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1"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1"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1"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1"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1"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1"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1"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1"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1"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1"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1"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1"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1"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2"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2"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2"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2"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2"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2"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2"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2"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2"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2"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2"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2"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2"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2"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2"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2"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2"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2"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3"/>
      <c r="BS59" s="283" t="str">
        <f ca="true">+IF(OFFSET('Water Data'!$D$27,0,10*ROW('Water Data'!D53))="","",OFFSET('Water Data'!$D$27,0,10*ROW('Water Data'!D53)))</f>
        <v/>
      </c>
      <c r="BT59" s="283" t="str">
        <f ca="true">+IF(OFFSET('Water Data'!$D$28,0,10*ROW('Water Data'!D53))="","",OFFSET('Water Data'!$D$28,0,10*ROW('Water Data'!D53)))</f>
        <v/>
      </c>
      <c r="BU59" s="283" t="str">
        <f ca="true">+IF(OFFSET('Water Data'!$D$29,0,10*ROW('Water Data'!D53))="","",OFFSET('Water Data'!$D$29,0,10*ROW('Water Data'!D53)))</f>
        <v/>
      </c>
      <c r="BV59" s="283" t="str">
        <f ca="true">+IF(OFFSET('Water Data'!$E$27,0,10*ROW('Water Data'!E53))="","",OFFSET('Water Data'!$E$27,0,10*ROW('Water Data'!E53)))</f>
        <v/>
      </c>
      <c r="BW59" s="283" t="str">
        <f ca="true">+IF(OFFSET('Water Data'!$E$28,0,10*ROW('Water Data'!E53))="","",OFFSET('Water Data'!$E$28,0,10*ROW('Water Data'!E53)))</f>
        <v/>
      </c>
      <c r="BX59" s="283" t="str">
        <f ca="true">+IF(OFFSET('Water Data'!$E$29,0,10*ROW('Water Data'!E53))="","",OFFSET('Water Data'!$E$29,0,10*ROW('Water Data'!E53)))</f>
        <v/>
      </c>
      <c r="BY59" s="283" t="str">
        <f ca="true">+IF(OFFSET('Water Data'!$F$27,0,10*ROW('Water Data'!F53))="","",OFFSET('Water Data'!$F$27,0,10*ROW('Water Data'!F53)))</f>
        <v/>
      </c>
      <c r="BZ59" s="283" t="str">
        <f ca="true">+IF(OFFSET('Water Data'!$F$28,0,10*ROW('Water Data'!F53))="","",OFFSET('Water Data'!$F$28,0,10*ROW('Water Data'!F53)))</f>
        <v/>
      </c>
      <c r="CA59" s="283" t="str">
        <f ca="true">+IF(OFFSET('Water Data'!$F$29,0,10*ROW('Water Data'!F53))="","",OFFSET('Water Data'!$F$29,0,10*ROW('Water Data'!F53)))</f>
        <v/>
      </c>
      <c r="CB59" s="283" t="str">
        <f ca="true">+IF(OFFSET('Water Data'!$G$27,0,10*ROW('Water Data'!G53))="","",OFFSET('Water Data'!$G$27,0,10*ROW('Water Data'!G53)))</f>
        <v/>
      </c>
      <c r="CC59" s="283" t="str">
        <f ca="true">+IF(OFFSET('Water Data'!$G$28,0,10*ROW('Water Data'!G53))="","",OFFSET('Water Data'!$G$28,0,10*ROW('Water Data'!G53)))</f>
        <v/>
      </c>
      <c r="CD59" s="283" t="str">
        <f ca="true">+IF(OFFSET('Water Data'!$G$29,0,10*ROW('Water Data'!G53))="","",OFFSET('Water Data'!$G$29,0,10*ROW('Water Data'!G53)))</f>
        <v/>
      </c>
      <c r="CE59" s="283" t="str">
        <f ca="true">+IF(OFFSET('Water Data'!$H$27,0,10*ROW('Water Data'!H53))="","",OFFSET('Water Data'!$H$27,0,10*ROW('Water Data'!H53)))</f>
        <v/>
      </c>
      <c r="CF59" s="283" t="str">
        <f ca="true">+IF(OFFSET('Water Data'!$H$28,0,10*ROW('Water Data'!H53))="","",OFFSET('Water Data'!$H$28,0,10*ROW('Water Data'!H53)))</f>
        <v/>
      </c>
      <c r="CG59" s="283" t="str">
        <f ca="true">+IF(OFFSET('Water Data'!$H$29,0,10*ROW('Water Data'!H53))="","",OFFSET('Water Data'!$H$29,0,10*ROW('Water Data'!H53)))</f>
        <v/>
      </c>
      <c r="CH59" s="283" t="str">
        <f ca="true">+IF(OFFSET('Water Data'!$I$27,0,10*ROW('Water Data'!I53))="","",OFFSET('Water Data'!$I$27,0,10*ROW('Water Data'!I53)))</f>
        <v/>
      </c>
      <c r="CI59" s="283" t="str">
        <f ca="true">+IF(OFFSET('Water Data'!$I$28,0,10*ROW('Water Data'!I53))="","",OFFSET('Water Data'!$I$28,0,10*ROW('Water Data'!I53)))</f>
        <v/>
      </c>
      <c r="CJ59" s="283" t="str">
        <f ca="true">+IF(OFFSET('Water Data'!$I$29,0,10*ROW('Water Data'!I53))="","",OFFSET('Water Data'!$I$29,0,10*ROW('Water Data'!I53)))</f>
        <v/>
      </c>
      <c r="CK59" s="283" t="str">
        <f ca="true">+IF(OFFSET('Sanitation Data'!$D$28,0,10*ROW('Sanitation Data'!D53))="","",OFFSET('Sanitation Data'!$D$28,0,10*ROW('Sanitation Data'!D53)))</f>
        <v/>
      </c>
      <c r="CL59" s="283" t="str">
        <f ca="true">+IF(OFFSET('Sanitation Data'!$D$29,0,10*ROW('Sanitation Data'!D53))="","",OFFSET('Sanitation Data'!$D$29,0,10*ROW('Sanitation Data'!D53)))</f>
        <v/>
      </c>
      <c r="CM59" s="283" t="str">
        <f ca="true">+IF(OFFSET('Sanitation Data'!$D$30,0,10*ROW('Sanitation Data'!D53))="","",OFFSET('Sanitation Data'!$D$30,0,10*ROW('Sanitation Data'!D53)))</f>
        <v/>
      </c>
      <c r="CN59" s="283" t="str">
        <f ca="true">+IF(OFFSET('Sanitation Data'!$D$31,0,10*ROW('Sanitation Data'!D53))="","",OFFSET('Sanitation Data'!$D$31,0,10*ROW('Sanitation Data'!D53)))</f>
        <v/>
      </c>
      <c r="CO59" s="283" t="str">
        <f ca="true">+IF(OFFSET('Sanitation Data'!$D$32,0,10*ROW('Sanitation Data'!D53))="","",OFFSET('Sanitation Data'!$D$32,0,10*ROW('Sanitation Data'!D53)))</f>
        <v/>
      </c>
      <c r="CP59" s="283" t="str">
        <f ca="true">+IF(OFFSET('Sanitation Data'!$E$28,0,10*ROW('Sanitation Data'!E53))="","",OFFSET('Sanitation Data'!$E$28,0,10*ROW('Sanitation Data'!E53)))</f>
        <v/>
      </c>
      <c r="CQ59" s="283" t="str">
        <f ca="true">+IF(OFFSET('Sanitation Data'!$E$29,0,10*ROW('Sanitation Data'!E53))="","",OFFSET('Sanitation Data'!$E$29,0,10*ROW('Sanitation Data'!E53)))</f>
        <v/>
      </c>
      <c r="CR59" s="283" t="str">
        <f ca="true">+IF(OFFSET('Sanitation Data'!$E$30,0,10*ROW('Sanitation Data'!E53))="","",OFFSET('Sanitation Data'!$E$30,0,10*ROW('Sanitation Data'!E53)))</f>
        <v/>
      </c>
      <c r="CS59" s="283" t="str">
        <f ca="true">+IF(OFFSET('Sanitation Data'!$E$31,0,10*ROW('Sanitation Data'!E53))="","",OFFSET('Sanitation Data'!$E$31,0,10*ROW('Sanitation Data'!E53)))</f>
        <v/>
      </c>
      <c r="CT59" s="283" t="str">
        <f ca="true">+IF(OFFSET('Sanitation Data'!$E$32,0,10*ROW('Sanitation Data'!E53))="","",OFFSET('Sanitation Data'!$E$32,0,10*ROW('Sanitation Data'!E53)))</f>
        <v/>
      </c>
      <c r="CU59" s="283" t="str">
        <f ca="true">+IF(OFFSET('Sanitation Data'!$F$28,0,10*ROW('Sanitation Data'!F53))="","",OFFSET('Sanitation Data'!$F$28,0,10*ROW('Sanitation Data'!F53)))</f>
        <v/>
      </c>
      <c r="CV59" s="283" t="str">
        <f ca="true">+IF(OFFSET('Sanitation Data'!$F$29,0,10*ROW('Sanitation Data'!F53))="","",OFFSET('Sanitation Data'!$F$29,0,10*ROW('Sanitation Data'!F53)))</f>
        <v/>
      </c>
      <c r="CW59" s="283" t="str">
        <f ca="true">+IF(OFFSET('Sanitation Data'!$F$30,0,10*ROW('Sanitation Data'!F53))="","",OFFSET('Sanitation Data'!$F$30,0,10*ROW('Sanitation Data'!F53)))</f>
        <v/>
      </c>
      <c r="CX59" s="283" t="str">
        <f ca="true">+IF(OFFSET('Sanitation Data'!$F$31,0,10*ROW('Sanitation Data'!F53))="","",OFFSET('Sanitation Data'!$F$31,0,10*ROW('Sanitation Data'!F53)))</f>
        <v/>
      </c>
      <c r="CY59" s="283" t="str">
        <f ca="true">+IF(OFFSET('Sanitation Data'!$F$32,0,10*ROW('Sanitation Data'!F53))="","",OFFSET('Sanitation Data'!$F$32,0,10*ROW('Sanitation Data'!F53)))</f>
        <v/>
      </c>
      <c r="CZ59" s="283" t="str">
        <f ca="true">+IF(OFFSET('Sanitation Data'!$G$28,0,10*ROW('Sanitation Data'!G53))="","",OFFSET('Sanitation Data'!$G$28,0,10*ROW('Sanitation Data'!G53)))</f>
        <v/>
      </c>
      <c r="DA59" s="283" t="str">
        <f ca="true">+IF(OFFSET('Sanitation Data'!$G$29,0,10*ROW('Sanitation Data'!G53))="","",OFFSET('Sanitation Data'!$G$29,0,10*ROW('Sanitation Data'!G53)))</f>
        <v/>
      </c>
      <c r="DB59" s="283" t="str">
        <f ca="true">+IF(OFFSET('Sanitation Data'!$G$30,0,10*ROW('Sanitation Data'!G53))="","",OFFSET('Sanitation Data'!$G$30,0,10*ROW('Sanitation Data'!G53)))</f>
        <v/>
      </c>
      <c r="DC59" s="283" t="str">
        <f ca="true">+IF(OFFSET('Sanitation Data'!$G$31,0,10*ROW('Sanitation Data'!G53))="","",OFFSET('Sanitation Data'!$G$31,0,10*ROW('Sanitation Data'!G53)))</f>
        <v/>
      </c>
      <c r="DD59" s="283" t="str">
        <f ca="true">+IF(OFFSET('Sanitation Data'!$G$32,0,10*ROW('Sanitation Data'!G53))="","",OFFSET('Sanitation Data'!$G$32,0,10*ROW('Sanitation Data'!G53)))</f>
        <v/>
      </c>
      <c r="DE59" s="283" t="str">
        <f ca="true">+IF(OFFSET('Sanitation Data'!$H$28,0,10*ROW('Sanitation Data'!H53))="","",OFFSET('Sanitation Data'!$H$28,0,10*ROW('Sanitation Data'!H53)))</f>
        <v/>
      </c>
      <c r="DF59" s="283" t="str">
        <f ca="true">+IF(OFFSET('Sanitation Data'!$H$29,0,10*ROW('Sanitation Data'!H53))="","",OFFSET('Sanitation Data'!$H$29,0,10*ROW('Sanitation Data'!H53)))</f>
        <v/>
      </c>
      <c r="DG59" s="283" t="str">
        <f ca="true">+IF(OFFSET('Sanitation Data'!$H$30,0,10*ROW('Sanitation Data'!H53))="","",OFFSET('Sanitation Data'!$H$30,0,10*ROW('Sanitation Data'!H53)))</f>
        <v/>
      </c>
      <c r="DH59" s="283" t="str">
        <f ca="true">+IF(OFFSET('Sanitation Data'!$H$31,0,10*ROW('Sanitation Data'!H53))="","",OFFSET('Sanitation Data'!$H$31,0,10*ROW('Sanitation Data'!H53)))</f>
        <v/>
      </c>
      <c r="DI59" s="283" t="str">
        <f ca="true">+IF(OFFSET('Sanitation Data'!$H$32,0,10*ROW('Sanitation Data'!H53))="","",OFFSET('Sanitation Data'!$H$32,0,10*ROW('Sanitation Data'!H53)))</f>
        <v/>
      </c>
      <c r="DJ59" s="283" t="str">
        <f ca="true">+IF(OFFSET('Sanitation Data'!$I$28,0,10*ROW('Sanitation Data'!I53))="","",OFFSET('Sanitation Data'!$I$28,0,10*ROW('Sanitation Data'!I53)))</f>
        <v/>
      </c>
      <c r="DK59" s="283" t="str">
        <f ca="true">+IF(OFFSET('Sanitation Data'!$I$29,0,10*ROW('Sanitation Data'!I53))="","",OFFSET('Sanitation Data'!$I$29,0,10*ROW('Sanitation Data'!I53)))</f>
        <v/>
      </c>
      <c r="DL59" s="283" t="str">
        <f ca="true">+IF(OFFSET('Sanitation Data'!$I$30,0,10*ROW('Sanitation Data'!I53))="","",OFFSET('Sanitation Data'!$I$30,0,10*ROW('Sanitation Data'!I53)))</f>
        <v/>
      </c>
      <c r="DM59" s="283" t="str">
        <f ca="true">+IF(OFFSET('Sanitation Data'!$I$31,0,10*ROW('Sanitation Data'!I53))="","",OFFSET('Sanitation Data'!$I$31,0,10*ROW('Sanitation Data'!I53)))</f>
        <v/>
      </c>
      <c r="DN59" s="283" t="str">
        <f ca="true">+IF(OFFSET('Sanitation Data'!$I$32,0,10*ROW('Sanitation Data'!I53))="","",OFFSET('Sanitation Data'!$I$32,0,10*ROW('Sanitation Data'!I53)))</f>
        <v/>
      </c>
      <c r="DO59" s="283" t="str">
        <f ca="true">+IF(OFFSET('Hygiene Data'!$D$11,0,10*ROW('Hygiene Data'!D53))="","",OFFSET('Hygiene Data'!$D$11,0,10*ROW('Hygiene Data'!D53)))</f>
        <v/>
      </c>
      <c r="DP59" s="283" t="str">
        <f ca="true">+IF(OFFSET('Hygiene Data'!$D$12,0,10*ROW('Hygiene Data'!D53))="","",OFFSET('Hygiene Data'!$D$12,0,10*ROW('Hygiene Data'!D53)))</f>
        <v/>
      </c>
      <c r="DQ59" s="283" t="str">
        <f ca="true">+IF(OFFSET('Hygiene Data'!$D$13,0,10*ROW('Hygiene Data'!D53))="","",OFFSET('Hygiene Data'!$D$13,0,10*ROW('Hygiene Data'!D53)))</f>
        <v/>
      </c>
      <c r="DR59" s="283" t="str">
        <f ca="true">+IF(OFFSET('Hygiene Data'!$E$11,0,10*ROW('Hygiene Data'!E53))="","",OFFSET('Hygiene Data'!$E$11,0,10*ROW('Hygiene Data'!E53)))</f>
        <v/>
      </c>
      <c r="DS59" s="283" t="str">
        <f ca="true">+IF(OFFSET('Hygiene Data'!$E$12,0,10*ROW('Hygiene Data'!E53))="","",OFFSET('Hygiene Data'!$E$12,0,10*ROW('Hygiene Data'!E53)))</f>
        <v/>
      </c>
      <c r="DT59" s="283" t="str">
        <f ca="true">+IF(OFFSET('Hygiene Data'!$E$13,0,10*ROW('Hygiene Data'!E53))="","",OFFSET('Hygiene Data'!$E$13,0,10*ROW('Hygiene Data'!E53)))</f>
        <v/>
      </c>
      <c r="DU59" s="283" t="str">
        <f ca="true">+IF(OFFSET('Hygiene Data'!$F$11,0,10*ROW('Hygiene Data'!F53))="","",OFFSET('Hygiene Data'!$F$11,0,10*ROW('Hygiene Data'!F53)))</f>
        <v/>
      </c>
      <c r="DV59" s="283" t="str">
        <f ca="true">+IF(OFFSET('Hygiene Data'!$F$12,0,10*ROW('Hygiene Data'!F53))="","",OFFSET('Hygiene Data'!$F$12,0,10*ROW('Hygiene Data'!F53)))</f>
        <v/>
      </c>
      <c r="DW59" s="283" t="str">
        <f ca="true">+IF(OFFSET('Hygiene Data'!$F$13,0,10*ROW('Hygiene Data'!F53))="","",OFFSET('Hygiene Data'!$F$13,0,10*ROW('Hygiene Data'!F53)))</f>
        <v/>
      </c>
      <c r="DX59" s="283" t="str">
        <f ca="true">+IF(OFFSET('Hygiene Data'!$G$11,0,10*ROW('Hygiene Data'!G53))="","",OFFSET('Hygiene Data'!$G$11,0,10*ROW('Hygiene Data'!G53)))</f>
        <v/>
      </c>
      <c r="DY59" s="283" t="str">
        <f ca="true">+IF(OFFSET('Hygiene Data'!$G$12,0,10*ROW('Hygiene Data'!G53))="","",OFFSET('Hygiene Data'!$G$12,0,10*ROW('Hygiene Data'!G53)))</f>
        <v/>
      </c>
      <c r="DZ59" s="283" t="str">
        <f ca="true">+IF(OFFSET('Hygiene Data'!$G$13,0,10*ROW('Hygiene Data'!G53))="","",OFFSET('Hygiene Data'!$G$13,0,10*ROW('Hygiene Data'!G53)))</f>
        <v/>
      </c>
      <c r="EA59" s="283" t="str">
        <f ca="true">+IF(OFFSET('Hygiene Data'!$H$11,0,10*ROW('Hygiene Data'!H53))="","",OFFSET('Hygiene Data'!$H$11,0,10*ROW('Hygiene Data'!H53)))</f>
        <v/>
      </c>
      <c r="EB59" s="283" t="str">
        <f ca="true">+IF(OFFSET('Hygiene Data'!$H$12,0,10*ROW('Hygiene Data'!H53))="","",OFFSET('Hygiene Data'!$H$12,0,10*ROW('Hygiene Data'!H53)))</f>
        <v/>
      </c>
      <c r="EC59" s="283" t="str">
        <f ca="true">+IF(OFFSET('Hygiene Data'!$H$13,0,10*ROW('Hygiene Data'!H53))="","",OFFSET('Hygiene Data'!$H$13,0,10*ROW('Hygiene Data'!H53)))</f>
        <v/>
      </c>
      <c r="ED59" s="283" t="str">
        <f ca="true">+IF(OFFSET('Hygiene Data'!$I$11,0,10*ROW('Hygiene Data'!I53))="","",OFFSET('Hygiene Data'!$I$11,0,10*ROW('Hygiene Data'!I53)))</f>
        <v/>
      </c>
      <c r="EE59" s="283" t="str">
        <f ca="true">+IF(OFFSET('Hygiene Data'!$I$12,0,10*ROW('Hygiene Data'!I53))="","",OFFSET('Hygiene Data'!$I$12,0,10*ROW('Hygiene Data'!I53)))</f>
        <v/>
      </c>
      <c r="EF59" s="283" t="str">
        <f ca="true">+IF(OFFSET('Hygiene Data'!$I$13,0,10*ROW('Hygiene Data'!I53))="","",OFFSET('Hygiene Data'!$I$13,0,10*ROW('Hygiene Data'!I53)))</f>
        <v/>
      </c>
    </row>
    <row xmlns:x14ac="http://schemas.microsoft.com/office/spreadsheetml/2009/9/ac" r="60" x14ac:dyDescent="0.2">
      <c r="A60" s="34" t="str">
        <f ca="true">+IF(OFFSET('Water Data'!$B$2,0,10*ROW('Water Data'!E54))="","",OFFSET('Water Data'!$B$2,0,10*ROW('Water Data'!E54)))</f>
        <v/>
      </c>
      <c r="B60" s="34" t="str">
        <f ca="true">+IF(OFFSET('Water Data'!$C$2,0,10*ROW('Water Data'!F54))="","",OFFSET('Water Data'!$C$2,0,10*ROW('Water Data'!F54)))</f>
        <v/>
      </c>
      <c r="C60" s="339" t="str">
        <f t="shared" ca="true" si="0"/>
        <v/>
      </c>
      <c r="D60" s="90"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0"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0"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0"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0"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0"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0"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0"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0"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0"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0"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0"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0"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0"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0"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0"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0"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0"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1"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1"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1"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1"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1"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1"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1"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1"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1"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1"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1"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1"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1"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1"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1"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1"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1"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1"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1"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1"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1"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1"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1"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1"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1"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1"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1"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1"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1"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1"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2"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2"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2"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2"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2"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2"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2"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2"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2"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2"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2"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2"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2"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2"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2"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2"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2"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2"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3"/>
      <c r="BS60" s="283" t="str">
        <f ca="true">+IF(OFFSET('Water Data'!$D$27,0,10*ROW('Water Data'!D54))="","",OFFSET('Water Data'!$D$27,0,10*ROW('Water Data'!D54)))</f>
        <v/>
      </c>
      <c r="BT60" s="283" t="str">
        <f ca="true">+IF(OFFSET('Water Data'!$D$28,0,10*ROW('Water Data'!D54))="","",OFFSET('Water Data'!$D$28,0,10*ROW('Water Data'!D54)))</f>
        <v/>
      </c>
      <c r="BU60" s="283" t="str">
        <f ca="true">+IF(OFFSET('Water Data'!$D$29,0,10*ROW('Water Data'!D54))="","",OFFSET('Water Data'!$D$29,0,10*ROW('Water Data'!D54)))</f>
        <v/>
      </c>
      <c r="BV60" s="283" t="str">
        <f ca="true">+IF(OFFSET('Water Data'!$E$27,0,10*ROW('Water Data'!E54))="","",OFFSET('Water Data'!$E$27,0,10*ROW('Water Data'!E54)))</f>
        <v/>
      </c>
      <c r="BW60" s="283" t="str">
        <f ca="true">+IF(OFFSET('Water Data'!$E$28,0,10*ROW('Water Data'!E54))="","",OFFSET('Water Data'!$E$28,0,10*ROW('Water Data'!E54)))</f>
        <v/>
      </c>
      <c r="BX60" s="283" t="str">
        <f ca="true">+IF(OFFSET('Water Data'!$E$29,0,10*ROW('Water Data'!E54))="","",OFFSET('Water Data'!$E$29,0,10*ROW('Water Data'!E54)))</f>
        <v/>
      </c>
      <c r="BY60" s="283" t="str">
        <f ca="true">+IF(OFFSET('Water Data'!$F$27,0,10*ROW('Water Data'!F54))="","",OFFSET('Water Data'!$F$27,0,10*ROW('Water Data'!F54)))</f>
        <v/>
      </c>
      <c r="BZ60" s="283" t="str">
        <f ca="true">+IF(OFFSET('Water Data'!$F$28,0,10*ROW('Water Data'!F54))="","",OFFSET('Water Data'!$F$28,0,10*ROW('Water Data'!F54)))</f>
        <v/>
      </c>
      <c r="CA60" s="283" t="str">
        <f ca="true">+IF(OFFSET('Water Data'!$F$29,0,10*ROW('Water Data'!F54))="","",OFFSET('Water Data'!$F$29,0,10*ROW('Water Data'!F54)))</f>
        <v/>
      </c>
      <c r="CB60" s="283" t="str">
        <f ca="true">+IF(OFFSET('Water Data'!$G$27,0,10*ROW('Water Data'!G54))="","",OFFSET('Water Data'!$G$27,0,10*ROW('Water Data'!G54)))</f>
        <v/>
      </c>
      <c r="CC60" s="283" t="str">
        <f ca="true">+IF(OFFSET('Water Data'!$G$28,0,10*ROW('Water Data'!G54))="","",OFFSET('Water Data'!$G$28,0,10*ROW('Water Data'!G54)))</f>
        <v/>
      </c>
      <c r="CD60" s="283" t="str">
        <f ca="true">+IF(OFFSET('Water Data'!$G$29,0,10*ROW('Water Data'!G54))="","",OFFSET('Water Data'!$G$29,0,10*ROW('Water Data'!G54)))</f>
        <v/>
      </c>
      <c r="CE60" s="283" t="str">
        <f ca="true">+IF(OFFSET('Water Data'!$H$27,0,10*ROW('Water Data'!H54))="","",OFFSET('Water Data'!$H$27,0,10*ROW('Water Data'!H54)))</f>
        <v/>
      </c>
      <c r="CF60" s="283" t="str">
        <f ca="true">+IF(OFFSET('Water Data'!$H$28,0,10*ROW('Water Data'!H54))="","",OFFSET('Water Data'!$H$28,0,10*ROW('Water Data'!H54)))</f>
        <v/>
      </c>
      <c r="CG60" s="283" t="str">
        <f ca="true">+IF(OFFSET('Water Data'!$H$29,0,10*ROW('Water Data'!H54))="","",OFFSET('Water Data'!$H$29,0,10*ROW('Water Data'!H54)))</f>
        <v/>
      </c>
      <c r="CH60" s="283" t="str">
        <f ca="true">+IF(OFFSET('Water Data'!$I$27,0,10*ROW('Water Data'!I54))="","",OFFSET('Water Data'!$I$27,0,10*ROW('Water Data'!I54)))</f>
        <v/>
      </c>
      <c r="CI60" s="283" t="str">
        <f ca="true">+IF(OFFSET('Water Data'!$I$28,0,10*ROW('Water Data'!I54))="","",OFFSET('Water Data'!$I$28,0,10*ROW('Water Data'!I54)))</f>
        <v/>
      </c>
      <c r="CJ60" s="283" t="str">
        <f ca="true">+IF(OFFSET('Water Data'!$I$29,0,10*ROW('Water Data'!I54))="","",OFFSET('Water Data'!$I$29,0,10*ROW('Water Data'!I54)))</f>
        <v/>
      </c>
      <c r="CK60" s="283" t="str">
        <f ca="true">+IF(OFFSET('Sanitation Data'!$D$28,0,10*ROW('Sanitation Data'!D54))="","",OFFSET('Sanitation Data'!$D$28,0,10*ROW('Sanitation Data'!D54)))</f>
        <v/>
      </c>
      <c r="CL60" s="283" t="str">
        <f ca="true">+IF(OFFSET('Sanitation Data'!$D$29,0,10*ROW('Sanitation Data'!D54))="","",OFFSET('Sanitation Data'!$D$29,0,10*ROW('Sanitation Data'!D54)))</f>
        <v/>
      </c>
      <c r="CM60" s="283" t="str">
        <f ca="true">+IF(OFFSET('Sanitation Data'!$D$30,0,10*ROW('Sanitation Data'!D54))="","",OFFSET('Sanitation Data'!$D$30,0,10*ROW('Sanitation Data'!D54)))</f>
        <v/>
      </c>
      <c r="CN60" s="283" t="str">
        <f ca="true">+IF(OFFSET('Sanitation Data'!$D$31,0,10*ROW('Sanitation Data'!D54))="","",OFFSET('Sanitation Data'!$D$31,0,10*ROW('Sanitation Data'!D54)))</f>
        <v/>
      </c>
      <c r="CO60" s="283" t="str">
        <f ca="true">+IF(OFFSET('Sanitation Data'!$D$32,0,10*ROW('Sanitation Data'!D54))="","",OFFSET('Sanitation Data'!$D$32,0,10*ROW('Sanitation Data'!D54)))</f>
        <v/>
      </c>
      <c r="CP60" s="283" t="str">
        <f ca="true">+IF(OFFSET('Sanitation Data'!$E$28,0,10*ROW('Sanitation Data'!E54))="","",OFFSET('Sanitation Data'!$E$28,0,10*ROW('Sanitation Data'!E54)))</f>
        <v/>
      </c>
      <c r="CQ60" s="283" t="str">
        <f ca="true">+IF(OFFSET('Sanitation Data'!$E$29,0,10*ROW('Sanitation Data'!E54))="","",OFFSET('Sanitation Data'!$E$29,0,10*ROW('Sanitation Data'!E54)))</f>
        <v/>
      </c>
      <c r="CR60" s="283" t="str">
        <f ca="true">+IF(OFFSET('Sanitation Data'!$E$30,0,10*ROW('Sanitation Data'!E54))="","",OFFSET('Sanitation Data'!$E$30,0,10*ROW('Sanitation Data'!E54)))</f>
        <v/>
      </c>
      <c r="CS60" s="283" t="str">
        <f ca="true">+IF(OFFSET('Sanitation Data'!$E$31,0,10*ROW('Sanitation Data'!E54))="","",OFFSET('Sanitation Data'!$E$31,0,10*ROW('Sanitation Data'!E54)))</f>
        <v/>
      </c>
      <c r="CT60" s="283" t="str">
        <f ca="true">+IF(OFFSET('Sanitation Data'!$E$32,0,10*ROW('Sanitation Data'!E54))="","",OFFSET('Sanitation Data'!$E$32,0,10*ROW('Sanitation Data'!E54)))</f>
        <v/>
      </c>
      <c r="CU60" s="283" t="str">
        <f ca="true">+IF(OFFSET('Sanitation Data'!$F$28,0,10*ROW('Sanitation Data'!F54))="","",OFFSET('Sanitation Data'!$F$28,0,10*ROW('Sanitation Data'!F54)))</f>
        <v/>
      </c>
      <c r="CV60" s="283" t="str">
        <f ca="true">+IF(OFFSET('Sanitation Data'!$F$29,0,10*ROW('Sanitation Data'!F54))="","",OFFSET('Sanitation Data'!$F$29,0,10*ROW('Sanitation Data'!F54)))</f>
        <v/>
      </c>
      <c r="CW60" s="283" t="str">
        <f ca="true">+IF(OFFSET('Sanitation Data'!$F$30,0,10*ROW('Sanitation Data'!F54))="","",OFFSET('Sanitation Data'!$F$30,0,10*ROW('Sanitation Data'!F54)))</f>
        <v/>
      </c>
      <c r="CX60" s="283" t="str">
        <f ca="true">+IF(OFFSET('Sanitation Data'!$F$31,0,10*ROW('Sanitation Data'!F54))="","",OFFSET('Sanitation Data'!$F$31,0,10*ROW('Sanitation Data'!F54)))</f>
        <v/>
      </c>
      <c r="CY60" s="283" t="str">
        <f ca="true">+IF(OFFSET('Sanitation Data'!$F$32,0,10*ROW('Sanitation Data'!F54))="","",OFFSET('Sanitation Data'!$F$32,0,10*ROW('Sanitation Data'!F54)))</f>
        <v/>
      </c>
      <c r="CZ60" s="283" t="str">
        <f ca="true">+IF(OFFSET('Sanitation Data'!$G$28,0,10*ROW('Sanitation Data'!G54))="","",OFFSET('Sanitation Data'!$G$28,0,10*ROW('Sanitation Data'!G54)))</f>
        <v/>
      </c>
      <c r="DA60" s="283" t="str">
        <f ca="true">+IF(OFFSET('Sanitation Data'!$G$29,0,10*ROW('Sanitation Data'!G54))="","",OFFSET('Sanitation Data'!$G$29,0,10*ROW('Sanitation Data'!G54)))</f>
        <v/>
      </c>
      <c r="DB60" s="283" t="str">
        <f ca="true">+IF(OFFSET('Sanitation Data'!$G$30,0,10*ROW('Sanitation Data'!G54))="","",OFFSET('Sanitation Data'!$G$30,0,10*ROW('Sanitation Data'!G54)))</f>
        <v/>
      </c>
      <c r="DC60" s="283" t="str">
        <f ca="true">+IF(OFFSET('Sanitation Data'!$G$31,0,10*ROW('Sanitation Data'!G54))="","",OFFSET('Sanitation Data'!$G$31,0,10*ROW('Sanitation Data'!G54)))</f>
        <v/>
      </c>
      <c r="DD60" s="283" t="str">
        <f ca="true">+IF(OFFSET('Sanitation Data'!$G$32,0,10*ROW('Sanitation Data'!G54))="","",OFFSET('Sanitation Data'!$G$32,0,10*ROW('Sanitation Data'!G54)))</f>
        <v/>
      </c>
      <c r="DE60" s="283" t="str">
        <f ca="true">+IF(OFFSET('Sanitation Data'!$H$28,0,10*ROW('Sanitation Data'!H54))="","",OFFSET('Sanitation Data'!$H$28,0,10*ROW('Sanitation Data'!H54)))</f>
        <v/>
      </c>
      <c r="DF60" s="283" t="str">
        <f ca="true">+IF(OFFSET('Sanitation Data'!$H$29,0,10*ROW('Sanitation Data'!H54))="","",OFFSET('Sanitation Data'!$H$29,0,10*ROW('Sanitation Data'!H54)))</f>
        <v/>
      </c>
      <c r="DG60" s="283" t="str">
        <f ca="true">+IF(OFFSET('Sanitation Data'!$H$30,0,10*ROW('Sanitation Data'!H54))="","",OFFSET('Sanitation Data'!$H$30,0,10*ROW('Sanitation Data'!H54)))</f>
        <v/>
      </c>
      <c r="DH60" s="283" t="str">
        <f ca="true">+IF(OFFSET('Sanitation Data'!$H$31,0,10*ROW('Sanitation Data'!H54))="","",OFFSET('Sanitation Data'!$H$31,0,10*ROW('Sanitation Data'!H54)))</f>
        <v/>
      </c>
      <c r="DI60" s="283" t="str">
        <f ca="true">+IF(OFFSET('Sanitation Data'!$H$32,0,10*ROW('Sanitation Data'!H54))="","",OFFSET('Sanitation Data'!$H$32,0,10*ROW('Sanitation Data'!H54)))</f>
        <v/>
      </c>
      <c r="DJ60" s="283" t="str">
        <f ca="true">+IF(OFFSET('Sanitation Data'!$I$28,0,10*ROW('Sanitation Data'!I54))="","",OFFSET('Sanitation Data'!$I$28,0,10*ROW('Sanitation Data'!I54)))</f>
        <v/>
      </c>
      <c r="DK60" s="283" t="str">
        <f ca="true">+IF(OFFSET('Sanitation Data'!$I$29,0,10*ROW('Sanitation Data'!I54))="","",OFFSET('Sanitation Data'!$I$29,0,10*ROW('Sanitation Data'!I54)))</f>
        <v/>
      </c>
      <c r="DL60" s="283" t="str">
        <f ca="true">+IF(OFFSET('Sanitation Data'!$I$30,0,10*ROW('Sanitation Data'!I54))="","",OFFSET('Sanitation Data'!$I$30,0,10*ROW('Sanitation Data'!I54)))</f>
        <v/>
      </c>
      <c r="DM60" s="283" t="str">
        <f ca="true">+IF(OFFSET('Sanitation Data'!$I$31,0,10*ROW('Sanitation Data'!I54))="","",OFFSET('Sanitation Data'!$I$31,0,10*ROW('Sanitation Data'!I54)))</f>
        <v/>
      </c>
      <c r="DN60" s="283" t="str">
        <f ca="true">+IF(OFFSET('Sanitation Data'!$I$32,0,10*ROW('Sanitation Data'!I54))="","",OFFSET('Sanitation Data'!$I$32,0,10*ROW('Sanitation Data'!I54)))</f>
        <v/>
      </c>
      <c r="DO60" s="283" t="str">
        <f ca="true">+IF(OFFSET('Hygiene Data'!$D$11,0,10*ROW('Hygiene Data'!D54))="","",OFFSET('Hygiene Data'!$D$11,0,10*ROW('Hygiene Data'!D54)))</f>
        <v/>
      </c>
      <c r="DP60" s="283" t="str">
        <f ca="true">+IF(OFFSET('Hygiene Data'!$D$12,0,10*ROW('Hygiene Data'!D54))="","",OFFSET('Hygiene Data'!$D$12,0,10*ROW('Hygiene Data'!D54)))</f>
        <v/>
      </c>
      <c r="DQ60" s="283" t="str">
        <f ca="true">+IF(OFFSET('Hygiene Data'!$D$13,0,10*ROW('Hygiene Data'!D54))="","",OFFSET('Hygiene Data'!$D$13,0,10*ROW('Hygiene Data'!D54)))</f>
        <v/>
      </c>
      <c r="DR60" s="283" t="str">
        <f ca="true">+IF(OFFSET('Hygiene Data'!$E$11,0,10*ROW('Hygiene Data'!E54))="","",OFFSET('Hygiene Data'!$E$11,0,10*ROW('Hygiene Data'!E54)))</f>
        <v/>
      </c>
      <c r="DS60" s="283" t="str">
        <f ca="true">+IF(OFFSET('Hygiene Data'!$E$12,0,10*ROW('Hygiene Data'!E54))="","",OFFSET('Hygiene Data'!$E$12,0,10*ROW('Hygiene Data'!E54)))</f>
        <v/>
      </c>
      <c r="DT60" s="283" t="str">
        <f ca="true">+IF(OFFSET('Hygiene Data'!$E$13,0,10*ROW('Hygiene Data'!E54))="","",OFFSET('Hygiene Data'!$E$13,0,10*ROW('Hygiene Data'!E54)))</f>
        <v/>
      </c>
      <c r="DU60" s="283" t="str">
        <f ca="true">+IF(OFFSET('Hygiene Data'!$F$11,0,10*ROW('Hygiene Data'!F54))="","",OFFSET('Hygiene Data'!$F$11,0,10*ROW('Hygiene Data'!F54)))</f>
        <v/>
      </c>
      <c r="DV60" s="283" t="str">
        <f ca="true">+IF(OFFSET('Hygiene Data'!$F$12,0,10*ROW('Hygiene Data'!F54))="","",OFFSET('Hygiene Data'!$F$12,0,10*ROW('Hygiene Data'!F54)))</f>
        <v/>
      </c>
      <c r="DW60" s="283" t="str">
        <f ca="true">+IF(OFFSET('Hygiene Data'!$F$13,0,10*ROW('Hygiene Data'!F54))="","",OFFSET('Hygiene Data'!$F$13,0,10*ROW('Hygiene Data'!F54)))</f>
        <v/>
      </c>
      <c r="DX60" s="283" t="str">
        <f ca="true">+IF(OFFSET('Hygiene Data'!$G$11,0,10*ROW('Hygiene Data'!G54))="","",OFFSET('Hygiene Data'!$G$11,0,10*ROW('Hygiene Data'!G54)))</f>
        <v/>
      </c>
      <c r="DY60" s="283" t="str">
        <f ca="true">+IF(OFFSET('Hygiene Data'!$G$12,0,10*ROW('Hygiene Data'!G54))="","",OFFSET('Hygiene Data'!$G$12,0,10*ROW('Hygiene Data'!G54)))</f>
        <v/>
      </c>
      <c r="DZ60" s="283" t="str">
        <f ca="true">+IF(OFFSET('Hygiene Data'!$G$13,0,10*ROW('Hygiene Data'!G54))="","",OFFSET('Hygiene Data'!$G$13,0,10*ROW('Hygiene Data'!G54)))</f>
        <v/>
      </c>
      <c r="EA60" s="283" t="str">
        <f ca="true">+IF(OFFSET('Hygiene Data'!$H$11,0,10*ROW('Hygiene Data'!H54))="","",OFFSET('Hygiene Data'!$H$11,0,10*ROW('Hygiene Data'!H54)))</f>
        <v/>
      </c>
      <c r="EB60" s="283" t="str">
        <f ca="true">+IF(OFFSET('Hygiene Data'!$H$12,0,10*ROW('Hygiene Data'!H54))="","",OFFSET('Hygiene Data'!$H$12,0,10*ROW('Hygiene Data'!H54)))</f>
        <v/>
      </c>
      <c r="EC60" s="283" t="str">
        <f ca="true">+IF(OFFSET('Hygiene Data'!$H$13,0,10*ROW('Hygiene Data'!H54))="","",OFFSET('Hygiene Data'!$H$13,0,10*ROW('Hygiene Data'!H54)))</f>
        <v/>
      </c>
      <c r="ED60" s="283" t="str">
        <f ca="true">+IF(OFFSET('Hygiene Data'!$I$11,0,10*ROW('Hygiene Data'!I54))="","",OFFSET('Hygiene Data'!$I$11,0,10*ROW('Hygiene Data'!I54)))</f>
        <v/>
      </c>
      <c r="EE60" s="283" t="str">
        <f ca="true">+IF(OFFSET('Hygiene Data'!$I$12,0,10*ROW('Hygiene Data'!I54))="","",OFFSET('Hygiene Data'!$I$12,0,10*ROW('Hygiene Data'!I54)))</f>
        <v/>
      </c>
      <c r="EF60" s="283" t="str">
        <f ca="true">+IF(OFFSET('Hygiene Data'!$I$13,0,10*ROW('Hygiene Data'!I54))="","",OFFSET('Hygiene Data'!$I$13,0,10*ROW('Hygiene Data'!I54)))</f>
        <v/>
      </c>
    </row>
    <row xmlns:x14ac="http://schemas.microsoft.com/office/spreadsheetml/2009/9/ac" r="61" x14ac:dyDescent="0.2">
      <c r="A61" s="34" t="str">
        <f ca="true">+IF(OFFSET('Water Data'!$B$2,0,10*ROW('Water Data'!E55))="","",OFFSET('Water Data'!$B$2,0,10*ROW('Water Data'!E55)))</f>
        <v/>
      </c>
      <c r="B61" s="34" t="str">
        <f ca="true">+IF(OFFSET('Water Data'!$C$2,0,10*ROW('Water Data'!F55))="","",OFFSET('Water Data'!$C$2,0,10*ROW('Water Data'!F55)))</f>
        <v/>
      </c>
      <c r="C61" s="339" t="str">
        <f t="shared" ca="true" si="0"/>
        <v/>
      </c>
      <c r="D61" s="90"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0"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0"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0"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0"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0"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0"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0"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0"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0"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0"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0"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0"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0"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0"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0"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0"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0"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1"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1"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1"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1"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1"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1"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1"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1"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1"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1"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1"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1"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1"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1"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1"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1"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1"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1"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1"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1"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1"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1"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1"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1"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1"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1"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1"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1"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1"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1"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2"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2"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2"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2"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2"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2"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2"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2"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2"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2"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2"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2"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2"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2"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2"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2"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2"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2"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3"/>
      <c r="BS61" s="283" t="str">
        <f ca="true">+IF(OFFSET('Water Data'!$D$27,0,10*ROW('Water Data'!D55))="","",OFFSET('Water Data'!$D$27,0,10*ROW('Water Data'!D55)))</f>
        <v/>
      </c>
      <c r="BT61" s="283" t="str">
        <f ca="true">+IF(OFFSET('Water Data'!$D$28,0,10*ROW('Water Data'!D55))="","",OFFSET('Water Data'!$D$28,0,10*ROW('Water Data'!D55)))</f>
        <v/>
      </c>
      <c r="BU61" s="283" t="str">
        <f ca="true">+IF(OFFSET('Water Data'!$D$29,0,10*ROW('Water Data'!D55))="","",OFFSET('Water Data'!$D$29,0,10*ROW('Water Data'!D55)))</f>
        <v/>
      </c>
      <c r="BV61" s="283" t="str">
        <f ca="true">+IF(OFFSET('Water Data'!$E$27,0,10*ROW('Water Data'!E55))="","",OFFSET('Water Data'!$E$27,0,10*ROW('Water Data'!E55)))</f>
        <v/>
      </c>
      <c r="BW61" s="283" t="str">
        <f ca="true">+IF(OFFSET('Water Data'!$E$28,0,10*ROW('Water Data'!E55))="","",OFFSET('Water Data'!$E$28,0,10*ROW('Water Data'!E55)))</f>
        <v/>
      </c>
      <c r="BX61" s="283" t="str">
        <f ca="true">+IF(OFFSET('Water Data'!$E$29,0,10*ROW('Water Data'!E55))="","",OFFSET('Water Data'!$E$29,0,10*ROW('Water Data'!E55)))</f>
        <v/>
      </c>
      <c r="BY61" s="283" t="str">
        <f ca="true">+IF(OFFSET('Water Data'!$F$27,0,10*ROW('Water Data'!F55))="","",OFFSET('Water Data'!$F$27,0,10*ROW('Water Data'!F55)))</f>
        <v/>
      </c>
      <c r="BZ61" s="283" t="str">
        <f ca="true">+IF(OFFSET('Water Data'!$F$28,0,10*ROW('Water Data'!F55))="","",OFFSET('Water Data'!$F$28,0,10*ROW('Water Data'!F55)))</f>
        <v/>
      </c>
      <c r="CA61" s="283" t="str">
        <f ca="true">+IF(OFFSET('Water Data'!$F$29,0,10*ROW('Water Data'!F55))="","",OFFSET('Water Data'!$F$29,0,10*ROW('Water Data'!F55)))</f>
        <v/>
      </c>
      <c r="CB61" s="283" t="str">
        <f ca="true">+IF(OFFSET('Water Data'!$G$27,0,10*ROW('Water Data'!G55))="","",OFFSET('Water Data'!$G$27,0,10*ROW('Water Data'!G55)))</f>
        <v/>
      </c>
      <c r="CC61" s="283" t="str">
        <f ca="true">+IF(OFFSET('Water Data'!$G$28,0,10*ROW('Water Data'!G55))="","",OFFSET('Water Data'!$G$28,0,10*ROW('Water Data'!G55)))</f>
        <v/>
      </c>
      <c r="CD61" s="283" t="str">
        <f ca="true">+IF(OFFSET('Water Data'!$G$29,0,10*ROW('Water Data'!G55))="","",OFFSET('Water Data'!$G$29,0,10*ROW('Water Data'!G55)))</f>
        <v/>
      </c>
      <c r="CE61" s="283" t="str">
        <f ca="true">+IF(OFFSET('Water Data'!$H$27,0,10*ROW('Water Data'!H55))="","",OFFSET('Water Data'!$H$27,0,10*ROW('Water Data'!H55)))</f>
        <v/>
      </c>
      <c r="CF61" s="283" t="str">
        <f ca="true">+IF(OFFSET('Water Data'!$H$28,0,10*ROW('Water Data'!H55))="","",OFFSET('Water Data'!$H$28,0,10*ROW('Water Data'!H55)))</f>
        <v/>
      </c>
      <c r="CG61" s="283" t="str">
        <f ca="true">+IF(OFFSET('Water Data'!$H$29,0,10*ROW('Water Data'!H55))="","",OFFSET('Water Data'!$H$29,0,10*ROW('Water Data'!H55)))</f>
        <v/>
      </c>
      <c r="CH61" s="283" t="str">
        <f ca="true">+IF(OFFSET('Water Data'!$I$27,0,10*ROW('Water Data'!I55))="","",OFFSET('Water Data'!$I$27,0,10*ROW('Water Data'!I55)))</f>
        <v/>
      </c>
      <c r="CI61" s="283" t="str">
        <f ca="true">+IF(OFFSET('Water Data'!$I$28,0,10*ROW('Water Data'!I55))="","",OFFSET('Water Data'!$I$28,0,10*ROW('Water Data'!I55)))</f>
        <v/>
      </c>
      <c r="CJ61" s="283" t="str">
        <f ca="true">+IF(OFFSET('Water Data'!$I$29,0,10*ROW('Water Data'!I55))="","",OFFSET('Water Data'!$I$29,0,10*ROW('Water Data'!I55)))</f>
        <v/>
      </c>
      <c r="CK61" s="283" t="str">
        <f ca="true">+IF(OFFSET('Sanitation Data'!$D$28,0,10*ROW('Sanitation Data'!D55))="","",OFFSET('Sanitation Data'!$D$28,0,10*ROW('Sanitation Data'!D55)))</f>
        <v/>
      </c>
      <c r="CL61" s="283" t="str">
        <f ca="true">+IF(OFFSET('Sanitation Data'!$D$29,0,10*ROW('Sanitation Data'!D55))="","",OFFSET('Sanitation Data'!$D$29,0,10*ROW('Sanitation Data'!D55)))</f>
        <v/>
      </c>
      <c r="CM61" s="283" t="str">
        <f ca="true">+IF(OFFSET('Sanitation Data'!$D$30,0,10*ROW('Sanitation Data'!D55))="","",OFFSET('Sanitation Data'!$D$30,0,10*ROW('Sanitation Data'!D55)))</f>
        <v/>
      </c>
      <c r="CN61" s="283" t="str">
        <f ca="true">+IF(OFFSET('Sanitation Data'!$D$31,0,10*ROW('Sanitation Data'!D55))="","",OFFSET('Sanitation Data'!$D$31,0,10*ROW('Sanitation Data'!D55)))</f>
        <v/>
      </c>
      <c r="CO61" s="283" t="str">
        <f ca="true">+IF(OFFSET('Sanitation Data'!$D$32,0,10*ROW('Sanitation Data'!D55))="","",OFFSET('Sanitation Data'!$D$32,0,10*ROW('Sanitation Data'!D55)))</f>
        <v/>
      </c>
      <c r="CP61" s="283" t="str">
        <f ca="true">+IF(OFFSET('Sanitation Data'!$E$28,0,10*ROW('Sanitation Data'!E55))="","",OFFSET('Sanitation Data'!$E$28,0,10*ROW('Sanitation Data'!E55)))</f>
        <v/>
      </c>
      <c r="CQ61" s="283" t="str">
        <f ca="true">+IF(OFFSET('Sanitation Data'!$E$29,0,10*ROW('Sanitation Data'!E55))="","",OFFSET('Sanitation Data'!$E$29,0,10*ROW('Sanitation Data'!E55)))</f>
        <v/>
      </c>
      <c r="CR61" s="283" t="str">
        <f ca="true">+IF(OFFSET('Sanitation Data'!$E$30,0,10*ROW('Sanitation Data'!E55))="","",OFFSET('Sanitation Data'!$E$30,0,10*ROW('Sanitation Data'!E55)))</f>
        <v/>
      </c>
      <c r="CS61" s="283" t="str">
        <f ca="true">+IF(OFFSET('Sanitation Data'!$E$31,0,10*ROW('Sanitation Data'!E55))="","",OFFSET('Sanitation Data'!$E$31,0,10*ROW('Sanitation Data'!E55)))</f>
        <v/>
      </c>
      <c r="CT61" s="283" t="str">
        <f ca="true">+IF(OFFSET('Sanitation Data'!$E$32,0,10*ROW('Sanitation Data'!E55))="","",OFFSET('Sanitation Data'!$E$32,0,10*ROW('Sanitation Data'!E55)))</f>
        <v/>
      </c>
      <c r="CU61" s="283" t="str">
        <f ca="true">+IF(OFFSET('Sanitation Data'!$F$28,0,10*ROW('Sanitation Data'!F55))="","",OFFSET('Sanitation Data'!$F$28,0,10*ROW('Sanitation Data'!F55)))</f>
        <v/>
      </c>
      <c r="CV61" s="283" t="str">
        <f ca="true">+IF(OFFSET('Sanitation Data'!$F$29,0,10*ROW('Sanitation Data'!F55))="","",OFFSET('Sanitation Data'!$F$29,0,10*ROW('Sanitation Data'!F55)))</f>
        <v/>
      </c>
      <c r="CW61" s="283" t="str">
        <f ca="true">+IF(OFFSET('Sanitation Data'!$F$30,0,10*ROW('Sanitation Data'!F55))="","",OFFSET('Sanitation Data'!$F$30,0,10*ROW('Sanitation Data'!F55)))</f>
        <v/>
      </c>
      <c r="CX61" s="283" t="str">
        <f ca="true">+IF(OFFSET('Sanitation Data'!$F$31,0,10*ROW('Sanitation Data'!F55))="","",OFFSET('Sanitation Data'!$F$31,0,10*ROW('Sanitation Data'!F55)))</f>
        <v/>
      </c>
      <c r="CY61" s="283" t="str">
        <f ca="true">+IF(OFFSET('Sanitation Data'!$F$32,0,10*ROW('Sanitation Data'!F55))="","",OFFSET('Sanitation Data'!$F$32,0,10*ROW('Sanitation Data'!F55)))</f>
        <v/>
      </c>
      <c r="CZ61" s="283" t="str">
        <f ca="true">+IF(OFFSET('Sanitation Data'!$G$28,0,10*ROW('Sanitation Data'!G55))="","",OFFSET('Sanitation Data'!$G$28,0,10*ROW('Sanitation Data'!G55)))</f>
        <v/>
      </c>
      <c r="DA61" s="283" t="str">
        <f ca="true">+IF(OFFSET('Sanitation Data'!$G$29,0,10*ROW('Sanitation Data'!G55))="","",OFFSET('Sanitation Data'!$G$29,0,10*ROW('Sanitation Data'!G55)))</f>
        <v/>
      </c>
      <c r="DB61" s="283" t="str">
        <f ca="true">+IF(OFFSET('Sanitation Data'!$G$30,0,10*ROW('Sanitation Data'!G55))="","",OFFSET('Sanitation Data'!$G$30,0,10*ROW('Sanitation Data'!G55)))</f>
        <v/>
      </c>
      <c r="DC61" s="283" t="str">
        <f ca="true">+IF(OFFSET('Sanitation Data'!$G$31,0,10*ROW('Sanitation Data'!G55))="","",OFFSET('Sanitation Data'!$G$31,0,10*ROW('Sanitation Data'!G55)))</f>
        <v/>
      </c>
      <c r="DD61" s="283" t="str">
        <f ca="true">+IF(OFFSET('Sanitation Data'!$G$32,0,10*ROW('Sanitation Data'!G55))="","",OFFSET('Sanitation Data'!$G$32,0,10*ROW('Sanitation Data'!G55)))</f>
        <v/>
      </c>
      <c r="DE61" s="283" t="str">
        <f ca="true">+IF(OFFSET('Sanitation Data'!$H$28,0,10*ROW('Sanitation Data'!H55))="","",OFFSET('Sanitation Data'!$H$28,0,10*ROW('Sanitation Data'!H55)))</f>
        <v/>
      </c>
      <c r="DF61" s="283" t="str">
        <f ca="true">+IF(OFFSET('Sanitation Data'!$H$29,0,10*ROW('Sanitation Data'!H55))="","",OFFSET('Sanitation Data'!$H$29,0,10*ROW('Sanitation Data'!H55)))</f>
        <v/>
      </c>
      <c r="DG61" s="283" t="str">
        <f ca="true">+IF(OFFSET('Sanitation Data'!$H$30,0,10*ROW('Sanitation Data'!H55))="","",OFFSET('Sanitation Data'!$H$30,0,10*ROW('Sanitation Data'!H55)))</f>
        <v/>
      </c>
      <c r="DH61" s="283" t="str">
        <f ca="true">+IF(OFFSET('Sanitation Data'!$H$31,0,10*ROW('Sanitation Data'!H55))="","",OFFSET('Sanitation Data'!$H$31,0,10*ROW('Sanitation Data'!H55)))</f>
        <v/>
      </c>
      <c r="DI61" s="283" t="str">
        <f ca="true">+IF(OFFSET('Sanitation Data'!$H$32,0,10*ROW('Sanitation Data'!H55))="","",OFFSET('Sanitation Data'!$H$32,0,10*ROW('Sanitation Data'!H55)))</f>
        <v/>
      </c>
      <c r="DJ61" s="283" t="str">
        <f ca="true">+IF(OFFSET('Sanitation Data'!$I$28,0,10*ROW('Sanitation Data'!I55))="","",OFFSET('Sanitation Data'!$I$28,0,10*ROW('Sanitation Data'!I55)))</f>
        <v/>
      </c>
      <c r="DK61" s="283" t="str">
        <f ca="true">+IF(OFFSET('Sanitation Data'!$I$29,0,10*ROW('Sanitation Data'!I55))="","",OFFSET('Sanitation Data'!$I$29,0,10*ROW('Sanitation Data'!I55)))</f>
        <v/>
      </c>
      <c r="DL61" s="283" t="str">
        <f ca="true">+IF(OFFSET('Sanitation Data'!$I$30,0,10*ROW('Sanitation Data'!I55))="","",OFFSET('Sanitation Data'!$I$30,0,10*ROW('Sanitation Data'!I55)))</f>
        <v/>
      </c>
      <c r="DM61" s="283" t="str">
        <f ca="true">+IF(OFFSET('Sanitation Data'!$I$31,0,10*ROW('Sanitation Data'!I55))="","",OFFSET('Sanitation Data'!$I$31,0,10*ROW('Sanitation Data'!I55)))</f>
        <v/>
      </c>
      <c r="DN61" s="283" t="str">
        <f ca="true">+IF(OFFSET('Sanitation Data'!$I$32,0,10*ROW('Sanitation Data'!I55))="","",OFFSET('Sanitation Data'!$I$32,0,10*ROW('Sanitation Data'!I55)))</f>
        <v/>
      </c>
      <c r="DO61" s="283" t="str">
        <f ca="true">+IF(OFFSET('Hygiene Data'!$D$11,0,10*ROW('Hygiene Data'!D55))="","",OFFSET('Hygiene Data'!$D$11,0,10*ROW('Hygiene Data'!D55)))</f>
        <v/>
      </c>
      <c r="DP61" s="283" t="str">
        <f ca="true">+IF(OFFSET('Hygiene Data'!$D$12,0,10*ROW('Hygiene Data'!D55))="","",OFFSET('Hygiene Data'!$D$12,0,10*ROW('Hygiene Data'!D55)))</f>
        <v/>
      </c>
      <c r="DQ61" s="283" t="str">
        <f ca="true">+IF(OFFSET('Hygiene Data'!$D$13,0,10*ROW('Hygiene Data'!D55))="","",OFFSET('Hygiene Data'!$D$13,0,10*ROW('Hygiene Data'!D55)))</f>
        <v/>
      </c>
      <c r="DR61" s="283" t="str">
        <f ca="true">+IF(OFFSET('Hygiene Data'!$E$11,0,10*ROW('Hygiene Data'!E55))="","",OFFSET('Hygiene Data'!$E$11,0,10*ROW('Hygiene Data'!E55)))</f>
        <v/>
      </c>
      <c r="DS61" s="283" t="str">
        <f ca="true">+IF(OFFSET('Hygiene Data'!$E$12,0,10*ROW('Hygiene Data'!E55))="","",OFFSET('Hygiene Data'!$E$12,0,10*ROW('Hygiene Data'!E55)))</f>
        <v/>
      </c>
      <c r="DT61" s="283" t="str">
        <f ca="true">+IF(OFFSET('Hygiene Data'!$E$13,0,10*ROW('Hygiene Data'!E55))="","",OFFSET('Hygiene Data'!$E$13,0,10*ROW('Hygiene Data'!E55)))</f>
        <v/>
      </c>
      <c r="DU61" s="283" t="str">
        <f ca="true">+IF(OFFSET('Hygiene Data'!$F$11,0,10*ROW('Hygiene Data'!F55))="","",OFFSET('Hygiene Data'!$F$11,0,10*ROW('Hygiene Data'!F55)))</f>
        <v/>
      </c>
      <c r="DV61" s="283" t="str">
        <f ca="true">+IF(OFFSET('Hygiene Data'!$F$12,0,10*ROW('Hygiene Data'!F55))="","",OFFSET('Hygiene Data'!$F$12,0,10*ROW('Hygiene Data'!F55)))</f>
        <v/>
      </c>
      <c r="DW61" s="283" t="str">
        <f ca="true">+IF(OFFSET('Hygiene Data'!$F$13,0,10*ROW('Hygiene Data'!F55))="","",OFFSET('Hygiene Data'!$F$13,0,10*ROW('Hygiene Data'!F55)))</f>
        <v/>
      </c>
      <c r="DX61" s="283" t="str">
        <f ca="true">+IF(OFFSET('Hygiene Data'!$G$11,0,10*ROW('Hygiene Data'!G55))="","",OFFSET('Hygiene Data'!$G$11,0,10*ROW('Hygiene Data'!G55)))</f>
        <v/>
      </c>
      <c r="DY61" s="283" t="str">
        <f ca="true">+IF(OFFSET('Hygiene Data'!$G$12,0,10*ROW('Hygiene Data'!G55))="","",OFFSET('Hygiene Data'!$G$12,0,10*ROW('Hygiene Data'!G55)))</f>
        <v/>
      </c>
      <c r="DZ61" s="283" t="str">
        <f ca="true">+IF(OFFSET('Hygiene Data'!$G$13,0,10*ROW('Hygiene Data'!G55))="","",OFFSET('Hygiene Data'!$G$13,0,10*ROW('Hygiene Data'!G55)))</f>
        <v/>
      </c>
      <c r="EA61" s="283" t="str">
        <f ca="true">+IF(OFFSET('Hygiene Data'!$H$11,0,10*ROW('Hygiene Data'!H55))="","",OFFSET('Hygiene Data'!$H$11,0,10*ROW('Hygiene Data'!H55)))</f>
        <v/>
      </c>
      <c r="EB61" s="283" t="str">
        <f ca="true">+IF(OFFSET('Hygiene Data'!$H$12,0,10*ROW('Hygiene Data'!H55))="","",OFFSET('Hygiene Data'!$H$12,0,10*ROW('Hygiene Data'!H55)))</f>
        <v/>
      </c>
      <c r="EC61" s="283" t="str">
        <f ca="true">+IF(OFFSET('Hygiene Data'!$H$13,0,10*ROW('Hygiene Data'!H55))="","",OFFSET('Hygiene Data'!$H$13,0,10*ROW('Hygiene Data'!H55)))</f>
        <v/>
      </c>
      <c r="ED61" s="283" t="str">
        <f ca="true">+IF(OFFSET('Hygiene Data'!$I$11,0,10*ROW('Hygiene Data'!I55))="","",OFFSET('Hygiene Data'!$I$11,0,10*ROW('Hygiene Data'!I55)))</f>
        <v/>
      </c>
      <c r="EE61" s="283" t="str">
        <f ca="true">+IF(OFFSET('Hygiene Data'!$I$12,0,10*ROW('Hygiene Data'!I55))="","",OFFSET('Hygiene Data'!$I$12,0,10*ROW('Hygiene Data'!I55)))</f>
        <v/>
      </c>
      <c r="EF61" s="283" t="str">
        <f ca="true">+IF(OFFSET('Hygiene Data'!$I$13,0,10*ROW('Hygiene Data'!I55))="","",OFFSET('Hygiene Data'!$I$13,0,10*ROW('Hygiene Data'!I55)))</f>
        <v/>
      </c>
    </row>
    <row xmlns:x14ac="http://schemas.microsoft.com/office/spreadsheetml/2009/9/ac" r="62" x14ac:dyDescent="0.2">
      <c r="A62" s="34" t="str">
        <f ca="true">+IF(OFFSET('Water Data'!$B$2,0,10*ROW('Water Data'!E56))="","",OFFSET('Water Data'!$B$2,0,10*ROW('Water Data'!E56)))</f>
        <v/>
      </c>
      <c r="B62" s="34" t="str">
        <f ca="true">+IF(OFFSET('Water Data'!$C$2,0,10*ROW('Water Data'!F56))="","",OFFSET('Water Data'!$C$2,0,10*ROW('Water Data'!F56)))</f>
        <v/>
      </c>
      <c r="C62" s="339" t="str">
        <f t="shared" ca="true" si="0"/>
        <v/>
      </c>
      <c r="D62" s="90"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0"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0"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0"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0"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0"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0"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0"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0"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0"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0"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0"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0"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0"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0"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0"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0"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0"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1"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1"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1"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1"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1"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1"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1"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1"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1"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1"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1"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1"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1"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1"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1"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1"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1"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1"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1"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1"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1"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1"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1"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1"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1"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1"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1"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1"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1"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1"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2"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2"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2"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2"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2"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2"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2"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2"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2"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2"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2"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2"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2"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2"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2"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2"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2"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2"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3"/>
      <c r="BS62" s="283" t="str">
        <f ca="true">+IF(OFFSET('Water Data'!$D$27,0,10*ROW('Water Data'!D56))="","",OFFSET('Water Data'!$D$27,0,10*ROW('Water Data'!D56)))</f>
        <v/>
      </c>
      <c r="BT62" s="283" t="str">
        <f ca="true">+IF(OFFSET('Water Data'!$D$28,0,10*ROW('Water Data'!D56))="","",OFFSET('Water Data'!$D$28,0,10*ROW('Water Data'!D56)))</f>
        <v/>
      </c>
      <c r="BU62" s="283" t="str">
        <f ca="true">+IF(OFFSET('Water Data'!$D$29,0,10*ROW('Water Data'!D56))="","",OFFSET('Water Data'!$D$29,0,10*ROW('Water Data'!D56)))</f>
        <v/>
      </c>
      <c r="BV62" s="283" t="str">
        <f ca="true">+IF(OFFSET('Water Data'!$E$27,0,10*ROW('Water Data'!E56))="","",OFFSET('Water Data'!$E$27,0,10*ROW('Water Data'!E56)))</f>
        <v/>
      </c>
      <c r="BW62" s="283" t="str">
        <f ca="true">+IF(OFFSET('Water Data'!$E$28,0,10*ROW('Water Data'!E56))="","",OFFSET('Water Data'!$E$28,0,10*ROW('Water Data'!E56)))</f>
        <v/>
      </c>
      <c r="BX62" s="283" t="str">
        <f ca="true">+IF(OFFSET('Water Data'!$E$29,0,10*ROW('Water Data'!E56))="","",OFFSET('Water Data'!$E$29,0,10*ROW('Water Data'!E56)))</f>
        <v/>
      </c>
      <c r="BY62" s="283" t="str">
        <f ca="true">+IF(OFFSET('Water Data'!$F$27,0,10*ROW('Water Data'!F56))="","",OFFSET('Water Data'!$F$27,0,10*ROW('Water Data'!F56)))</f>
        <v/>
      </c>
      <c r="BZ62" s="283" t="str">
        <f ca="true">+IF(OFFSET('Water Data'!$F$28,0,10*ROW('Water Data'!F56))="","",OFFSET('Water Data'!$F$28,0,10*ROW('Water Data'!F56)))</f>
        <v/>
      </c>
      <c r="CA62" s="283" t="str">
        <f ca="true">+IF(OFFSET('Water Data'!$F$29,0,10*ROW('Water Data'!F56))="","",OFFSET('Water Data'!$F$29,0,10*ROW('Water Data'!F56)))</f>
        <v/>
      </c>
      <c r="CB62" s="283" t="str">
        <f ca="true">+IF(OFFSET('Water Data'!$G$27,0,10*ROW('Water Data'!G56))="","",OFFSET('Water Data'!$G$27,0,10*ROW('Water Data'!G56)))</f>
        <v/>
      </c>
      <c r="CC62" s="283" t="str">
        <f ca="true">+IF(OFFSET('Water Data'!$G$28,0,10*ROW('Water Data'!G56))="","",OFFSET('Water Data'!$G$28,0,10*ROW('Water Data'!G56)))</f>
        <v/>
      </c>
      <c r="CD62" s="283" t="str">
        <f ca="true">+IF(OFFSET('Water Data'!$G$29,0,10*ROW('Water Data'!G56))="","",OFFSET('Water Data'!$G$29,0,10*ROW('Water Data'!G56)))</f>
        <v/>
      </c>
      <c r="CE62" s="283" t="str">
        <f ca="true">+IF(OFFSET('Water Data'!$H$27,0,10*ROW('Water Data'!H56))="","",OFFSET('Water Data'!$H$27,0,10*ROW('Water Data'!H56)))</f>
        <v/>
      </c>
      <c r="CF62" s="283" t="str">
        <f ca="true">+IF(OFFSET('Water Data'!$H$28,0,10*ROW('Water Data'!H56))="","",OFFSET('Water Data'!$H$28,0,10*ROW('Water Data'!H56)))</f>
        <v/>
      </c>
      <c r="CG62" s="283" t="str">
        <f ca="true">+IF(OFFSET('Water Data'!$H$29,0,10*ROW('Water Data'!H56))="","",OFFSET('Water Data'!$H$29,0,10*ROW('Water Data'!H56)))</f>
        <v/>
      </c>
      <c r="CH62" s="283" t="str">
        <f ca="true">+IF(OFFSET('Water Data'!$I$27,0,10*ROW('Water Data'!I56))="","",OFFSET('Water Data'!$I$27,0,10*ROW('Water Data'!I56)))</f>
        <v/>
      </c>
      <c r="CI62" s="283" t="str">
        <f ca="true">+IF(OFFSET('Water Data'!$I$28,0,10*ROW('Water Data'!I56))="","",OFFSET('Water Data'!$I$28,0,10*ROW('Water Data'!I56)))</f>
        <v/>
      </c>
      <c r="CJ62" s="283" t="str">
        <f ca="true">+IF(OFFSET('Water Data'!$I$29,0,10*ROW('Water Data'!I56))="","",OFFSET('Water Data'!$I$29,0,10*ROW('Water Data'!I56)))</f>
        <v/>
      </c>
      <c r="CK62" s="283" t="str">
        <f ca="true">+IF(OFFSET('Sanitation Data'!$D$28,0,10*ROW('Sanitation Data'!D56))="","",OFFSET('Sanitation Data'!$D$28,0,10*ROW('Sanitation Data'!D56)))</f>
        <v/>
      </c>
      <c r="CL62" s="283" t="str">
        <f ca="true">+IF(OFFSET('Sanitation Data'!$D$29,0,10*ROW('Sanitation Data'!D56))="","",OFFSET('Sanitation Data'!$D$29,0,10*ROW('Sanitation Data'!D56)))</f>
        <v/>
      </c>
      <c r="CM62" s="283" t="str">
        <f ca="true">+IF(OFFSET('Sanitation Data'!$D$30,0,10*ROW('Sanitation Data'!D56))="","",OFFSET('Sanitation Data'!$D$30,0,10*ROW('Sanitation Data'!D56)))</f>
        <v/>
      </c>
      <c r="CN62" s="283" t="str">
        <f ca="true">+IF(OFFSET('Sanitation Data'!$D$31,0,10*ROW('Sanitation Data'!D56))="","",OFFSET('Sanitation Data'!$D$31,0,10*ROW('Sanitation Data'!D56)))</f>
        <v/>
      </c>
      <c r="CO62" s="283" t="str">
        <f ca="true">+IF(OFFSET('Sanitation Data'!$D$32,0,10*ROW('Sanitation Data'!D56))="","",OFFSET('Sanitation Data'!$D$32,0,10*ROW('Sanitation Data'!D56)))</f>
        <v/>
      </c>
      <c r="CP62" s="283" t="str">
        <f ca="true">+IF(OFFSET('Sanitation Data'!$E$28,0,10*ROW('Sanitation Data'!E56))="","",OFFSET('Sanitation Data'!$E$28,0,10*ROW('Sanitation Data'!E56)))</f>
        <v/>
      </c>
      <c r="CQ62" s="283" t="str">
        <f ca="true">+IF(OFFSET('Sanitation Data'!$E$29,0,10*ROW('Sanitation Data'!E56))="","",OFFSET('Sanitation Data'!$E$29,0,10*ROW('Sanitation Data'!E56)))</f>
        <v/>
      </c>
      <c r="CR62" s="283" t="str">
        <f ca="true">+IF(OFFSET('Sanitation Data'!$E$30,0,10*ROW('Sanitation Data'!E56))="","",OFFSET('Sanitation Data'!$E$30,0,10*ROW('Sanitation Data'!E56)))</f>
        <v/>
      </c>
      <c r="CS62" s="283" t="str">
        <f ca="true">+IF(OFFSET('Sanitation Data'!$E$31,0,10*ROW('Sanitation Data'!E56))="","",OFFSET('Sanitation Data'!$E$31,0,10*ROW('Sanitation Data'!E56)))</f>
        <v/>
      </c>
      <c r="CT62" s="283" t="str">
        <f ca="true">+IF(OFFSET('Sanitation Data'!$E$32,0,10*ROW('Sanitation Data'!E56))="","",OFFSET('Sanitation Data'!$E$32,0,10*ROW('Sanitation Data'!E56)))</f>
        <v/>
      </c>
      <c r="CU62" s="283" t="str">
        <f ca="true">+IF(OFFSET('Sanitation Data'!$F$28,0,10*ROW('Sanitation Data'!F56))="","",OFFSET('Sanitation Data'!$F$28,0,10*ROW('Sanitation Data'!F56)))</f>
        <v/>
      </c>
      <c r="CV62" s="283" t="str">
        <f ca="true">+IF(OFFSET('Sanitation Data'!$F$29,0,10*ROW('Sanitation Data'!F56))="","",OFFSET('Sanitation Data'!$F$29,0,10*ROW('Sanitation Data'!F56)))</f>
        <v/>
      </c>
      <c r="CW62" s="283" t="str">
        <f ca="true">+IF(OFFSET('Sanitation Data'!$F$30,0,10*ROW('Sanitation Data'!F56))="","",OFFSET('Sanitation Data'!$F$30,0,10*ROW('Sanitation Data'!F56)))</f>
        <v/>
      </c>
      <c r="CX62" s="283" t="str">
        <f ca="true">+IF(OFFSET('Sanitation Data'!$F$31,0,10*ROW('Sanitation Data'!F56))="","",OFFSET('Sanitation Data'!$F$31,0,10*ROW('Sanitation Data'!F56)))</f>
        <v/>
      </c>
      <c r="CY62" s="283" t="str">
        <f ca="true">+IF(OFFSET('Sanitation Data'!$F$32,0,10*ROW('Sanitation Data'!F56))="","",OFFSET('Sanitation Data'!$F$32,0,10*ROW('Sanitation Data'!F56)))</f>
        <v/>
      </c>
      <c r="CZ62" s="283" t="str">
        <f ca="true">+IF(OFFSET('Sanitation Data'!$G$28,0,10*ROW('Sanitation Data'!G56))="","",OFFSET('Sanitation Data'!$G$28,0,10*ROW('Sanitation Data'!G56)))</f>
        <v/>
      </c>
      <c r="DA62" s="283" t="str">
        <f ca="true">+IF(OFFSET('Sanitation Data'!$G$29,0,10*ROW('Sanitation Data'!G56))="","",OFFSET('Sanitation Data'!$G$29,0,10*ROW('Sanitation Data'!G56)))</f>
        <v/>
      </c>
      <c r="DB62" s="283" t="str">
        <f ca="true">+IF(OFFSET('Sanitation Data'!$G$30,0,10*ROW('Sanitation Data'!G56))="","",OFFSET('Sanitation Data'!$G$30,0,10*ROW('Sanitation Data'!G56)))</f>
        <v/>
      </c>
      <c r="DC62" s="283" t="str">
        <f ca="true">+IF(OFFSET('Sanitation Data'!$G$31,0,10*ROW('Sanitation Data'!G56))="","",OFFSET('Sanitation Data'!$G$31,0,10*ROW('Sanitation Data'!G56)))</f>
        <v/>
      </c>
      <c r="DD62" s="283" t="str">
        <f ca="true">+IF(OFFSET('Sanitation Data'!$G$32,0,10*ROW('Sanitation Data'!G56))="","",OFFSET('Sanitation Data'!$G$32,0,10*ROW('Sanitation Data'!G56)))</f>
        <v/>
      </c>
      <c r="DE62" s="283" t="str">
        <f ca="true">+IF(OFFSET('Sanitation Data'!$H$28,0,10*ROW('Sanitation Data'!H56))="","",OFFSET('Sanitation Data'!$H$28,0,10*ROW('Sanitation Data'!H56)))</f>
        <v/>
      </c>
      <c r="DF62" s="283" t="str">
        <f ca="true">+IF(OFFSET('Sanitation Data'!$H$29,0,10*ROW('Sanitation Data'!H56))="","",OFFSET('Sanitation Data'!$H$29,0,10*ROW('Sanitation Data'!H56)))</f>
        <v/>
      </c>
      <c r="DG62" s="283" t="str">
        <f ca="true">+IF(OFFSET('Sanitation Data'!$H$30,0,10*ROW('Sanitation Data'!H56))="","",OFFSET('Sanitation Data'!$H$30,0,10*ROW('Sanitation Data'!H56)))</f>
        <v/>
      </c>
      <c r="DH62" s="283" t="str">
        <f ca="true">+IF(OFFSET('Sanitation Data'!$H$31,0,10*ROW('Sanitation Data'!H56))="","",OFFSET('Sanitation Data'!$H$31,0,10*ROW('Sanitation Data'!H56)))</f>
        <v/>
      </c>
      <c r="DI62" s="283" t="str">
        <f ca="true">+IF(OFFSET('Sanitation Data'!$H$32,0,10*ROW('Sanitation Data'!H56))="","",OFFSET('Sanitation Data'!$H$32,0,10*ROW('Sanitation Data'!H56)))</f>
        <v/>
      </c>
      <c r="DJ62" s="283" t="str">
        <f ca="true">+IF(OFFSET('Sanitation Data'!$I$28,0,10*ROW('Sanitation Data'!I56))="","",OFFSET('Sanitation Data'!$I$28,0,10*ROW('Sanitation Data'!I56)))</f>
        <v/>
      </c>
      <c r="DK62" s="283" t="str">
        <f ca="true">+IF(OFFSET('Sanitation Data'!$I$29,0,10*ROW('Sanitation Data'!I56))="","",OFFSET('Sanitation Data'!$I$29,0,10*ROW('Sanitation Data'!I56)))</f>
        <v/>
      </c>
      <c r="DL62" s="283" t="str">
        <f ca="true">+IF(OFFSET('Sanitation Data'!$I$30,0,10*ROW('Sanitation Data'!I56))="","",OFFSET('Sanitation Data'!$I$30,0,10*ROW('Sanitation Data'!I56)))</f>
        <v/>
      </c>
      <c r="DM62" s="283" t="str">
        <f ca="true">+IF(OFFSET('Sanitation Data'!$I$31,0,10*ROW('Sanitation Data'!I56))="","",OFFSET('Sanitation Data'!$I$31,0,10*ROW('Sanitation Data'!I56)))</f>
        <v/>
      </c>
      <c r="DN62" s="283" t="str">
        <f ca="true">+IF(OFFSET('Sanitation Data'!$I$32,0,10*ROW('Sanitation Data'!I56))="","",OFFSET('Sanitation Data'!$I$32,0,10*ROW('Sanitation Data'!I56)))</f>
        <v/>
      </c>
      <c r="DO62" s="283" t="str">
        <f ca="true">+IF(OFFSET('Hygiene Data'!$D$11,0,10*ROW('Hygiene Data'!D56))="","",OFFSET('Hygiene Data'!$D$11,0,10*ROW('Hygiene Data'!D56)))</f>
        <v/>
      </c>
      <c r="DP62" s="283" t="str">
        <f ca="true">+IF(OFFSET('Hygiene Data'!$D$12,0,10*ROW('Hygiene Data'!D56))="","",OFFSET('Hygiene Data'!$D$12,0,10*ROW('Hygiene Data'!D56)))</f>
        <v/>
      </c>
      <c r="DQ62" s="283" t="str">
        <f ca="true">+IF(OFFSET('Hygiene Data'!$D$13,0,10*ROW('Hygiene Data'!D56))="","",OFFSET('Hygiene Data'!$D$13,0,10*ROW('Hygiene Data'!D56)))</f>
        <v/>
      </c>
      <c r="DR62" s="283" t="str">
        <f ca="true">+IF(OFFSET('Hygiene Data'!$E$11,0,10*ROW('Hygiene Data'!E56))="","",OFFSET('Hygiene Data'!$E$11,0,10*ROW('Hygiene Data'!E56)))</f>
        <v/>
      </c>
      <c r="DS62" s="283" t="str">
        <f ca="true">+IF(OFFSET('Hygiene Data'!$E$12,0,10*ROW('Hygiene Data'!E56))="","",OFFSET('Hygiene Data'!$E$12,0,10*ROW('Hygiene Data'!E56)))</f>
        <v/>
      </c>
      <c r="DT62" s="283" t="str">
        <f ca="true">+IF(OFFSET('Hygiene Data'!$E$13,0,10*ROW('Hygiene Data'!E56))="","",OFFSET('Hygiene Data'!$E$13,0,10*ROW('Hygiene Data'!E56)))</f>
        <v/>
      </c>
      <c r="DU62" s="283" t="str">
        <f ca="true">+IF(OFFSET('Hygiene Data'!$F$11,0,10*ROW('Hygiene Data'!F56))="","",OFFSET('Hygiene Data'!$F$11,0,10*ROW('Hygiene Data'!F56)))</f>
        <v/>
      </c>
      <c r="DV62" s="283" t="str">
        <f ca="true">+IF(OFFSET('Hygiene Data'!$F$12,0,10*ROW('Hygiene Data'!F56))="","",OFFSET('Hygiene Data'!$F$12,0,10*ROW('Hygiene Data'!F56)))</f>
        <v/>
      </c>
      <c r="DW62" s="283" t="str">
        <f ca="true">+IF(OFFSET('Hygiene Data'!$F$13,0,10*ROW('Hygiene Data'!F56))="","",OFFSET('Hygiene Data'!$F$13,0,10*ROW('Hygiene Data'!F56)))</f>
        <v/>
      </c>
      <c r="DX62" s="283" t="str">
        <f ca="true">+IF(OFFSET('Hygiene Data'!$G$11,0,10*ROW('Hygiene Data'!G56))="","",OFFSET('Hygiene Data'!$G$11,0,10*ROW('Hygiene Data'!G56)))</f>
        <v/>
      </c>
      <c r="DY62" s="283" t="str">
        <f ca="true">+IF(OFFSET('Hygiene Data'!$G$12,0,10*ROW('Hygiene Data'!G56))="","",OFFSET('Hygiene Data'!$G$12,0,10*ROW('Hygiene Data'!G56)))</f>
        <v/>
      </c>
      <c r="DZ62" s="283" t="str">
        <f ca="true">+IF(OFFSET('Hygiene Data'!$G$13,0,10*ROW('Hygiene Data'!G56))="","",OFFSET('Hygiene Data'!$G$13,0,10*ROW('Hygiene Data'!G56)))</f>
        <v/>
      </c>
      <c r="EA62" s="283" t="str">
        <f ca="true">+IF(OFFSET('Hygiene Data'!$H$11,0,10*ROW('Hygiene Data'!H56))="","",OFFSET('Hygiene Data'!$H$11,0,10*ROW('Hygiene Data'!H56)))</f>
        <v/>
      </c>
      <c r="EB62" s="283" t="str">
        <f ca="true">+IF(OFFSET('Hygiene Data'!$H$12,0,10*ROW('Hygiene Data'!H56))="","",OFFSET('Hygiene Data'!$H$12,0,10*ROW('Hygiene Data'!H56)))</f>
        <v/>
      </c>
      <c r="EC62" s="283" t="str">
        <f ca="true">+IF(OFFSET('Hygiene Data'!$H$13,0,10*ROW('Hygiene Data'!H56))="","",OFFSET('Hygiene Data'!$H$13,0,10*ROW('Hygiene Data'!H56)))</f>
        <v/>
      </c>
      <c r="ED62" s="283" t="str">
        <f ca="true">+IF(OFFSET('Hygiene Data'!$I$11,0,10*ROW('Hygiene Data'!I56))="","",OFFSET('Hygiene Data'!$I$11,0,10*ROW('Hygiene Data'!I56)))</f>
        <v/>
      </c>
      <c r="EE62" s="283" t="str">
        <f ca="true">+IF(OFFSET('Hygiene Data'!$I$12,0,10*ROW('Hygiene Data'!I56))="","",OFFSET('Hygiene Data'!$I$12,0,10*ROW('Hygiene Data'!I56)))</f>
        <v/>
      </c>
      <c r="EF62" s="283" t="str">
        <f ca="true">+IF(OFFSET('Hygiene Data'!$I$13,0,10*ROW('Hygiene Data'!I56))="","",OFFSET('Hygiene Data'!$I$13,0,10*ROW('Hygiene Data'!I56)))</f>
        <v/>
      </c>
    </row>
    <row xmlns:x14ac="http://schemas.microsoft.com/office/spreadsheetml/2009/9/ac" r="63" x14ac:dyDescent="0.2">
      <c r="A63" s="34" t="str">
        <f ca="true">+IF(OFFSET('Water Data'!$B$2,0,10*ROW('Water Data'!E57))="","",OFFSET('Water Data'!$B$2,0,10*ROW('Water Data'!E57)))</f>
        <v/>
      </c>
      <c r="B63" s="34" t="str">
        <f ca="true">+IF(OFFSET('Water Data'!$C$2,0,10*ROW('Water Data'!F57))="","",OFFSET('Water Data'!$C$2,0,10*ROW('Water Data'!F57)))</f>
        <v/>
      </c>
      <c r="C63" s="339" t="str">
        <f t="shared" ca="true" si="0"/>
        <v/>
      </c>
      <c r="D63" s="90"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0"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0"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0"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0"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0"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0"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0"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0"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0"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0"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0"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0"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0"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0"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0"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0"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0"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1"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1"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1"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1"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1"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1"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1"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1"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1"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1"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1"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1"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1"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1"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1"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1"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1"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1"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1"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1"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1"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1"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1"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1"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1"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1"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1"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1"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1"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1"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2"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2"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2"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2"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2"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2"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2"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2"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2"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2"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2"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2"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2"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2"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2"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2"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2"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2"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3"/>
      <c r="BS63" s="283" t="str">
        <f ca="true">+IF(OFFSET('Water Data'!$D$27,0,10*ROW('Water Data'!D57))="","",OFFSET('Water Data'!$D$27,0,10*ROW('Water Data'!D57)))</f>
        <v/>
      </c>
      <c r="BT63" s="283" t="str">
        <f ca="true">+IF(OFFSET('Water Data'!$D$28,0,10*ROW('Water Data'!D57))="","",OFFSET('Water Data'!$D$28,0,10*ROW('Water Data'!D57)))</f>
        <v/>
      </c>
      <c r="BU63" s="283" t="str">
        <f ca="true">+IF(OFFSET('Water Data'!$D$29,0,10*ROW('Water Data'!D57))="","",OFFSET('Water Data'!$D$29,0,10*ROW('Water Data'!D57)))</f>
        <v/>
      </c>
      <c r="BV63" s="283" t="str">
        <f ca="true">+IF(OFFSET('Water Data'!$E$27,0,10*ROW('Water Data'!E57))="","",OFFSET('Water Data'!$E$27,0,10*ROW('Water Data'!E57)))</f>
        <v/>
      </c>
      <c r="BW63" s="283" t="str">
        <f ca="true">+IF(OFFSET('Water Data'!$E$28,0,10*ROW('Water Data'!E57))="","",OFFSET('Water Data'!$E$28,0,10*ROW('Water Data'!E57)))</f>
        <v/>
      </c>
      <c r="BX63" s="283" t="str">
        <f ca="true">+IF(OFFSET('Water Data'!$E$29,0,10*ROW('Water Data'!E57))="","",OFFSET('Water Data'!$E$29,0,10*ROW('Water Data'!E57)))</f>
        <v/>
      </c>
      <c r="BY63" s="283" t="str">
        <f ca="true">+IF(OFFSET('Water Data'!$F$27,0,10*ROW('Water Data'!F57))="","",OFFSET('Water Data'!$F$27,0,10*ROW('Water Data'!F57)))</f>
        <v/>
      </c>
      <c r="BZ63" s="283" t="str">
        <f ca="true">+IF(OFFSET('Water Data'!$F$28,0,10*ROW('Water Data'!F57))="","",OFFSET('Water Data'!$F$28,0,10*ROW('Water Data'!F57)))</f>
        <v/>
      </c>
      <c r="CA63" s="283" t="str">
        <f ca="true">+IF(OFFSET('Water Data'!$F$29,0,10*ROW('Water Data'!F57))="","",OFFSET('Water Data'!$F$29,0,10*ROW('Water Data'!F57)))</f>
        <v/>
      </c>
      <c r="CB63" s="283" t="str">
        <f ca="true">+IF(OFFSET('Water Data'!$G$27,0,10*ROW('Water Data'!G57))="","",OFFSET('Water Data'!$G$27,0,10*ROW('Water Data'!G57)))</f>
        <v/>
      </c>
      <c r="CC63" s="283" t="str">
        <f ca="true">+IF(OFFSET('Water Data'!$G$28,0,10*ROW('Water Data'!G57))="","",OFFSET('Water Data'!$G$28,0,10*ROW('Water Data'!G57)))</f>
        <v/>
      </c>
      <c r="CD63" s="283" t="str">
        <f ca="true">+IF(OFFSET('Water Data'!$G$29,0,10*ROW('Water Data'!G57))="","",OFFSET('Water Data'!$G$29,0,10*ROW('Water Data'!G57)))</f>
        <v/>
      </c>
      <c r="CE63" s="283" t="str">
        <f ca="true">+IF(OFFSET('Water Data'!$H$27,0,10*ROW('Water Data'!H57))="","",OFFSET('Water Data'!$H$27,0,10*ROW('Water Data'!H57)))</f>
        <v/>
      </c>
      <c r="CF63" s="283" t="str">
        <f ca="true">+IF(OFFSET('Water Data'!$H$28,0,10*ROW('Water Data'!H57))="","",OFFSET('Water Data'!$H$28,0,10*ROW('Water Data'!H57)))</f>
        <v/>
      </c>
      <c r="CG63" s="283" t="str">
        <f ca="true">+IF(OFFSET('Water Data'!$H$29,0,10*ROW('Water Data'!H57))="","",OFFSET('Water Data'!$H$29,0,10*ROW('Water Data'!H57)))</f>
        <v/>
      </c>
      <c r="CH63" s="283" t="str">
        <f ca="true">+IF(OFFSET('Water Data'!$I$27,0,10*ROW('Water Data'!I57))="","",OFFSET('Water Data'!$I$27,0,10*ROW('Water Data'!I57)))</f>
        <v/>
      </c>
      <c r="CI63" s="283" t="str">
        <f ca="true">+IF(OFFSET('Water Data'!$I$28,0,10*ROW('Water Data'!I57))="","",OFFSET('Water Data'!$I$28,0,10*ROW('Water Data'!I57)))</f>
        <v/>
      </c>
      <c r="CJ63" s="283" t="str">
        <f ca="true">+IF(OFFSET('Water Data'!$I$29,0,10*ROW('Water Data'!I57))="","",OFFSET('Water Data'!$I$29,0,10*ROW('Water Data'!I57)))</f>
        <v/>
      </c>
      <c r="CK63" s="283" t="str">
        <f ca="true">+IF(OFFSET('Sanitation Data'!$D$28,0,10*ROW('Sanitation Data'!D57))="","",OFFSET('Sanitation Data'!$D$28,0,10*ROW('Sanitation Data'!D57)))</f>
        <v/>
      </c>
      <c r="CL63" s="283" t="str">
        <f ca="true">+IF(OFFSET('Sanitation Data'!$D$29,0,10*ROW('Sanitation Data'!D57))="","",OFFSET('Sanitation Data'!$D$29,0,10*ROW('Sanitation Data'!D57)))</f>
        <v/>
      </c>
      <c r="CM63" s="283" t="str">
        <f ca="true">+IF(OFFSET('Sanitation Data'!$D$30,0,10*ROW('Sanitation Data'!D57))="","",OFFSET('Sanitation Data'!$D$30,0,10*ROW('Sanitation Data'!D57)))</f>
        <v/>
      </c>
      <c r="CN63" s="283" t="str">
        <f ca="true">+IF(OFFSET('Sanitation Data'!$D$31,0,10*ROW('Sanitation Data'!D57))="","",OFFSET('Sanitation Data'!$D$31,0,10*ROW('Sanitation Data'!D57)))</f>
        <v/>
      </c>
      <c r="CO63" s="283" t="str">
        <f ca="true">+IF(OFFSET('Sanitation Data'!$D$32,0,10*ROW('Sanitation Data'!D57))="","",OFFSET('Sanitation Data'!$D$32,0,10*ROW('Sanitation Data'!D57)))</f>
        <v/>
      </c>
      <c r="CP63" s="283" t="str">
        <f ca="true">+IF(OFFSET('Sanitation Data'!$E$28,0,10*ROW('Sanitation Data'!E57))="","",OFFSET('Sanitation Data'!$E$28,0,10*ROW('Sanitation Data'!E57)))</f>
        <v/>
      </c>
      <c r="CQ63" s="283" t="str">
        <f ca="true">+IF(OFFSET('Sanitation Data'!$E$29,0,10*ROW('Sanitation Data'!E57))="","",OFFSET('Sanitation Data'!$E$29,0,10*ROW('Sanitation Data'!E57)))</f>
        <v/>
      </c>
      <c r="CR63" s="283" t="str">
        <f ca="true">+IF(OFFSET('Sanitation Data'!$E$30,0,10*ROW('Sanitation Data'!E57))="","",OFFSET('Sanitation Data'!$E$30,0,10*ROW('Sanitation Data'!E57)))</f>
        <v/>
      </c>
      <c r="CS63" s="283" t="str">
        <f ca="true">+IF(OFFSET('Sanitation Data'!$E$31,0,10*ROW('Sanitation Data'!E57))="","",OFFSET('Sanitation Data'!$E$31,0,10*ROW('Sanitation Data'!E57)))</f>
        <v/>
      </c>
      <c r="CT63" s="283" t="str">
        <f ca="true">+IF(OFFSET('Sanitation Data'!$E$32,0,10*ROW('Sanitation Data'!E57))="","",OFFSET('Sanitation Data'!$E$32,0,10*ROW('Sanitation Data'!E57)))</f>
        <v/>
      </c>
      <c r="CU63" s="283" t="str">
        <f ca="true">+IF(OFFSET('Sanitation Data'!$F$28,0,10*ROW('Sanitation Data'!F57))="","",OFFSET('Sanitation Data'!$F$28,0,10*ROW('Sanitation Data'!F57)))</f>
        <v/>
      </c>
      <c r="CV63" s="283" t="str">
        <f ca="true">+IF(OFFSET('Sanitation Data'!$F$29,0,10*ROW('Sanitation Data'!F57))="","",OFFSET('Sanitation Data'!$F$29,0,10*ROW('Sanitation Data'!F57)))</f>
        <v/>
      </c>
      <c r="CW63" s="283" t="str">
        <f ca="true">+IF(OFFSET('Sanitation Data'!$F$30,0,10*ROW('Sanitation Data'!F57))="","",OFFSET('Sanitation Data'!$F$30,0,10*ROW('Sanitation Data'!F57)))</f>
        <v/>
      </c>
      <c r="CX63" s="283" t="str">
        <f ca="true">+IF(OFFSET('Sanitation Data'!$F$31,0,10*ROW('Sanitation Data'!F57))="","",OFFSET('Sanitation Data'!$F$31,0,10*ROW('Sanitation Data'!F57)))</f>
        <v/>
      </c>
      <c r="CY63" s="283" t="str">
        <f ca="true">+IF(OFFSET('Sanitation Data'!$F$32,0,10*ROW('Sanitation Data'!F57))="","",OFFSET('Sanitation Data'!$F$32,0,10*ROW('Sanitation Data'!F57)))</f>
        <v/>
      </c>
      <c r="CZ63" s="283" t="str">
        <f ca="true">+IF(OFFSET('Sanitation Data'!$G$28,0,10*ROW('Sanitation Data'!G57))="","",OFFSET('Sanitation Data'!$G$28,0,10*ROW('Sanitation Data'!G57)))</f>
        <v/>
      </c>
      <c r="DA63" s="283" t="str">
        <f ca="true">+IF(OFFSET('Sanitation Data'!$G$29,0,10*ROW('Sanitation Data'!G57))="","",OFFSET('Sanitation Data'!$G$29,0,10*ROW('Sanitation Data'!G57)))</f>
        <v/>
      </c>
      <c r="DB63" s="283" t="str">
        <f ca="true">+IF(OFFSET('Sanitation Data'!$G$30,0,10*ROW('Sanitation Data'!G57))="","",OFFSET('Sanitation Data'!$G$30,0,10*ROW('Sanitation Data'!G57)))</f>
        <v/>
      </c>
      <c r="DC63" s="283" t="str">
        <f ca="true">+IF(OFFSET('Sanitation Data'!$G$31,0,10*ROW('Sanitation Data'!G57))="","",OFFSET('Sanitation Data'!$G$31,0,10*ROW('Sanitation Data'!G57)))</f>
        <v/>
      </c>
      <c r="DD63" s="283" t="str">
        <f ca="true">+IF(OFFSET('Sanitation Data'!$G$32,0,10*ROW('Sanitation Data'!G57))="","",OFFSET('Sanitation Data'!$G$32,0,10*ROW('Sanitation Data'!G57)))</f>
        <v/>
      </c>
      <c r="DE63" s="283" t="str">
        <f ca="true">+IF(OFFSET('Sanitation Data'!$H$28,0,10*ROW('Sanitation Data'!H57))="","",OFFSET('Sanitation Data'!$H$28,0,10*ROW('Sanitation Data'!H57)))</f>
        <v/>
      </c>
      <c r="DF63" s="283" t="str">
        <f ca="true">+IF(OFFSET('Sanitation Data'!$H$29,0,10*ROW('Sanitation Data'!H57))="","",OFFSET('Sanitation Data'!$H$29,0,10*ROW('Sanitation Data'!H57)))</f>
        <v/>
      </c>
      <c r="DG63" s="283" t="str">
        <f ca="true">+IF(OFFSET('Sanitation Data'!$H$30,0,10*ROW('Sanitation Data'!H57))="","",OFFSET('Sanitation Data'!$H$30,0,10*ROW('Sanitation Data'!H57)))</f>
        <v/>
      </c>
      <c r="DH63" s="283" t="str">
        <f ca="true">+IF(OFFSET('Sanitation Data'!$H$31,0,10*ROW('Sanitation Data'!H57))="","",OFFSET('Sanitation Data'!$H$31,0,10*ROW('Sanitation Data'!H57)))</f>
        <v/>
      </c>
      <c r="DI63" s="283" t="str">
        <f ca="true">+IF(OFFSET('Sanitation Data'!$H$32,0,10*ROW('Sanitation Data'!H57))="","",OFFSET('Sanitation Data'!$H$32,0,10*ROW('Sanitation Data'!H57)))</f>
        <v/>
      </c>
      <c r="DJ63" s="283" t="str">
        <f ca="true">+IF(OFFSET('Sanitation Data'!$I$28,0,10*ROW('Sanitation Data'!I57))="","",OFFSET('Sanitation Data'!$I$28,0,10*ROW('Sanitation Data'!I57)))</f>
        <v/>
      </c>
      <c r="DK63" s="283" t="str">
        <f ca="true">+IF(OFFSET('Sanitation Data'!$I$29,0,10*ROW('Sanitation Data'!I57))="","",OFFSET('Sanitation Data'!$I$29,0,10*ROW('Sanitation Data'!I57)))</f>
        <v/>
      </c>
      <c r="DL63" s="283" t="str">
        <f ca="true">+IF(OFFSET('Sanitation Data'!$I$30,0,10*ROW('Sanitation Data'!I57))="","",OFFSET('Sanitation Data'!$I$30,0,10*ROW('Sanitation Data'!I57)))</f>
        <v/>
      </c>
      <c r="DM63" s="283" t="str">
        <f ca="true">+IF(OFFSET('Sanitation Data'!$I$31,0,10*ROW('Sanitation Data'!I57))="","",OFFSET('Sanitation Data'!$I$31,0,10*ROW('Sanitation Data'!I57)))</f>
        <v/>
      </c>
      <c r="DN63" s="283" t="str">
        <f ca="true">+IF(OFFSET('Sanitation Data'!$I$32,0,10*ROW('Sanitation Data'!I57))="","",OFFSET('Sanitation Data'!$I$32,0,10*ROW('Sanitation Data'!I57)))</f>
        <v/>
      </c>
      <c r="DO63" s="283" t="str">
        <f ca="true">+IF(OFFSET('Hygiene Data'!$D$11,0,10*ROW('Hygiene Data'!D57))="","",OFFSET('Hygiene Data'!$D$11,0,10*ROW('Hygiene Data'!D57)))</f>
        <v/>
      </c>
      <c r="DP63" s="283" t="str">
        <f ca="true">+IF(OFFSET('Hygiene Data'!$D$12,0,10*ROW('Hygiene Data'!D57))="","",OFFSET('Hygiene Data'!$D$12,0,10*ROW('Hygiene Data'!D57)))</f>
        <v/>
      </c>
      <c r="DQ63" s="283" t="str">
        <f ca="true">+IF(OFFSET('Hygiene Data'!$D$13,0,10*ROW('Hygiene Data'!D57))="","",OFFSET('Hygiene Data'!$D$13,0,10*ROW('Hygiene Data'!D57)))</f>
        <v/>
      </c>
      <c r="DR63" s="283" t="str">
        <f ca="true">+IF(OFFSET('Hygiene Data'!$E$11,0,10*ROW('Hygiene Data'!E57))="","",OFFSET('Hygiene Data'!$E$11,0,10*ROW('Hygiene Data'!E57)))</f>
        <v/>
      </c>
      <c r="DS63" s="283" t="str">
        <f ca="true">+IF(OFFSET('Hygiene Data'!$E$12,0,10*ROW('Hygiene Data'!E57))="","",OFFSET('Hygiene Data'!$E$12,0,10*ROW('Hygiene Data'!E57)))</f>
        <v/>
      </c>
      <c r="DT63" s="283" t="str">
        <f ca="true">+IF(OFFSET('Hygiene Data'!$E$13,0,10*ROW('Hygiene Data'!E57))="","",OFFSET('Hygiene Data'!$E$13,0,10*ROW('Hygiene Data'!E57)))</f>
        <v/>
      </c>
      <c r="DU63" s="283" t="str">
        <f ca="true">+IF(OFFSET('Hygiene Data'!$F$11,0,10*ROW('Hygiene Data'!F57))="","",OFFSET('Hygiene Data'!$F$11,0,10*ROW('Hygiene Data'!F57)))</f>
        <v/>
      </c>
      <c r="DV63" s="283" t="str">
        <f ca="true">+IF(OFFSET('Hygiene Data'!$F$12,0,10*ROW('Hygiene Data'!F57))="","",OFFSET('Hygiene Data'!$F$12,0,10*ROW('Hygiene Data'!F57)))</f>
        <v/>
      </c>
      <c r="DW63" s="283" t="str">
        <f ca="true">+IF(OFFSET('Hygiene Data'!$F$13,0,10*ROW('Hygiene Data'!F57))="","",OFFSET('Hygiene Data'!$F$13,0,10*ROW('Hygiene Data'!F57)))</f>
        <v/>
      </c>
      <c r="DX63" s="283" t="str">
        <f ca="true">+IF(OFFSET('Hygiene Data'!$G$11,0,10*ROW('Hygiene Data'!G57))="","",OFFSET('Hygiene Data'!$G$11,0,10*ROW('Hygiene Data'!G57)))</f>
        <v/>
      </c>
      <c r="DY63" s="283" t="str">
        <f ca="true">+IF(OFFSET('Hygiene Data'!$G$12,0,10*ROW('Hygiene Data'!G57))="","",OFFSET('Hygiene Data'!$G$12,0,10*ROW('Hygiene Data'!G57)))</f>
        <v/>
      </c>
      <c r="DZ63" s="283" t="str">
        <f ca="true">+IF(OFFSET('Hygiene Data'!$G$13,0,10*ROW('Hygiene Data'!G57))="","",OFFSET('Hygiene Data'!$G$13,0,10*ROW('Hygiene Data'!G57)))</f>
        <v/>
      </c>
      <c r="EA63" s="283" t="str">
        <f ca="true">+IF(OFFSET('Hygiene Data'!$H$11,0,10*ROW('Hygiene Data'!H57))="","",OFFSET('Hygiene Data'!$H$11,0,10*ROW('Hygiene Data'!H57)))</f>
        <v/>
      </c>
      <c r="EB63" s="283" t="str">
        <f ca="true">+IF(OFFSET('Hygiene Data'!$H$12,0,10*ROW('Hygiene Data'!H57))="","",OFFSET('Hygiene Data'!$H$12,0,10*ROW('Hygiene Data'!H57)))</f>
        <v/>
      </c>
      <c r="EC63" s="283" t="str">
        <f ca="true">+IF(OFFSET('Hygiene Data'!$H$13,0,10*ROW('Hygiene Data'!H57))="","",OFFSET('Hygiene Data'!$H$13,0,10*ROW('Hygiene Data'!H57)))</f>
        <v/>
      </c>
      <c r="ED63" s="283" t="str">
        <f ca="true">+IF(OFFSET('Hygiene Data'!$I$11,0,10*ROW('Hygiene Data'!I57))="","",OFFSET('Hygiene Data'!$I$11,0,10*ROW('Hygiene Data'!I57)))</f>
        <v/>
      </c>
      <c r="EE63" s="283" t="str">
        <f ca="true">+IF(OFFSET('Hygiene Data'!$I$12,0,10*ROW('Hygiene Data'!I57))="","",OFFSET('Hygiene Data'!$I$12,0,10*ROW('Hygiene Data'!I57)))</f>
        <v/>
      </c>
      <c r="EF63" s="283" t="str">
        <f ca="true">+IF(OFFSET('Hygiene Data'!$I$13,0,10*ROW('Hygiene Data'!I57))="","",OFFSET('Hygiene Data'!$I$13,0,10*ROW('Hygiene Data'!I57)))</f>
        <v/>
      </c>
    </row>
    <row xmlns:x14ac="http://schemas.microsoft.com/office/spreadsheetml/2009/9/ac" r="64" x14ac:dyDescent="0.2">
      <c r="A64" s="34" t="str">
        <f ca="true">+IF(OFFSET('Water Data'!$B$2,0,10*ROW('Water Data'!E58))="","",OFFSET('Water Data'!$B$2,0,10*ROW('Water Data'!E58)))</f>
        <v/>
      </c>
      <c r="B64" s="34" t="str">
        <f ca="true">+IF(OFFSET('Water Data'!$C$2,0,10*ROW('Water Data'!F58))="","",OFFSET('Water Data'!$C$2,0,10*ROW('Water Data'!F58)))</f>
        <v/>
      </c>
      <c r="C64" s="339" t="str">
        <f t="shared" ca="true" si="0"/>
        <v/>
      </c>
      <c r="D64" s="90"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0"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0"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0"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0"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0"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0"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0"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0"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0"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0"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0"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0"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0"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0"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0"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0"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0"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1"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1"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1"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1"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1"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1"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1"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1"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1"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1"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1"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1"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1"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1"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1"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1"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1"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1"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1"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1"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1"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1"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1"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1"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1"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1"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1"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1"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1"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1"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2"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2"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2"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2"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2"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2"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2"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2"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2"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2"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2"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2"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2"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2"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2"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2"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2"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2"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3"/>
      <c r="BS64" s="283" t="str">
        <f ca="true">+IF(OFFSET('Water Data'!$D$27,0,10*ROW('Water Data'!D58))="","",OFFSET('Water Data'!$D$27,0,10*ROW('Water Data'!D58)))</f>
        <v/>
      </c>
      <c r="BT64" s="283" t="str">
        <f ca="true">+IF(OFFSET('Water Data'!$D$28,0,10*ROW('Water Data'!D58))="","",OFFSET('Water Data'!$D$28,0,10*ROW('Water Data'!D58)))</f>
        <v/>
      </c>
      <c r="BU64" s="283" t="str">
        <f ca="true">+IF(OFFSET('Water Data'!$D$29,0,10*ROW('Water Data'!D58))="","",OFFSET('Water Data'!$D$29,0,10*ROW('Water Data'!D58)))</f>
        <v/>
      </c>
      <c r="BV64" s="283" t="str">
        <f ca="true">+IF(OFFSET('Water Data'!$E$27,0,10*ROW('Water Data'!E58))="","",OFFSET('Water Data'!$E$27,0,10*ROW('Water Data'!E58)))</f>
        <v/>
      </c>
      <c r="BW64" s="283" t="str">
        <f ca="true">+IF(OFFSET('Water Data'!$E$28,0,10*ROW('Water Data'!E58))="","",OFFSET('Water Data'!$E$28,0,10*ROW('Water Data'!E58)))</f>
        <v/>
      </c>
      <c r="BX64" s="283" t="str">
        <f ca="true">+IF(OFFSET('Water Data'!$E$29,0,10*ROW('Water Data'!E58))="","",OFFSET('Water Data'!$E$29,0,10*ROW('Water Data'!E58)))</f>
        <v/>
      </c>
      <c r="BY64" s="283" t="str">
        <f ca="true">+IF(OFFSET('Water Data'!$F$27,0,10*ROW('Water Data'!F58))="","",OFFSET('Water Data'!$F$27,0,10*ROW('Water Data'!F58)))</f>
        <v/>
      </c>
      <c r="BZ64" s="283" t="str">
        <f ca="true">+IF(OFFSET('Water Data'!$F$28,0,10*ROW('Water Data'!F58))="","",OFFSET('Water Data'!$F$28,0,10*ROW('Water Data'!F58)))</f>
        <v/>
      </c>
      <c r="CA64" s="283" t="str">
        <f ca="true">+IF(OFFSET('Water Data'!$F$29,0,10*ROW('Water Data'!F58))="","",OFFSET('Water Data'!$F$29,0,10*ROW('Water Data'!F58)))</f>
        <v/>
      </c>
      <c r="CB64" s="283" t="str">
        <f ca="true">+IF(OFFSET('Water Data'!$G$27,0,10*ROW('Water Data'!G58))="","",OFFSET('Water Data'!$G$27,0,10*ROW('Water Data'!G58)))</f>
        <v/>
      </c>
      <c r="CC64" s="283" t="str">
        <f ca="true">+IF(OFFSET('Water Data'!$G$28,0,10*ROW('Water Data'!G58))="","",OFFSET('Water Data'!$G$28,0,10*ROW('Water Data'!G58)))</f>
        <v/>
      </c>
      <c r="CD64" s="283" t="str">
        <f ca="true">+IF(OFFSET('Water Data'!$G$29,0,10*ROW('Water Data'!G58))="","",OFFSET('Water Data'!$G$29,0,10*ROW('Water Data'!G58)))</f>
        <v/>
      </c>
      <c r="CE64" s="283" t="str">
        <f ca="true">+IF(OFFSET('Water Data'!$H$27,0,10*ROW('Water Data'!H58))="","",OFFSET('Water Data'!$H$27,0,10*ROW('Water Data'!H58)))</f>
        <v/>
      </c>
      <c r="CF64" s="283" t="str">
        <f ca="true">+IF(OFFSET('Water Data'!$H$28,0,10*ROW('Water Data'!H58))="","",OFFSET('Water Data'!$H$28,0,10*ROW('Water Data'!H58)))</f>
        <v/>
      </c>
      <c r="CG64" s="283" t="str">
        <f ca="true">+IF(OFFSET('Water Data'!$H$29,0,10*ROW('Water Data'!H58))="","",OFFSET('Water Data'!$H$29,0,10*ROW('Water Data'!H58)))</f>
        <v/>
      </c>
      <c r="CH64" s="283" t="str">
        <f ca="true">+IF(OFFSET('Water Data'!$I$27,0,10*ROW('Water Data'!I58))="","",OFFSET('Water Data'!$I$27,0,10*ROW('Water Data'!I58)))</f>
        <v/>
      </c>
      <c r="CI64" s="283" t="str">
        <f ca="true">+IF(OFFSET('Water Data'!$I$28,0,10*ROW('Water Data'!I58))="","",OFFSET('Water Data'!$I$28,0,10*ROW('Water Data'!I58)))</f>
        <v/>
      </c>
      <c r="CJ64" s="283" t="str">
        <f ca="true">+IF(OFFSET('Water Data'!$I$29,0,10*ROW('Water Data'!I58))="","",OFFSET('Water Data'!$I$29,0,10*ROW('Water Data'!I58)))</f>
        <v/>
      </c>
      <c r="CK64" s="283" t="str">
        <f ca="true">+IF(OFFSET('Sanitation Data'!$D$28,0,10*ROW('Sanitation Data'!D58))="","",OFFSET('Sanitation Data'!$D$28,0,10*ROW('Sanitation Data'!D58)))</f>
        <v/>
      </c>
      <c r="CL64" s="283" t="str">
        <f ca="true">+IF(OFFSET('Sanitation Data'!$D$29,0,10*ROW('Sanitation Data'!D58))="","",OFFSET('Sanitation Data'!$D$29,0,10*ROW('Sanitation Data'!D58)))</f>
        <v/>
      </c>
      <c r="CM64" s="283" t="str">
        <f ca="true">+IF(OFFSET('Sanitation Data'!$D$30,0,10*ROW('Sanitation Data'!D58))="","",OFFSET('Sanitation Data'!$D$30,0,10*ROW('Sanitation Data'!D58)))</f>
        <v/>
      </c>
      <c r="CN64" s="283" t="str">
        <f ca="true">+IF(OFFSET('Sanitation Data'!$D$31,0,10*ROW('Sanitation Data'!D58))="","",OFFSET('Sanitation Data'!$D$31,0,10*ROW('Sanitation Data'!D58)))</f>
        <v/>
      </c>
      <c r="CO64" s="283" t="str">
        <f ca="true">+IF(OFFSET('Sanitation Data'!$D$32,0,10*ROW('Sanitation Data'!D58))="","",OFFSET('Sanitation Data'!$D$32,0,10*ROW('Sanitation Data'!D58)))</f>
        <v/>
      </c>
      <c r="CP64" s="283" t="str">
        <f ca="true">+IF(OFFSET('Sanitation Data'!$E$28,0,10*ROW('Sanitation Data'!E58))="","",OFFSET('Sanitation Data'!$E$28,0,10*ROW('Sanitation Data'!E58)))</f>
        <v/>
      </c>
      <c r="CQ64" s="283" t="str">
        <f ca="true">+IF(OFFSET('Sanitation Data'!$E$29,0,10*ROW('Sanitation Data'!E58))="","",OFFSET('Sanitation Data'!$E$29,0,10*ROW('Sanitation Data'!E58)))</f>
        <v/>
      </c>
      <c r="CR64" s="283" t="str">
        <f ca="true">+IF(OFFSET('Sanitation Data'!$E$30,0,10*ROW('Sanitation Data'!E58))="","",OFFSET('Sanitation Data'!$E$30,0,10*ROW('Sanitation Data'!E58)))</f>
        <v/>
      </c>
      <c r="CS64" s="283" t="str">
        <f ca="true">+IF(OFFSET('Sanitation Data'!$E$31,0,10*ROW('Sanitation Data'!E58))="","",OFFSET('Sanitation Data'!$E$31,0,10*ROW('Sanitation Data'!E58)))</f>
        <v/>
      </c>
      <c r="CT64" s="283" t="str">
        <f ca="true">+IF(OFFSET('Sanitation Data'!$E$32,0,10*ROW('Sanitation Data'!E58))="","",OFFSET('Sanitation Data'!$E$32,0,10*ROW('Sanitation Data'!E58)))</f>
        <v/>
      </c>
      <c r="CU64" s="283" t="str">
        <f ca="true">+IF(OFFSET('Sanitation Data'!$F$28,0,10*ROW('Sanitation Data'!F58))="","",OFFSET('Sanitation Data'!$F$28,0,10*ROW('Sanitation Data'!F58)))</f>
        <v/>
      </c>
      <c r="CV64" s="283" t="str">
        <f ca="true">+IF(OFFSET('Sanitation Data'!$F$29,0,10*ROW('Sanitation Data'!F58))="","",OFFSET('Sanitation Data'!$F$29,0,10*ROW('Sanitation Data'!F58)))</f>
        <v/>
      </c>
      <c r="CW64" s="283" t="str">
        <f ca="true">+IF(OFFSET('Sanitation Data'!$F$30,0,10*ROW('Sanitation Data'!F58))="","",OFFSET('Sanitation Data'!$F$30,0,10*ROW('Sanitation Data'!F58)))</f>
        <v/>
      </c>
      <c r="CX64" s="283" t="str">
        <f ca="true">+IF(OFFSET('Sanitation Data'!$F$31,0,10*ROW('Sanitation Data'!F58))="","",OFFSET('Sanitation Data'!$F$31,0,10*ROW('Sanitation Data'!F58)))</f>
        <v/>
      </c>
      <c r="CY64" s="283" t="str">
        <f ca="true">+IF(OFFSET('Sanitation Data'!$F$32,0,10*ROW('Sanitation Data'!F58))="","",OFFSET('Sanitation Data'!$F$32,0,10*ROW('Sanitation Data'!F58)))</f>
        <v/>
      </c>
      <c r="CZ64" s="283" t="str">
        <f ca="true">+IF(OFFSET('Sanitation Data'!$G$28,0,10*ROW('Sanitation Data'!G58))="","",OFFSET('Sanitation Data'!$G$28,0,10*ROW('Sanitation Data'!G58)))</f>
        <v/>
      </c>
      <c r="DA64" s="283" t="str">
        <f ca="true">+IF(OFFSET('Sanitation Data'!$G$29,0,10*ROW('Sanitation Data'!G58))="","",OFFSET('Sanitation Data'!$G$29,0,10*ROW('Sanitation Data'!G58)))</f>
        <v/>
      </c>
      <c r="DB64" s="283" t="str">
        <f ca="true">+IF(OFFSET('Sanitation Data'!$G$30,0,10*ROW('Sanitation Data'!G58))="","",OFFSET('Sanitation Data'!$G$30,0,10*ROW('Sanitation Data'!G58)))</f>
        <v/>
      </c>
      <c r="DC64" s="283" t="str">
        <f ca="true">+IF(OFFSET('Sanitation Data'!$G$31,0,10*ROW('Sanitation Data'!G58))="","",OFFSET('Sanitation Data'!$G$31,0,10*ROW('Sanitation Data'!G58)))</f>
        <v/>
      </c>
      <c r="DD64" s="283" t="str">
        <f ca="true">+IF(OFFSET('Sanitation Data'!$G$32,0,10*ROW('Sanitation Data'!G58))="","",OFFSET('Sanitation Data'!$G$32,0,10*ROW('Sanitation Data'!G58)))</f>
        <v/>
      </c>
      <c r="DE64" s="283" t="str">
        <f ca="true">+IF(OFFSET('Sanitation Data'!$H$28,0,10*ROW('Sanitation Data'!H58))="","",OFFSET('Sanitation Data'!$H$28,0,10*ROW('Sanitation Data'!H58)))</f>
        <v/>
      </c>
      <c r="DF64" s="283" t="str">
        <f ca="true">+IF(OFFSET('Sanitation Data'!$H$29,0,10*ROW('Sanitation Data'!H58))="","",OFFSET('Sanitation Data'!$H$29,0,10*ROW('Sanitation Data'!H58)))</f>
        <v/>
      </c>
      <c r="DG64" s="283" t="str">
        <f ca="true">+IF(OFFSET('Sanitation Data'!$H$30,0,10*ROW('Sanitation Data'!H58))="","",OFFSET('Sanitation Data'!$H$30,0,10*ROW('Sanitation Data'!H58)))</f>
        <v/>
      </c>
      <c r="DH64" s="283" t="str">
        <f ca="true">+IF(OFFSET('Sanitation Data'!$H$31,0,10*ROW('Sanitation Data'!H58))="","",OFFSET('Sanitation Data'!$H$31,0,10*ROW('Sanitation Data'!H58)))</f>
        <v/>
      </c>
      <c r="DI64" s="283" t="str">
        <f ca="true">+IF(OFFSET('Sanitation Data'!$H$32,0,10*ROW('Sanitation Data'!H58))="","",OFFSET('Sanitation Data'!$H$32,0,10*ROW('Sanitation Data'!H58)))</f>
        <v/>
      </c>
      <c r="DJ64" s="283" t="str">
        <f ca="true">+IF(OFFSET('Sanitation Data'!$I$28,0,10*ROW('Sanitation Data'!I58))="","",OFFSET('Sanitation Data'!$I$28,0,10*ROW('Sanitation Data'!I58)))</f>
        <v/>
      </c>
      <c r="DK64" s="283" t="str">
        <f ca="true">+IF(OFFSET('Sanitation Data'!$I$29,0,10*ROW('Sanitation Data'!I58))="","",OFFSET('Sanitation Data'!$I$29,0,10*ROW('Sanitation Data'!I58)))</f>
        <v/>
      </c>
      <c r="DL64" s="283" t="str">
        <f ca="true">+IF(OFFSET('Sanitation Data'!$I$30,0,10*ROW('Sanitation Data'!I58))="","",OFFSET('Sanitation Data'!$I$30,0,10*ROW('Sanitation Data'!I58)))</f>
        <v/>
      </c>
      <c r="DM64" s="283" t="str">
        <f ca="true">+IF(OFFSET('Sanitation Data'!$I$31,0,10*ROW('Sanitation Data'!I58))="","",OFFSET('Sanitation Data'!$I$31,0,10*ROW('Sanitation Data'!I58)))</f>
        <v/>
      </c>
      <c r="DN64" s="283" t="str">
        <f ca="true">+IF(OFFSET('Sanitation Data'!$I$32,0,10*ROW('Sanitation Data'!I58))="","",OFFSET('Sanitation Data'!$I$32,0,10*ROW('Sanitation Data'!I58)))</f>
        <v/>
      </c>
      <c r="DO64" s="283" t="str">
        <f ca="true">+IF(OFFSET('Hygiene Data'!$D$11,0,10*ROW('Hygiene Data'!D58))="","",OFFSET('Hygiene Data'!$D$11,0,10*ROW('Hygiene Data'!D58)))</f>
        <v/>
      </c>
      <c r="DP64" s="283" t="str">
        <f ca="true">+IF(OFFSET('Hygiene Data'!$D$12,0,10*ROW('Hygiene Data'!D58))="","",OFFSET('Hygiene Data'!$D$12,0,10*ROW('Hygiene Data'!D58)))</f>
        <v/>
      </c>
      <c r="DQ64" s="283" t="str">
        <f ca="true">+IF(OFFSET('Hygiene Data'!$D$13,0,10*ROW('Hygiene Data'!D58))="","",OFFSET('Hygiene Data'!$D$13,0,10*ROW('Hygiene Data'!D58)))</f>
        <v/>
      </c>
      <c r="DR64" s="283" t="str">
        <f ca="true">+IF(OFFSET('Hygiene Data'!$E$11,0,10*ROW('Hygiene Data'!E58))="","",OFFSET('Hygiene Data'!$E$11,0,10*ROW('Hygiene Data'!E58)))</f>
        <v/>
      </c>
      <c r="DS64" s="283" t="str">
        <f ca="true">+IF(OFFSET('Hygiene Data'!$E$12,0,10*ROW('Hygiene Data'!E58))="","",OFFSET('Hygiene Data'!$E$12,0,10*ROW('Hygiene Data'!E58)))</f>
        <v/>
      </c>
      <c r="DT64" s="283" t="str">
        <f ca="true">+IF(OFFSET('Hygiene Data'!$E$13,0,10*ROW('Hygiene Data'!E58))="","",OFFSET('Hygiene Data'!$E$13,0,10*ROW('Hygiene Data'!E58)))</f>
        <v/>
      </c>
      <c r="DU64" s="283" t="str">
        <f ca="true">+IF(OFFSET('Hygiene Data'!$F$11,0,10*ROW('Hygiene Data'!F58))="","",OFFSET('Hygiene Data'!$F$11,0,10*ROW('Hygiene Data'!F58)))</f>
        <v/>
      </c>
      <c r="DV64" s="283" t="str">
        <f ca="true">+IF(OFFSET('Hygiene Data'!$F$12,0,10*ROW('Hygiene Data'!F58))="","",OFFSET('Hygiene Data'!$F$12,0,10*ROW('Hygiene Data'!F58)))</f>
        <v/>
      </c>
      <c r="DW64" s="283" t="str">
        <f ca="true">+IF(OFFSET('Hygiene Data'!$F$13,0,10*ROW('Hygiene Data'!F58))="","",OFFSET('Hygiene Data'!$F$13,0,10*ROW('Hygiene Data'!F58)))</f>
        <v/>
      </c>
      <c r="DX64" s="283" t="str">
        <f ca="true">+IF(OFFSET('Hygiene Data'!$G$11,0,10*ROW('Hygiene Data'!G58))="","",OFFSET('Hygiene Data'!$G$11,0,10*ROW('Hygiene Data'!G58)))</f>
        <v/>
      </c>
      <c r="DY64" s="283" t="str">
        <f ca="true">+IF(OFFSET('Hygiene Data'!$G$12,0,10*ROW('Hygiene Data'!G58))="","",OFFSET('Hygiene Data'!$G$12,0,10*ROW('Hygiene Data'!G58)))</f>
        <v/>
      </c>
      <c r="DZ64" s="283" t="str">
        <f ca="true">+IF(OFFSET('Hygiene Data'!$G$13,0,10*ROW('Hygiene Data'!G58))="","",OFFSET('Hygiene Data'!$G$13,0,10*ROW('Hygiene Data'!G58)))</f>
        <v/>
      </c>
      <c r="EA64" s="283" t="str">
        <f ca="true">+IF(OFFSET('Hygiene Data'!$H$11,0,10*ROW('Hygiene Data'!H58))="","",OFFSET('Hygiene Data'!$H$11,0,10*ROW('Hygiene Data'!H58)))</f>
        <v/>
      </c>
      <c r="EB64" s="283" t="str">
        <f ca="true">+IF(OFFSET('Hygiene Data'!$H$12,0,10*ROW('Hygiene Data'!H58))="","",OFFSET('Hygiene Data'!$H$12,0,10*ROW('Hygiene Data'!H58)))</f>
        <v/>
      </c>
      <c r="EC64" s="283" t="str">
        <f ca="true">+IF(OFFSET('Hygiene Data'!$H$13,0,10*ROW('Hygiene Data'!H58))="","",OFFSET('Hygiene Data'!$H$13,0,10*ROW('Hygiene Data'!H58)))</f>
        <v/>
      </c>
      <c r="ED64" s="283" t="str">
        <f ca="true">+IF(OFFSET('Hygiene Data'!$I$11,0,10*ROW('Hygiene Data'!I58))="","",OFFSET('Hygiene Data'!$I$11,0,10*ROW('Hygiene Data'!I58)))</f>
        <v/>
      </c>
      <c r="EE64" s="283" t="str">
        <f ca="true">+IF(OFFSET('Hygiene Data'!$I$12,0,10*ROW('Hygiene Data'!I58))="","",OFFSET('Hygiene Data'!$I$12,0,10*ROW('Hygiene Data'!I58)))</f>
        <v/>
      </c>
      <c r="EF64" s="283" t="str">
        <f ca="true">+IF(OFFSET('Hygiene Data'!$I$13,0,10*ROW('Hygiene Data'!I58))="","",OFFSET('Hygiene Data'!$I$13,0,10*ROW('Hygiene Data'!I58)))</f>
        <v/>
      </c>
    </row>
    <row xmlns:x14ac="http://schemas.microsoft.com/office/spreadsheetml/2009/9/ac" r="65" x14ac:dyDescent="0.2">
      <c r="A65" s="34" t="str">
        <f ca="true">+IF(OFFSET('Water Data'!$B$2,0,10*ROW('Water Data'!E59))="","",OFFSET('Water Data'!$B$2,0,10*ROW('Water Data'!E59)))</f>
        <v/>
      </c>
      <c r="B65" s="34" t="str">
        <f ca="true">+IF(OFFSET('Water Data'!$C$2,0,10*ROW('Water Data'!F59))="","",OFFSET('Water Data'!$C$2,0,10*ROW('Water Data'!F59)))</f>
        <v/>
      </c>
      <c r="C65" s="339" t="str">
        <f t="shared" ca="true" si="0"/>
        <v/>
      </c>
      <c r="D65" s="90"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0"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0"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0"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0"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0"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0"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0"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0"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0"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0"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0"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0"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0"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0"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0"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0"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0"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1"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1"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1"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1"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1"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1"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1"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1"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1"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1"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1"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1"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1"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1"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1"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1"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1"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1"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1"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1"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1"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1"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1"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1"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1"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1"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1"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1"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1"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1"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2"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2"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2"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2"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2"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2"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2"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2"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2"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2"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2"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2"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2"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2"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2"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2"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2"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2"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3"/>
      <c r="BS65" s="283" t="str">
        <f ca="true">+IF(OFFSET('Water Data'!$D$27,0,10*ROW('Water Data'!D59))="","",OFFSET('Water Data'!$D$27,0,10*ROW('Water Data'!D59)))</f>
        <v/>
      </c>
      <c r="BT65" s="283" t="str">
        <f ca="true">+IF(OFFSET('Water Data'!$D$28,0,10*ROW('Water Data'!D59))="","",OFFSET('Water Data'!$D$28,0,10*ROW('Water Data'!D59)))</f>
        <v/>
      </c>
      <c r="BU65" s="283" t="str">
        <f ca="true">+IF(OFFSET('Water Data'!$D$29,0,10*ROW('Water Data'!D59))="","",OFFSET('Water Data'!$D$29,0,10*ROW('Water Data'!D59)))</f>
        <v/>
      </c>
      <c r="BV65" s="283" t="str">
        <f ca="true">+IF(OFFSET('Water Data'!$E$27,0,10*ROW('Water Data'!E59))="","",OFFSET('Water Data'!$E$27,0,10*ROW('Water Data'!E59)))</f>
        <v/>
      </c>
      <c r="BW65" s="283" t="str">
        <f ca="true">+IF(OFFSET('Water Data'!$E$28,0,10*ROW('Water Data'!E59))="","",OFFSET('Water Data'!$E$28,0,10*ROW('Water Data'!E59)))</f>
        <v/>
      </c>
      <c r="BX65" s="283" t="str">
        <f ca="true">+IF(OFFSET('Water Data'!$E$29,0,10*ROW('Water Data'!E59))="","",OFFSET('Water Data'!$E$29,0,10*ROW('Water Data'!E59)))</f>
        <v/>
      </c>
      <c r="BY65" s="283" t="str">
        <f ca="true">+IF(OFFSET('Water Data'!$F$27,0,10*ROW('Water Data'!F59))="","",OFFSET('Water Data'!$F$27,0,10*ROW('Water Data'!F59)))</f>
        <v/>
      </c>
      <c r="BZ65" s="283" t="str">
        <f ca="true">+IF(OFFSET('Water Data'!$F$28,0,10*ROW('Water Data'!F59))="","",OFFSET('Water Data'!$F$28,0,10*ROW('Water Data'!F59)))</f>
        <v/>
      </c>
      <c r="CA65" s="283" t="str">
        <f ca="true">+IF(OFFSET('Water Data'!$F$29,0,10*ROW('Water Data'!F59))="","",OFFSET('Water Data'!$F$29,0,10*ROW('Water Data'!F59)))</f>
        <v/>
      </c>
      <c r="CB65" s="283" t="str">
        <f ca="true">+IF(OFFSET('Water Data'!$G$27,0,10*ROW('Water Data'!G59))="","",OFFSET('Water Data'!$G$27,0,10*ROW('Water Data'!G59)))</f>
        <v/>
      </c>
      <c r="CC65" s="283" t="str">
        <f ca="true">+IF(OFFSET('Water Data'!$G$28,0,10*ROW('Water Data'!G59))="","",OFFSET('Water Data'!$G$28,0,10*ROW('Water Data'!G59)))</f>
        <v/>
      </c>
      <c r="CD65" s="283" t="str">
        <f ca="true">+IF(OFFSET('Water Data'!$G$29,0,10*ROW('Water Data'!G59))="","",OFFSET('Water Data'!$G$29,0,10*ROW('Water Data'!G59)))</f>
        <v/>
      </c>
      <c r="CE65" s="283" t="str">
        <f ca="true">+IF(OFFSET('Water Data'!$H$27,0,10*ROW('Water Data'!H59))="","",OFFSET('Water Data'!$H$27,0,10*ROW('Water Data'!H59)))</f>
        <v/>
      </c>
      <c r="CF65" s="283" t="str">
        <f ca="true">+IF(OFFSET('Water Data'!$H$28,0,10*ROW('Water Data'!H59))="","",OFFSET('Water Data'!$H$28,0,10*ROW('Water Data'!H59)))</f>
        <v/>
      </c>
      <c r="CG65" s="283" t="str">
        <f ca="true">+IF(OFFSET('Water Data'!$H$29,0,10*ROW('Water Data'!H59))="","",OFFSET('Water Data'!$H$29,0,10*ROW('Water Data'!H59)))</f>
        <v/>
      </c>
      <c r="CH65" s="283" t="str">
        <f ca="true">+IF(OFFSET('Water Data'!$I$27,0,10*ROW('Water Data'!I59))="","",OFFSET('Water Data'!$I$27,0,10*ROW('Water Data'!I59)))</f>
        <v/>
      </c>
      <c r="CI65" s="283" t="str">
        <f ca="true">+IF(OFFSET('Water Data'!$I$28,0,10*ROW('Water Data'!I59))="","",OFFSET('Water Data'!$I$28,0,10*ROW('Water Data'!I59)))</f>
        <v/>
      </c>
      <c r="CJ65" s="283" t="str">
        <f ca="true">+IF(OFFSET('Water Data'!$I$29,0,10*ROW('Water Data'!I59))="","",OFFSET('Water Data'!$I$29,0,10*ROW('Water Data'!I59)))</f>
        <v/>
      </c>
      <c r="CK65" s="283" t="str">
        <f ca="true">+IF(OFFSET('Sanitation Data'!$D$28,0,10*ROW('Sanitation Data'!D59))="","",OFFSET('Sanitation Data'!$D$28,0,10*ROW('Sanitation Data'!D59)))</f>
        <v/>
      </c>
      <c r="CL65" s="283" t="str">
        <f ca="true">+IF(OFFSET('Sanitation Data'!$D$29,0,10*ROW('Sanitation Data'!D59))="","",OFFSET('Sanitation Data'!$D$29,0,10*ROW('Sanitation Data'!D59)))</f>
        <v/>
      </c>
      <c r="CM65" s="283" t="str">
        <f ca="true">+IF(OFFSET('Sanitation Data'!$D$30,0,10*ROW('Sanitation Data'!D59))="","",OFFSET('Sanitation Data'!$D$30,0,10*ROW('Sanitation Data'!D59)))</f>
        <v/>
      </c>
      <c r="CN65" s="283" t="str">
        <f ca="true">+IF(OFFSET('Sanitation Data'!$D$31,0,10*ROW('Sanitation Data'!D59))="","",OFFSET('Sanitation Data'!$D$31,0,10*ROW('Sanitation Data'!D59)))</f>
        <v/>
      </c>
      <c r="CO65" s="283" t="str">
        <f ca="true">+IF(OFFSET('Sanitation Data'!$D$32,0,10*ROW('Sanitation Data'!D59))="","",OFFSET('Sanitation Data'!$D$32,0,10*ROW('Sanitation Data'!D59)))</f>
        <v/>
      </c>
      <c r="CP65" s="283" t="str">
        <f ca="true">+IF(OFFSET('Sanitation Data'!$E$28,0,10*ROW('Sanitation Data'!E59))="","",OFFSET('Sanitation Data'!$E$28,0,10*ROW('Sanitation Data'!E59)))</f>
        <v/>
      </c>
      <c r="CQ65" s="283" t="str">
        <f ca="true">+IF(OFFSET('Sanitation Data'!$E$29,0,10*ROW('Sanitation Data'!E59))="","",OFFSET('Sanitation Data'!$E$29,0,10*ROW('Sanitation Data'!E59)))</f>
        <v/>
      </c>
      <c r="CR65" s="283" t="str">
        <f ca="true">+IF(OFFSET('Sanitation Data'!$E$30,0,10*ROW('Sanitation Data'!E59))="","",OFFSET('Sanitation Data'!$E$30,0,10*ROW('Sanitation Data'!E59)))</f>
        <v/>
      </c>
      <c r="CS65" s="283" t="str">
        <f ca="true">+IF(OFFSET('Sanitation Data'!$E$31,0,10*ROW('Sanitation Data'!E59))="","",OFFSET('Sanitation Data'!$E$31,0,10*ROW('Sanitation Data'!E59)))</f>
        <v/>
      </c>
      <c r="CT65" s="283" t="str">
        <f ca="true">+IF(OFFSET('Sanitation Data'!$E$32,0,10*ROW('Sanitation Data'!E59))="","",OFFSET('Sanitation Data'!$E$32,0,10*ROW('Sanitation Data'!E59)))</f>
        <v/>
      </c>
      <c r="CU65" s="283" t="str">
        <f ca="true">+IF(OFFSET('Sanitation Data'!$F$28,0,10*ROW('Sanitation Data'!F59))="","",OFFSET('Sanitation Data'!$F$28,0,10*ROW('Sanitation Data'!F59)))</f>
        <v/>
      </c>
      <c r="CV65" s="283" t="str">
        <f ca="true">+IF(OFFSET('Sanitation Data'!$F$29,0,10*ROW('Sanitation Data'!F59))="","",OFFSET('Sanitation Data'!$F$29,0,10*ROW('Sanitation Data'!F59)))</f>
        <v/>
      </c>
      <c r="CW65" s="283" t="str">
        <f ca="true">+IF(OFFSET('Sanitation Data'!$F$30,0,10*ROW('Sanitation Data'!F59))="","",OFFSET('Sanitation Data'!$F$30,0,10*ROW('Sanitation Data'!F59)))</f>
        <v/>
      </c>
      <c r="CX65" s="283" t="str">
        <f ca="true">+IF(OFFSET('Sanitation Data'!$F$31,0,10*ROW('Sanitation Data'!F59))="","",OFFSET('Sanitation Data'!$F$31,0,10*ROW('Sanitation Data'!F59)))</f>
        <v/>
      </c>
      <c r="CY65" s="283" t="str">
        <f ca="true">+IF(OFFSET('Sanitation Data'!$F$32,0,10*ROW('Sanitation Data'!F59))="","",OFFSET('Sanitation Data'!$F$32,0,10*ROW('Sanitation Data'!F59)))</f>
        <v/>
      </c>
      <c r="CZ65" s="283" t="str">
        <f ca="true">+IF(OFFSET('Sanitation Data'!$G$28,0,10*ROW('Sanitation Data'!G59))="","",OFFSET('Sanitation Data'!$G$28,0,10*ROW('Sanitation Data'!G59)))</f>
        <v/>
      </c>
      <c r="DA65" s="283" t="str">
        <f ca="true">+IF(OFFSET('Sanitation Data'!$G$29,0,10*ROW('Sanitation Data'!G59))="","",OFFSET('Sanitation Data'!$G$29,0,10*ROW('Sanitation Data'!G59)))</f>
        <v/>
      </c>
      <c r="DB65" s="283" t="str">
        <f ca="true">+IF(OFFSET('Sanitation Data'!$G$30,0,10*ROW('Sanitation Data'!G59))="","",OFFSET('Sanitation Data'!$G$30,0,10*ROW('Sanitation Data'!G59)))</f>
        <v/>
      </c>
      <c r="DC65" s="283" t="str">
        <f ca="true">+IF(OFFSET('Sanitation Data'!$G$31,0,10*ROW('Sanitation Data'!G59))="","",OFFSET('Sanitation Data'!$G$31,0,10*ROW('Sanitation Data'!G59)))</f>
        <v/>
      </c>
      <c r="DD65" s="283" t="str">
        <f ca="true">+IF(OFFSET('Sanitation Data'!$G$32,0,10*ROW('Sanitation Data'!G59))="","",OFFSET('Sanitation Data'!$G$32,0,10*ROW('Sanitation Data'!G59)))</f>
        <v/>
      </c>
      <c r="DE65" s="283" t="str">
        <f ca="true">+IF(OFFSET('Sanitation Data'!$H$28,0,10*ROW('Sanitation Data'!H59))="","",OFFSET('Sanitation Data'!$H$28,0,10*ROW('Sanitation Data'!H59)))</f>
        <v/>
      </c>
      <c r="DF65" s="283" t="str">
        <f ca="true">+IF(OFFSET('Sanitation Data'!$H$29,0,10*ROW('Sanitation Data'!H59))="","",OFFSET('Sanitation Data'!$H$29,0,10*ROW('Sanitation Data'!H59)))</f>
        <v/>
      </c>
      <c r="DG65" s="283" t="str">
        <f ca="true">+IF(OFFSET('Sanitation Data'!$H$30,0,10*ROW('Sanitation Data'!H59))="","",OFFSET('Sanitation Data'!$H$30,0,10*ROW('Sanitation Data'!H59)))</f>
        <v/>
      </c>
      <c r="DH65" s="283" t="str">
        <f ca="true">+IF(OFFSET('Sanitation Data'!$H$31,0,10*ROW('Sanitation Data'!H59))="","",OFFSET('Sanitation Data'!$H$31,0,10*ROW('Sanitation Data'!H59)))</f>
        <v/>
      </c>
      <c r="DI65" s="283" t="str">
        <f ca="true">+IF(OFFSET('Sanitation Data'!$H$32,0,10*ROW('Sanitation Data'!H59))="","",OFFSET('Sanitation Data'!$H$32,0,10*ROW('Sanitation Data'!H59)))</f>
        <v/>
      </c>
      <c r="DJ65" s="283" t="str">
        <f ca="true">+IF(OFFSET('Sanitation Data'!$I$28,0,10*ROW('Sanitation Data'!I59))="","",OFFSET('Sanitation Data'!$I$28,0,10*ROW('Sanitation Data'!I59)))</f>
        <v/>
      </c>
      <c r="DK65" s="283" t="str">
        <f ca="true">+IF(OFFSET('Sanitation Data'!$I$29,0,10*ROW('Sanitation Data'!I59))="","",OFFSET('Sanitation Data'!$I$29,0,10*ROW('Sanitation Data'!I59)))</f>
        <v/>
      </c>
      <c r="DL65" s="283" t="str">
        <f ca="true">+IF(OFFSET('Sanitation Data'!$I$30,0,10*ROW('Sanitation Data'!I59))="","",OFFSET('Sanitation Data'!$I$30,0,10*ROW('Sanitation Data'!I59)))</f>
        <v/>
      </c>
      <c r="DM65" s="283" t="str">
        <f ca="true">+IF(OFFSET('Sanitation Data'!$I$31,0,10*ROW('Sanitation Data'!I59))="","",OFFSET('Sanitation Data'!$I$31,0,10*ROW('Sanitation Data'!I59)))</f>
        <v/>
      </c>
      <c r="DN65" s="283" t="str">
        <f ca="true">+IF(OFFSET('Sanitation Data'!$I$32,0,10*ROW('Sanitation Data'!I59))="","",OFFSET('Sanitation Data'!$I$32,0,10*ROW('Sanitation Data'!I59)))</f>
        <v/>
      </c>
      <c r="DO65" s="283" t="str">
        <f ca="true">+IF(OFFSET('Hygiene Data'!$D$11,0,10*ROW('Hygiene Data'!D59))="","",OFFSET('Hygiene Data'!$D$11,0,10*ROW('Hygiene Data'!D59)))</f>
        <v/>
      </c>
      <c r="DP65" s="283" t="str">
        <f ca="true">+IF(OFFSET('Hygiene Data'!$D$12,0,10*ROW('Hygiene Data'!D59))="","",OFFSET('Hygiene Data'!$D$12,0,10*ROW('Hygiene Data'!D59)))</f>
        <v/>
      </c>
      <c r="DQ65" s="283" t="str">
        <f ca="true">+IF(OFFSET('Hygiene Data'!$D$13,0,10*ROW('Hygiene Data'!D59))="","",OFFSET('Hygiene Data'!$D$13,0,10*ROW('Hygiene Data'!D59)))</f>
        <v/>
      </c>
      <c r="DR65" s="283" t="str">
        <f ca="true">+IF(OFFSET('Hygiene Data'!$E$11,0,10*ROW('Hygiene Data'!E59))="","",OFFSET('Hygiene Data'!$E$11,0,10*ROW('Hygiene Data'!E59)))</f>
        <v/>
      </c>
      <c r="DS65" s="283" t="str">
        <f ca="true">+IF(OFFSET('Hygiene Data'!$E$12,0,10*ROW('Hygiene Data'!E59))="","",OFFSET('Hygiene Data'!$E$12,0,10*ROW('Hygiene Data'!E59)))</f>
        <v/>
      </c>
      <c r="DT65" s="283" t="str">
        <f ca="true">+IF(OFFSET('Hygiene Data'!$E$13,0,10*ROW('Hygiene Data'!E59))="","",OFFSET('Hygiene Data'!$E$13,0,10*ROW('Hygiene Data'!E59)))</f>
        <v/>
      </c>
      <c r="DU65" s="283" t="str">
        <f ca="true">+IF(OFFSET('Hygiene Data'!$F$11,0,10*ROW('Hygiene Data'!F59))="","",OFFSET('Hygiene Data'!$F$11,0,10*ROW('Hygiene Data'!F59)))</f>
        <v/>
      </c>
      <c r="DV65" s="283" t="str">
        <f ca="true">+IF(OFFSET('Hygiene Data'!$F$12,0,10*ROW('Hygiene Data'!F59))="","",OFFSET('Hygiene Data'!$F$12,0,10*ROW('Hygiene Data'!F59)))</f>
        <v/>
      </c>
      <c r="DW65" s="283" t="str">
        <f ca="true">+IF(OFFSET('Hygiene Data'!$F$13,0,10*ROW('Hygiene Data'!F59))="","",OFFSET('Hygiene Data'!$F$13,0,10*ROW('Hygiene Data'!F59)))</f>
        <v/>
      </c>
      <c r="DX65" s="283" t="str">
        <f ca="true">+IF(OFFSET('Hygiene Data'!$G$11,0,10*ROW('Hygiene Data'!G59))="","",OFFSET('Hygiene Data'!$G$11,0,10*ROW('Hygiene Data'!G59)))</f>
        <v/>
      </c>
      <c r="DY65" s="283" t="str">
        <f ca="true">+IF(OFFSET('Hygiene Data'!$G$12,0,10*ROW('Hygiene Data'!G59))="","",OFFSET('Hygiene Data'!$G$12,0,10*ROW('Hygiene Data'!G59)))</f>
        <v/>
      </c>
      <c r="DZ65" s="283" t="str">
        <f ca="true">+IF(OFFSET('Hygiene Data'!$G$13,0,10*ROW('Hygiene Data'!G59))="","",OFFSET('Hygiene Data'!$G$13,0,10*ROW('Hygiene Data'!G59)))</f>
        <v/>
      </c>
      <c r="EA65" s="283" t="str">
        <f ca="true">+IF(OFFSET('Hygiene Data'!$H$11,0,10*ROW('Hygiene Data'!H59))="","",OFFSET('Hygiene Data'!$H$11,0,10*ROW('Hygiene Data'!H59)))</f>
        <v/>
      </c>
      <c r="EB65" s="283" t="str">
        <f ca="true">+IF(OFFSET('Hygiene Data'!$H$12,0,10*ROW('Hygiene Data'!H59))="","",OFFSET('Hygiene Data'!$H$12,0,10*ROW('Hygiene Data'!H59)))</f>
        <v/>
      </c>
      <c r="EC65" s="283" t="str">
        <f ca="true">+IF(OFFSET('Hygiene Data'!$H$13,0,10*ROW('Hygiene Data'!H59))="","",OFFSET('Hygiene Data'!$H$13,0,10*ROW('Hygiene Data'!H59)))</f>
        <v/>
      </c>
      <c r="ED65" s="283" t="str">
        <f ca="true">+IF(OFFSET('Hygiene Data'!$I$11,0,10*ROW('Hygiene Data'!I59))="","",OFFSET('Hygiene Data'!$I$11,0,10*ROW('Hygiene Data'!I59)))</f>
        <v/>
      </c>
      <c r="EE65" s="283" t="str">
        <f ca="true">+IF(OFFSET('Hygiene Data'!$I$12,0,10*ROW('Hygiene Data'!I59))="","",OFFSET('Hygiene Data'!$I$12,0,10*ROW('Hygiene Data'!I59)))</f>
        <v/>
      </c>
      <c r="EF65" s="283" t="str">
        <f ca="true">+IF(OFFSET('Hygiene Data'!$I$13,0,10*ROW('Hygiene Data'!I59))="","",OFFSET('Hygiene Data'!$I$13,0,10*ROW('Hygiene Data'!I59)))</f>
        <v/>
      </c>
    </row>
    <row xmlns:x14ac="http://schemas.microsoft.com/office/spreadsheetml/2009/9/ac" r="66" x14ac:dyDescent="0.2">
      <c r="A66" s="34" t="str">
        <f ca="true">+IF(OFFSET('Water Data'!$B$2,0,10*ROW('Water Data'!E60))="","",OFFSET('Water Data'!$B$2,0,10*ROW('Water Data'!E60)))</f>
        <v/>
      </c>
      <c r="B66" s="34" t="str">
        <f ca="true">+IF(OFFSET('Water Data'!$C$2,0,10*ROW('Water Data'!F60))="","",OFFSET('Water Data'!$C$2,0,10*ROW('Water Data'!F60)))</f>
        <v/>
      </c>
      <c r="C66" s="339" t="str">
        <f t="shared" ca="true" si="0"/>
        <v/>
      </c>
      <c r="D66" s="90"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0"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0"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0"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0"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0"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0"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0"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0"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0"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0"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0"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0"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0"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0"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0"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0"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0"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1"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1"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1"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1"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1"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1"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1"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1"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1"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1"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1"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1"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1"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1"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1"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1"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1"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1"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1"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1"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1"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1"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1"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1"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1"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1"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1"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1"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1"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1"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2"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2"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2"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2"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2"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2"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2"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2"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2"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2"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2"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2"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2"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2"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2"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2"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2"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2"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3"/>
      <c r="BS66" s="283" t="str">
        <f ca="true">+IF(OFFSET('Water Data'!$D$27,0,10*ROW('Water Data'!D60))="","",OFFSET('Water Data'!$D$27,0,10*ROW('Water Data'!D60)))</f>
        <v/>
      </c>
      <c r="BT66" s="283" t="str">
        <f ca="true">+IF(OFFSET('Water Data'!$D$28,0,10*ROW('Water Data'!D60))="","",OFFSET('Water Data'!$D$28,0,10*ROW('Water Data'!D60)))</f>
        <v/>
      </c>
      <c r="BU66" s="283" t="str">
        <f ca="true">+IF(OFFSET('Water Data'!$D$29,0,10*ROW('Water Data'!D60))="","",OFFSET('Water Data'!$D$29,0,10*ROW('Water Data'!D60)))</f>
        <v/>
      </c>
      <c r="BV66" s="283" t="str">
        <f ca="true">+IF(OFFSET('Water Data'!$E$27,0,10*ROW('Water Data'!E60))="","",OFFSET('Water Data'!$E$27,0,10*ROW('Water Data'!E60)))</f>
        <v/>
      </c>
      <c r="BW66" s="283" t="str">
        <f ca="true">+IF(OFFSET('Water Data'!$E$28,0,10*ROW('Water Data'!E60))="","",OFFSET('Water Data'!$E$28,0,10*ROW('Water Data'!E60)))</f>
        <v/>
      </c>
      <c r="BX66" s="283" t="str">
        <f ca="true">+IF(OFFSET('Water Data'!$E$29,0,10*ROW('Water Data'!E60))="","",OFFSET('Water Data'!$E$29,0,10*ROW('Water Data'!E60)))</f>
        <v/>
      </c>
      <c r="BY66" s="283" t="str">
        <f ca="true">+IF(OFFSET('Water Data'!$F$27,0,10*ROW('Water Data'!F60))="","",OFFSET('Water Data'!$F$27,0,10*ROW('Water Data'!F60)))</f>
        <v/>
      </c>
      <c r="BZ66" s="283" t="str">
        <f ca="true">+IF(OFFSET('Water Data'!$F$28,0,10*ROW('Water Data'!F60))="","",OFFSET('Water Data'!$F$28,0,10*ROW('Water Data'!F60)))</f>
        <v/>
      </c>
      <c r="CA66" s="283" t="str">
        <f ca="true">+IF(OFFSET('Water Data'!$F$29,0,10*ROW('Water Data'!F60))="","",OFFSET('Water Data'!$F$29,0,10*ROW('Water Data'!F60)))</f>
        <v/>
      </c>
      <c r="CB66" s="283" t="str">
        <f ca="true">+IF(OFFSET('Water Data'!$G$27,0,10*ROW('Water Data'!G60))="","",OFFSET('Water Data'!$G$27,0,10*ROW('Water Data'!G60)))</f>
        <v/>
      </c>
      <c r="CC66" s="283" t="str">
        <f ca="true">+IF(OFFSET('Water Data'!$G$28,0,10*ROW('Water Data'!G60))="","",OFFSET('Water Data'!$G$28,0,10*ROW('Water Data'!G60)))</f>
        <v/>
      </c>
      <c r="CD66" s="283" t="str">
        <f ca="true">+IF(OFFSET('Water Data'!$G$29,0,10*ROW('Water Data'!G60))="","",OFFSET('Water Data'!$G$29,0,10*ROW('Water Data'!G60)))</f>
        <v/>
      </c>
      <c r="CE66" s="283" t="str">
        <f ca="true">+IF(OFFSET('Water Data'!$H$27,0,10*ROW('Water Data'!H60))="","",OFFSET('Water Data'!$H$27,0,10*ROW('Water Data'!H60)))</f>
        <v/>
      </c>
      <c r="CF66" s="283" t="str">
        <f ca="true">+IF(OFFSET('Water Data'!$H$28,0,10*ROW('Water Data'!H60))="","",OFFSET('Water Data'!$H$28,0,10*ROW('Water Data'!H60)))</f>
        <v/>
      </c>
      <c r="CG66" s="283" t="str">
        <f ca="true">+IF(OFFSET('Water Data'!$H$29,0,10*ROW('Water Data'!H60))="","",OFFSET('Water Data'!$H$29,0,10*ROW('Water Data'!H60)))</f>
        <v/>
      </c>
      <c r="CH66" s="283" t="str">
        <f ca="true">+IF(OFFSET('Water Data'!$I$27,0,10*ROW('Water Data'!I60))="","",OFFSET('Water Data'!$I$27,0,10*ROW('Water Data'!I60)))</f>
        <v/>
      </c>
      <c r="CI66" s="283" t="str">
        <f ca="true">+IF(OFFSET('Water Data'!$I$28,0,10*ROW('Water Data'!I60))="","",OFFSET('Water Data'!$I$28,0,10*ROW('Water Data'!I60)))</f>
        <v/>
      </c>
      <c r="CJ66" s="283" t="str">
        <f ca="true">+IF(OFFSET('Water Data'!$I$29,0,10*ROW('Water Data'!I60))="","",OFFSET('Water Data'!$I$29,0,10*ROW('Water Data'!I60)))</f>
        <v/>
      </c>
      <c r="CK66" s="283" t="str">
        <f ca="true">+IF(OFFSET('Sanitation Data'!$D$28,0,10*ROW('Sanitation Data'!D60))="","",OFFSET('Sanitation Data'!$D$28,0,10*ROW('Sanitation Data'!D60)))</f>
        <v/>
      </c>
      <c r="CL66" s="283" t="str">
        <f ca="true">+IF(OFFSET('Sanitation Data'!$D$29,0,10*ROW('Sanitation Data'!D60))="","",OFFSET('Sanitation Data'!$D$29,0,10*ROW('Sanitation Data'!D60)))</f>
        <v/>
      </c>
      <c r="CM66" s="283" t="str">
        <f ca="true">+IF(OFFSET('Sanitation Data'!$D$30,0,10*ROW('Sanitation Data'!D60))="","",OFFSET('Sanitation Data'!$D$30,0,10*ROW('Sanitation Data'!D60)))</f>
        <v/>
      </c>
      <c r="CN66" s="283" t="str">
        <f ca="true">+IF(OFFSET('Sanitation Data'!$D$31,0,10*ROW('Sanitation Data'!D60))="","",OFFSET('Sanitation Data'!$D$31,0,10*ROW('Sanitation Data'!D60)))</f>
        <v/>
      </c>
      <c r="CO66" s="283" t="str">
        <f ca="true">+IF(OFFSET('Sanitation Data'!$D$32,0,10*ROW('Sanitation Data'!D60))="","",OFFSET('Sanitation Data'!$D$32,0,10*ROW('Sanitation Data'!D60)))</f>
        <v/>
      </c>
      <c r="CP66" s="283" t="str">
        <f ca="true">+IF(OFFSET('Sanitation Data'!$E$28,0,10*ROW('Sanitation Data'!E60))="","",OFFSET('Sanitation Data'!$E$28,0,10*ROW('Sanitation Data'!E60)))</f>
        <v/>
      </c>
      <c r="CQ66" s="283" t="str">
        <f ca="true">+IF(OFFSET('Sanitation Data'!$E$29,0,10*ROW('Sanitation Data'!E60))="","",OFFSET('Sanitation Data'!$E$29,0,10*ROW('Sanitation Data'!E60)))</f>
        <v/>
      </c>
      <c r="CR66" s="283" t="str">
        <f ca="true">+IF(OFFSET('Sanitation Data'!$E$30,0,10*ROW('Sanitation Data'!E60))="","",OFFSET('Sanitation Data'!$E$30,0,10*ROW('Sanitation Data'!E60)))</f>
        <v/>
      </c>
      <c r="CS66" s="283" t="str">
        <f ca="true">+IF(OFFSET('Sanitation Data'!$E$31,0,10*ROW('Sanitation Data'!E60))="","",OFFSET('Sanitation Data'!$E$31,0,10*ROW('Sanitation Data'!E60)))</f>
        <v/>
      </c>
      <c r="CT66" s="283" t="str">
        <f ca="true">+IF(OFFSET('Sanitation Data'!$E$32,0,10*ROW('Sanitation Data'!E60))="","",OFFSET('Sanitation Data'!$E$32,0,10*ROW('Sanitation Data'!E60)))</f>
        <v/>
      </c>
      <c r="CU66" s="283" t="str">
        <f ca="true">+IF(OFFSET('Sanitation Data'!$F$28,0,10*ROW('Sanitation Data'!F60))="","",OFFSET('Sanitation Data'!$F$28,0,10*ROW('Sanitation Data'!F60)))</f>
        <v/>
      </c>
      <c r="CV66" s="283" t="str">
        <f ca="true">+IF(OFFSET('Sanitation Data'!$F$29,0,10*ROW('Sanitation Data'!F60))="","",OFFSET('Sanitation Data'!$F$29,0,10*ROW('Sanitation Data'!F60)))</f>
        <v/>
      </c>
      <c r="CW66" s="283" t="str">
        <f ca="true">+IF(OFFSET('Sanitation Data'!$F$30,0,10*ROW('Sanitation Data'!F60))="","",OFFSET('Sanitation Data'!$F$30,0,10*ROW('Sanitation Data'!F60)))</f>
        <v/>
      </c>
      <c r="CX66" s="283" t="str">
        <f ca="true">+IF(OFFSET('Sanitation Data'!$F$31,0,10*ROW('Sanitation Data'!F60))="","",OFFSET('Sanitation Data'!$F$31,0,10*ROW('Sanitation Data'!F60)))</f>
        <v/>
      </c>
      <c r="CY66" s="283" t="str">
        <f ca="true">+IF(OFFSET('Sanitation Data'!$F$32,0,10*ROW('Sanitation Data'!F60))="","",OFFSET('Sanitation Data'!$F$32,0,10*ROW('Sanitation Data'!F60)))</f>
        <v/>
      </c>
      <c r="CZ66" s="283" t="str">
        <f ca="true">+IF(OFFSET('Sanitation Data'!$G$28,0,10*ROW('Sanitation Data'!G60))="","",OFFSET('Sanitation Data'!$G$28,0,10*ROW('Sanitation Data'!G60)))</f>
        <v/>
      </c>
      <c r="DA66" s="283" t="str">
        <f ca="true">+IF(OFFSET('Sanitation Data'!$G$29,0,10*ROW('Sanitation Data'!G60))="","",OFFSET('Sanitation Data'!$G$29,0,10*ROW('Sanitation Data'!G60)))</f>
        <v/>
      </c>
      <c r="DB66" s="283" t="str">
        <f ca="true">+IF(OFFSET('Sanitation Data'!$G$30,0,10*ROW('Sanitation Data'!G60))="","",OFFSET('Sanitation Data'!$G$30,0,10*ROW('Sanitation Data'!G60)))</f>
        <v/>
      </c>
      <c r="DC66" s="283" t="str">
        <f ca="true">+IF(OFFSET('Sanitation Data'!$G$31,0,10*ROW('Sanitation Data'!G60))="","",OFFSET('Sanitation Data'!$G$31,0,10*ROW('Sanitation Data'!G60)))</f>
        <v/>
      </c>
      <c r="DD66" s="283" t="str">
        <f ca="true">+IF(OFFSET('Sanitation Data'!$G$32,0,10*ROW('Sanitation Data'!G60))="","",OFFSET('Sanitation Data'!$G$32,0,10*ROW('Sanitation Data'!G60)))</f>
        <v/>
      </c>
      <c r="DE66" s="283" t="str">
        <f ca="true">+IF(OFFSET('Sanitation Data'!$H$28,0,10*ROW('Sanitation Data'!H60))="","",OFFSET('Sanitation Data'!$H$28,0,10*ROW('Sanitation Data'!H60)))</f>
        <v/>
      </c>
      <c r="DF66" s="283" t="str">
        <f ca="true">+IF(OFFSET('Sanitation Data'!$H$29,0,10*ROW('Sanitation Data'!H60))="","",OFFSET('Sanitation Data'!$H$29,0,10*ROW('Sanitation Data'!H60)))</f>
        <v/>
      </c>
      <c r="DG66" s="283" t="str">
        <f ca="true">+IF(OFFSET('Sanitation Data'!$H$30,0,10*ROW('Sanitation Data'!H60))="","",OFFSET('Sanitation Data'!$H$30,0,10*ROW('Sanitation Data'!H60)))</f>
        <v/>
      </c>
      <c r="DH66" s="283" t="str">
        <f ca="true">+IF(OFFSET('Sanitation Data'!$H$31,0,10*ROW('Sanitation Data'!H60))="","",OFFSET('Sanitation Data'!$H$31,0,10*ROW('Sanitation Data'!H60)))</f>
        <v/>
      </c>
      <c r="DI66" s="283" t="str">
        <f ca="true">+IF(OFFSET('Sanitation Data'!$H$32,0,10*ROW('Sanitation Data'!H60))="","",OFFSET('Sanitation Data'!$H$32,0,10*ROW('Sanitation Data'!H60)))</f>
        <v/>
      </c>
      <c r="DJ66" s="283" t="str">
        <f ca="true">+IF(OFFSET('Sanitation Data'!$I$28,0,10*ROW('Sanitation Data'!I60))="","",OFFSET('Sanitation Data'!$I$28,0,10*ROW('Sanitation Data'!I60)))</f>
        <v/>
      </c>
      <c r="DK66" s="283" t="str">
        <f ca="true">+IF(OFFSET('Sanitation Data'!$I$29,0,10*ROW('Sanitation Data'!I60))="","",OFFSET('Sanitation Data'!$I$29,0,10*ROW('Sanitation Data'!I60)))</f>
        <v/>
      </c>
      <c r="DL66" s="283" t="str">
        <f ca="true">+IF(OFFSET('Sanitation Data'!$I$30,0,10*ROW('Sanitation Data'!I60))="","",OFFSET('Sanitation Data'!$I$30,0,10*ROW('Sanitation Data'!I60)))</f>
        <v/>
      </c>
      <c r="DM66" s="283" t="str">
        <f ca="true">+IF(OFFSET('Sanitation Data'!$I$31,0,10*ROW('Sanitation Data'!I60))="","",OFFSET('Sanitation Data'!$I$31,0,10*ROW('Sanitation Data'!I60)))</f>
        <v/>
      </c>
      <c r="DN66" s="283" t="str">
        <f ca="true">+IF(OFFSET('Sanitation Data'!$I$32,0,10*ROW('Sanitation Data'!I60))="","",OFFSET('Sanitation Data'!$I$32,0,10*ROW('Sanitation Data'!I60)))</f>
        <v/>
      </c>
      <c r="DO66" s="283" t="str">
        <f ca="true">+IF(OFFSET('Hygiene Data'!$D$11,0,10*ROW('Hygiene Data'!D60))="","",OFFSET('Hygiene Data'!$D$11,0,10*ROW('Hygiene Data'!D60)))</f>
        <v/>
      </c>
      <c r="DP66" s="283" t="str">
        <f ca="true">+IF(OFFSET('Hygiene Data'!$D$12,0,10*ROW('Hygiene Data'!D60))="","",OFFSET('Hygiene Data'!$D$12,0,10*ROW('Hygiene Data'!D60)))</f>
        <v/>
      </c>
      <c r="DQ66" s="283" t="str">
        <f ca="true">+IF(OFFSET('Hygiene Data'!$D$13,0,10*ROW('Hygiene Data'!D60))="","",OFFSET('Hygiene Data'!$D$13,0,10*ROW('Hygiene Data'!D60)))</f>
        <v/>
      </c>
      <c r="DR66" s="283" t="str">
        <f ca="true">+IF(OFFSET('Hygiene Data'!$E$11,0,10*ROW('Hygiene Data'!E60))="","",OFFSET('Hygiene Data'!$E$11,0,10*ROW('Hygiene Data'!E60)))</f>
        <v/>
      </c>
      <c r="DS66" s="283" t="str">
        <f ca="true">+IF(OFFSET('Hygiene Data'!$E$12,0,10*ROW('Hygiene Data'!E60))="","",OFFSET('Hygiene Data'!$E$12,0,10*ROW('Hygiene Data'!E60)))</f>
        <v/>
      </c>
      <c r="DT66" s="283" t="str">
        <f ca="true">+IF(OFFSET('Hygiene Data'!$E$13,0,10*ROW('Hygiene Data'!E60))="","",OFFSET('Hygiene Data'!$E$13,0,10*ROW('Hygiene Data'!E60)))</f>
        <v/>
      </c>
      <c r="DU66" s="283" t="str">
        <f ca="true">+IF(OFFSET('Hygiene Data'!$F$11,0,10*ROW('Hygiene Data'!F60))="","",OFFSET('Hygiene Data'!$F$11,0,10*ROW('Hygiene Data'!F60)))</f>
        <v/>
      </c>
      <c r="DV66" s="283" t="str">
        <f ca="true">+IF(OFFSET('Hygiene Data'!$F$12,0,10*ROW('Hygiene Data'!F60))="","",OFFSET('Hygiene Data'!$F$12,0,10*ROW('Hygiene Data'!F60)))</f>
        <v/>
      </c>
      <c r="DW66" s="283" t="str">
        <f ca="true">+IF(OFFSET('Hygiene Data'!$F$13,0,10*ROW('Hygiene Data'!F60))="","",OFFSET('Hygiene Data'!$F$13,0,10*ROW('Hygiene Data'!F60)))</f>
        <v/>
      </c>
      <c r="DX66" s="283" t="str">
        <f ca="true">+IF(OFFSET('Hygiene Data'!$G$11,0,10*ROW('Hygiene Data'!G60))="","",OFFSET('Hygiene Data'!$G$11,0,10*ROW('Hygiene Data'!G60)))</f>
        <v/>
      </c>
      <c r="DY66" s="283" t="str">
        <f ca="true">+IF(OFFSET('Hygiene Data'!$G$12,0,10*ROW('Hygiene Data'!G60))="","",OFFSET('Hygiene Data'!$G$12,0,10*ROW('Hygiene Data'!G60)))</f>
        <v/>
      </c>
      <c r="DZ66" s="283" t="str">
        <f ca="true">+IF(OFFSET('Hygiene Data'!$G$13,0,10*ROW('Hygiene Data'!G60))="","",OFFSET('Hygiene Data'!$G$13,0,10*ROW('Hygiene Data'!G60)))</f>
        <v/>
      </c>
      <c r="EA66" s="283" t="str">
        <f ca="true">+IF(OFFSET('Hygiene Data'!$H$11,0,10*ROW('Hygiene Data'!H60))="","",OFFSET('Hygiene Data'!$H$11,0,10*ROW('Hygiene Data'!H60)))</f>
        <v/>
      </c>
      <c r="EB66" s="283" t="str">
        <f ca="true">+IF(OFFSET('Hygiene Data'!$H$12,0,10*ROW('Hygiene Data'!H60))="","",OFFSET('Hygiene Data'!$H$12,0,10*ROW('Hygiene Data'!H60)))</f>
        <v/>
      </c>
      <c r="EC66" s="283" t="str">
        <f ca="true">+IF(OFFSET('Hygiene Data'!$H$13,0,10*ROW('Hygiene Data'!H60))="","",OFFSET('Hygiene Data'!$H$13,0,10*ROW('Hygiene Data'!H60)))</f>
        <v/>
      </c>
      <c r="ED66" s="283" t="str">
        <f ca="true">+IF(OFFSET('Hygiene Data'!$I$11,0,10*ROW('Hygiene Data'!I60))="","",OFFSET('Hygiene Data'!$I$11,0,10*ROW('Hygiene Data'!I60)))</f>
        <v/>
      </c>
      <c r="EE66" s="283" t="str">
        <f ca="true">+IF(OFFSET('Hygiene Data'!$I$12,0,10*ROW('Hygiene Data'!I60))="","",OFFSET('Hygiene Data'!$I$12,0,10*ROW('Hygiene Data'!I60)))</f>
        <v/>
      </c>
      <c r="EF66" s="283" t="str">
        <f ca="true">+IF(OFFSET('Hygiene Data'!$I$13,0,10*ROW('Hygiene Data'!I60))="","",OFFSET('Hygiene Data'!$I$13,0,10*ROW('Hygiene Data'!I60)))</f>
        <v/>
      </c>
    </row>
    <row xmlns:x14ac="http://schemas.microsoft.com/office/spreadsheetml/2009/9/ac" r="67" x14ac:dyDescent="0.2">
      <c r="A67" s="34" t="str">
        <f ca="true">+IF(OFFSET('Water Data'!$B$2,0,10*ROW('Water Data'!E61))="","",OFFSET('Water Data'!$B$2,0,10*ROW('Water Data'!E61)))</f>
        <v/>
      </c>
      <c r="B67" s="34" t="str">
        <f ca="true">+IF(OFFSET('Water Data'!$C$2,0,10*ROW('Water Data'!F61))="","",OFFSET('Water Data'!$C$2,0,10*ROW('Water Data'!F61)))</f>
        <v/>
      </c>
      <c r="C67" s="339" t="str">
        <f t="shared" ca="true" si="0"/>
        <v/>
      </c>
      <c r="D67" s="90"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0"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0"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0"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0"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0"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0"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0"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0"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0"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0"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0"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0"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0"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0"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0"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0"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0"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1"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1"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1"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1"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1"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1"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1"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1"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1"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1"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1"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1"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1"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1"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1"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1"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1"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1"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1"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1"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1"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1"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1"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1"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1"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1"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1"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1"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1"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1"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2"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2"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2"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2"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2"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2"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2"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2"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2"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2"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2"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2"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2"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2"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2"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2"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2"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2"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3"/>
      <c r="BS67" s="283" t="str">
        <f ca="true">+IF(OFFSET('Water Data'!$D$27,0,10*ROW('Water Data'!D61))="","",OFFSET('Water Data'!$D$27,0,10*ROW('Water Data'!D61)))</f>
        <v/>
      </c>
      <c r="BT67" s="283" t="str">
        <f ca="true">+IF(OFFSET('Water Data'!$D$28,0,10*ROW('Water Data'!D61))="","",OFFSET('Water Data'!$D$28,0,10*ROW('Water Data'!D61)))</f>
        <v/>
      </c>
      <c r="BU67" s="283" t="str">
        <f ca="true">+IF(OFFSET('Water Data'!$D$29,0,10*ROW('Water Data'!D61))="","",OFFSET('Water Data'!$D$29,0,10*ROW('Water Data'!D61)))</f>
        <v/>
      </c>
      <c r="BV67" s="283" t="str">
        <f ca="true">+IF(OFFSET('Water Data'!$E$27,0,10*ROW('Water Data'!E61))="","",OFFSET('Water Data'!$E$27,0,10*ROW('Water Data'!E61)))</f>
        <v/>
      </c>
      <c r="BW67" s="283" t="str">
        <f ca="true">+IF(OFFSET('Water Data'!$E$28,0,10*ROW('Water Data'!E61))="","",OFFSET('Water Data'!$E$28,0,10*ROW('Water Data'!E61)))</f>
        <v/>
      </c>
      <c r="BX67" s="283" t="str">
        <f ca="true">+IF(OFFSET('Water Data'!$E$29,0,10*ROW('Water Data'!E61))="","",OFFSET('Water Data'!$E$29,0,10*ROW('Water Data'!E61)))</f>
        <v/>
      </c>
      <c r="BY67" s="283" t="str">
        <f ca="true">+IF(OFFSET('Water Data'!$F$27,0,10*ROW('Water Data'!F61))="","",OFFSET('Water Data'!$F$27,0,10*ROW('Water Data'!F61)))</f>
        <v/>
      </c>
      <c r="BZ67" s="283" t="str">
        <f ca="true">+IF(OFFSET('Water Data'!$F$28,0,10*ROW('Water Data'!F61))="","",OFFSET('Water Data'!$F$28,0,10*ROW('Water Data'!F61)))</f>
        <v/>
      </c>
      <c r="CA67" s="283" t="str">
        <f ca="true">+IF(OFFSET('Water Data'!$F$29,0,10*ROW('Water Data'!F61))="","",OFFSET('Water Data'!$F$29,0,10*ROW('Water Data'!F61)))</f>
        <v/>
      </c>
      <c r="CB67" s="283" t="str">
        <f ca="true">+IF(OFFSET('Water Data'!$G$27,0,10*ROW('Water Data'!G61))="","",OFFSET('Water Data'!$G$27,0,10*ROW('Water Data'!G61)))</f>
        <v/>
      </c>
      <c r="CC67" s="283" t="str">
        <f ca="true">+IF(OFFSET('Water Data'!$G$28,0,10*ROW('Water Data'!G61))="","",OFFSET('Water Data'!$G$28,0,10*ROW('Water Data'!G61)))</f>
        <v/>
      </c>
      <c r="CD67" s="283" t="str">
        <f ca="true">+IF(OFFSET('Water Data'!$G$29,0,10*ROW('Water Data'!G61))="","",OFFSET('Water Data'!$G$29,0,10*ROW('Water Data'!G61)))</f>
        <v/>
      </c>
      <c r="CE67" s="283" t="str">
        <f ca="true">+IF(OFFSET('Water Data'!$H$27,0,10*ROW('Water Data'!H61))="","",OFFSET('Water Data'!$H$27,0,10*ROW('Water Data'!H61)))</f>
        <v/>
      </c>
      <c r="CF67" s="283" t="str">
        <f ca="true">+IF(OFFSET('Water Data'!$H$28,0,10*ROW('Water Data'!H61))="","",OFFSET('Water Data'!$H$28,0,10*ROW('Water Data'!H61)))</f>
        <v/>
      </c>
      <c r="CG67" s="283" t="str">
        <f ca="true">+IF(OFFSET('Water Data'!$H$29,0,10*ROW('Water Data'!H61))="","",OFFSET('Water Data'!$H$29,0,10*ROW('Water Data'!H61)))</f>
        <v/>
      </c>
      <c r="CH67" s="283" t="str">
        <f ca="true">+IF(OFFSET('Water Data'!$I$27,0,10*ROW('Water Data'!I61))="","",OFFSET('Water Data'!$I$27,0,10*ROW('Water Data'!I61)))</f>
        <v/>
      </c>
      <c r="CI67" s="283" t="str">
        <f ca="true">+IF(OFFSET('Water Data'!$I$28,0,10*ROW('Water Data'!I61))="","",OFFSET('Water Data'!$I$28,0,10*ROW('Water Data'!I61)))</f>
        <v/>
      </c>
      <c r="CJ67" s="283" t="str">
        <f ca="true">+IF(OFFSET('Water Data'!$I$29,0,10*ROW('Water Data'!I61))="","",OFFSET('Water Data'!$I$29,0,10*ROW('Water Data'!I61)))</f>
        <v/>
      </c>
      <c r="CK67" s="283" t="str">
        <f ca="true">+IF(OFFSET('Sanitation Data'!$D$28,0,10*ROW('Sanitation Data'!D61))="","",OFFSET('Sanitation Data'!$D$28,0,10*ROW('Sanitation Data'!D61)))</f>
        <v/>
      </c>
      <c r="CL67" s="283" t="str">
        <f ca="true">+IF(OFFSET('Sanitation Data'!$D$29,0,10*ROW('Sanitation Data'!D61))="","",OFFSET('Sanitation Data'!$D$29,0,10*ROW('Sanitation Data'!D61)))</f>
        <v/>
      </c>
      <c r="CM67" s="283" t="str">
        <f ca="true">+IF(OFFSET('Sanitation Data'!$D$30,0,10*ROW('Sanitation Data'!D61))="","",OFFSET('Sanitation Data'!$D$30,0,10*ROW('Sanitation Data'!D61)))</f>
        <v/>
      </c>
      <c r="CN67" s="283" t="str">
        <f ca="true">+IF(OFFSET('Sanitation Data'!$D$31,0,10*ROW('Sanitation Data'!D61))="","",OFFSET('Sanitation Data'!$D$31,0,10*ROW('Sanitation Data'!D61)))</f>
        <v/>
      </c>
      <c r="CO67" s="283" t="str">
        <f ca="true">+IF(OFFSET('Sanitation Data'!$D$32,0,10*ROW('Sanitation Data'!D61))="","",OFFSET('Sanitation Data'!$D$32,0,10*ROW('Sanitation Data'!D61)))</f>
        <v/>
      </c>
      <c r="CP67" s="283" t="str">
        <f ca="true">+IF(OFFSET('Sanitation Data'!$E$28,0,10*ROW('Sanitation Data'!E61))="","",OFFSET('Sanitation Data'!$E$28,0,10*ROW('Sanitation Data'!E61)))</f>
        <v/>
      </c>
      <c r="CQ67" s="283" t="str">
        <f ca="true">+IF(OFFSET('Sanitation Data'!$E$29,0,10*ROW('Sanitation Data'!E61))="","",OFFSET('Sanitation Data'!$E$29,0,10*ROW('Sanitation Data'!E61)))</f>
        <v/>
      </c>
      <c r="CR67" s="283" t="str">
        <f ca="true">+IF(OFFSET('Sanitation Data'!$E$30,0,10*ROW('Sanitation Data'!E61))="","",OFFSET('Sanitation Data'!$E$30,0,10*ROW('Sanitation Data'!E61)))</f>
        <v/>
      </c>
      <c r="CS67" s="283" t="str">
        <f ca="true">+IF(OFFSET('Sanitation Data'!$E$31,0,10*ROW('Sanitation Data'!E61))="","",OFFSET('Sanitation Data'!$E$31,0,10*ROW('Sanitation Data'!E61)))</f>
        <v/>
      </c>
      <c r="CT67" s="283" t="str">
        <f ca="true">+IF(OFFSET('Sanitation Data'!$E$32,0,10*ROW('Sanitation Data'!E61))="","",OFFSET('Sanitation Data'!$E$32,0,10*ROW('Sanitation Data'!E61)))</f>
        <v/>
      </c>
      <c r="CU67" s="283" t="str">
        <f ca="true">+IF(OFFSET('Sanitation Data'!$F$28,0,10*ROW('Sanitation Data'!F61))="","",OFFSET('Sanitation Data'!$F$28,0,10*ROW('Sanitation Data'!F61)))</f>
        <v/>
      </c>
      <c r="CV67" s="283" t="str">
        <f ca="true">+IF(OFFSET('Sanitation Data'!$F$29,0,10*ROW('Sanitation Data'!F61))="","",OFFSET('Sanitation Data'!$F$29,0,10*ROW('Sanitation Data'!F61)))</f>
        <v/>
      </c>
      <c r="CW67" s="283" t="str">
        <f ca="true">+IF(OFFSET('Sanitation Data'!$F$30,0,10*ROW('Sanitation Data'!F61))="","",OFFSET('Sanitation Data'!$F$30,0,10*ROW('Sanitation Data'!F61)))</f>
        <v/>
      </c>
      <c r="CX67" s="283" t="str">
        <f ca="true">+IF(OFFSET('Sanitation Data'!$F$31,0,10*ROW('Sanitation Data'!F61))="","",OFFSET('Sanitation Data'!$F$31,0,10*ROW('Sanitation Data'!F61)))</f>
        <v/>
      </c>
      <c r="CY67" s="283" t="str">
        <f ca="true">+IF(OFFSET('Sanitation Data'!$F$32,0,10*ROW('Sanitation Data'!F61))="","",OFFSET('Sanitation Data'!$F$32,0,10*ROW('Sanitation Data'!F61)))</f>
        <v/>
      </c>
      <c r="CZ67" s="283" t="str">
        <f ca="true">+IF(OFFSET('Sanitation Data'!$G$28,0,10*ROW('Sanitation Data'!G61))="","",OFFSET('Sanitation Data'!$G$28,0,10*ROW('Sanitation Data'!G61)))</f>
        <v/>
      </c>
      <c r="DA67" s="283" t="str">
        <f ca="true">+IF(OFFSET('Sanitation Data'!$G$29,0,10*ROW('Sanitation Data'!G61))="","",OFFSET('Sanitation Data'!$G$29,0,10*ROW('Sanitation Data'!G61)))</f>
        <v/>
      </c>
      <c r="DB67" s="283" t="str">
        <f ca="true">+IF(OFFSET('Sanitation Data'!$G$30,0,10*ROW('Sanitation Data'!G61))="","",OFFSET('Sanitation Data'!$G$30,0,10*ROW('Sanitation Data'!G61)))</f>
        <v/>
      </c>
      <c r="DC67" s="283" t="str">
        <f ca="true">+IF(OFFSET('Sanitation Data'!$G$31,0,10*ROW('Sanitation Data'!G61))="","",OFFSET('Sanitation Data'!$G$31,0,10*ROW('Sanitation Data'!G61)))</f>
        <v/>
      </c>
      <c r="DD67" s="283" t="str">
        <f ca="true">+IF(OFFSET('Sanitation Data'!$G$32,0,10*ROW('Sanitation Data'!G61))="","",OFFSET('Sanitation Data'!$G$32,0,10*ROW('Sanitation Data'!G61)))</f>
        <v/>
      </c>
      <c r="DE67" s="283" t="str">
        <f ca="true">+IF(OFFSET('Sanitation Data'!$H$28,0,10*ROW('Sanitation Data'!H61))="","",OFFSET('Sanitation Data'!$H$28,0,10*ROW('Sanitation Data'!H61)))</f>
        <v/>
      </c>
      <c r="DF67" s="283" t="str">
        <f ca="true">+IF(OFFSET('Sanitation Data'!$H$29,0,10*ROW('Sanitation Data'!H61))="","",OFFSET('Sanitation Data'!$H$29,0,10*ROW('Sanitation Data'!H61)))</f>
        <v/>
      </c>
      <c r="DG67" s="283" t="str">
        <f ca="true">+IF(OFFSET('Sanitation Data'!$H$30,0,10*ROW('Sanitation Data'!H61))="","",OFFSET('Sanitation Data'!$H$30,0,10*ROW('Sanitation Data'!H61)))</f>
        <v/>
      </c>
      <c r="DH67" s="283" t="str">
        <f ca="true">+IF(OFFSET('Sanitation Data'!$H$31,0,10*ROW('Sanitation Data'!H61))="","",OFFSET('Sanitation Data'!$H$31,0,10*ROW('Sanitation Data'!H61)))</f>
        <v/>
      </c>
      <c r="DI67" s="283" t="str">
        <f ca="true">+IF(OFFSET('Sanitation Data'!$H$32,0,10*ROW('Sanitation Data'!H61))="","",OFFSET('Sanitation Data'!$H$32,0,10*ROW('Sanitation Data'!H61)))</f>
        <v/>
      </c>
      <c r="DJ67" s="283" t="str">
        <f ca="true">+IF(OFFSET('Sanitation Data'!$I$28,0,10*ROW('Sanitation Data'!I61))="","",OFFSET('Sanitation Data'!$I$28,0,10*ROW('Sanitation Data'!I61)))</f>
        <v/>
      </c>
      <c r="DK67" s="283" t="str">
        <f ca="true">+IF(OFFSET('Sanitation Data'!$I$29,0,10*ROW('Sanitation Data'!I61))="","",OFFSET('Sanitation Data'!$I$29,0,10*ROW('Sanitation Data'!I61)))</f>
        <v/>
      </c>
      <c r="DL67" s="283" t="str">
        <f ca="true">+IF(OFFSET('Sanitation Data'!$I$30,0,10*ROW('Sanitation Data'!I61))="","",OFFSET('Sanitation Data'!$I$30,0,10*ROW('Sanitation Data'!I61)))</f>
        <v/>
      </c>
      <c r="DM67" s="283" t="str">
        <f ca="true">+IF(OFFSET('Sanitation Data'!$I$31,0,10*ROW('Sanitation Data'!I61))="","",OFFSET('Sanitation Data'!$I$31,0,10*ROW('Sanitation Data'!I61)))</f>
        <v/>
      </c>
      <c r="DN67" s="283" t="str">
        <f ca="true">+IF(OFFSET('Sanitation Data'!$I$32,0,10*ROW('Sanitation Data'!I61))="","",OFFSET('Sanitation Data'!$I$32,0,10*ROW('Sanitation Data'!I61)))</f>
        <v/>
      </c>
      <c r="DO67" s="283" t="str">
        <f ca="true">+IF(OFFSET('Hygiene Data'!$D$11,0,10*ROW('Hygiene Data'!D61))="","",OFFSET('Hygiene Data'!$D$11,0,10*ROW('Hygiene Data'!D61)))</f>
        <v/>
      </c>
      <c r="DP67" s="283" t="str">
        <f ca="true">+IF(OFFSET('Hygiene Data'!$D$12,0,10*ROW('Hygiene Data'!D61))="","",OFFSET('Hygiene Data'!$D$12,0,10*ROW('Hygiene Data'!D61)))</f>
        <v/>
      </c>
      <c r="DQ67" s="283" t="str">
        <f ca="true">+IF(OFFSET('Hygiene Data'!$D$13,0,10*ROW('Hygiene Data'!D61))="","",OFFSET('Hygiene Data'!$D$13,0,10*ROW('Hygiene Data'!D61)))</f>
        <v/>
      </c>
      <c r="DR67" s="283" t="str">
        <f ca="true">+IF(OFFSET('Hygiene Data'!$E$11,0,10*ROW('Hygiene Data'!E61))="","",OFFSET('Hygiene Data'!$E$11,0,10*ROW('Hygiene Data'!E61)))</f>
        <v/>
      </c>
      <c r="DS67" s="283" t="str">
        <f ca="true">+IF(OFFSET('Hygiene Data'!$E$12,0,10*ROW('Hygiene Data'!E61))="","",OFFSET('Hygiene Data'!$E$12,0,10*ROW('Hygiene Data'!E61)))</f>
        <v/>
      </c>
      <c r="DT67" s="283" t="str">
        <f ca="true">+IF(OFFSET('Hygiene Data'!$E$13,0,10*ROW('Hygiene Data'!E61))="","",OFFSET('Hygiene Data'!$E$13,0,10*ROW('Hygiene Data'!E61)))</f>
        <v/>
      </c>
      <c r="DU67" s="283" t="str">
        <f ca="true">+IF(OFFSET('Hygiene Data'!$F$11,0,10*ROW('Hygiene Data'!F61))="","",OFFSET('Hygiene Data'!$F$11,0,10*ROW('Hygiene Data'!F61)))</f>
        <v/>
      </c>
      <c r="DV67" s="283" t="str">
        <f ca="true">+IF(OFFSET('Hygiene Data'!$F$12,0,10*ROW('Hygiene Data'!F61))="","",OFFSET('Hygiene Data'!$F$12,0,10*ROW('Hygiene Data'!F61)))</f>
        <v/>
      </c>
      <c r="DW67" s="283" t="str">
        <f ca="true">+IF(OFFSET('Hygiene Data'!$F$13,0,10*ROW('Hygiene Data'!F61))="","",OFFSET('Hygiene Data'!$F$13,0,10*ROW('Hygiene Data'!F61)))</f>
        <v/>
      </c>
      <c r="DX67" s="283" t="str">
        <f ca="true">+IF(OFFSET('Hygiene Data'!$G$11,0,10*ROW('Hygiene Data'!G61))="","",OFFSET('Hygiene Data'!$G$11,0,10*ROW('Hygiene Data'!G61)))</f>
        <v/>
      </c>
      <c r="DY67" s="283" t="str">
        <f ca="true">+IF(OFFSET('Hygiene Data'!$G$12,0,10*ROW('Hygiene Data'!G61))="","",OFFSET('Hygiene Data'!$G$12,0,10*ROW('Hygiene Data'!G61)))</f>
        <v/>
      </c>
      <c r="DZ67" s="283" t="str">
        <f ca="true">+IF(OFFSET('Hygiene Data'!$G$13,0,10*ROW('Hygiene Data'!G61))="","",OFFSET('Hygiene Data'!$G$13,0,10*ROW('Hygiene Data'!G61)))</f>
        <v/>
      </c>
      <c r="EA67" s="283" t="str">
        <f ca="true">+IF(OFFSET('Hygiene Data'!$H$11,0,10*ROW('Hygiene Data'!H61))="","",OFFSET('Hygiene Data'!$H$11,0,10*ROW('Hygiene Data'!H61)))</f>
        <v/>
      </c>
      <c r="EB67" s="283" t="str">
        <f ca="true">+IF(OFFSET('Hygiene Data'!$H$12,0,10*ROW('Hygiene Data'!H61))="","",OFFSET('Hygiene Data'!$H$12,0,10*ROW('Hygiene Data'!H61)))</f>
        <v/>
      </c>
      <c r="EC67" s="283" t="str">
        <f ca="true">+IF(OFFSET('Hygiene Data'!$H$13,0,10*ROW('Hygiene Data'!H61))="","",OFFSET('Hygiene Data'!$H$13,0,10*ROW('Hygiene Data'!H61)))</f>
        <v/>
      </c>
      <c r="ED67" s="283" t="str">
        <f ca="true">+IF(OFFSET('Hygiene Data'!$I$11,0,10*ROW('Hygiene Data'!I61))="","",OFFSET('Hygiene Data'!$I$11,0,10*ROW('Hygiene Data'!I61)))</f>
        <v/>
      </c>
      <c r="EE67" s="283" t="str">
        <f ca="true">+IF(OFFSET('Hygiene Data'!$I$12,0,10*ROW('Hygiene Data'!I61))="","",OFFSET('Hygiene Data'!$I$12,0,10*ROW('Hygiene Data'!I61)))</f>
        <v/>
      </c>
      <c r="EF67" s="283" t="str">
        <f ca="true">+IF(OFFSET('Hygiene Data'!$I$13,0,10*ROW('Hygiene Data'!I61))="","",OFFSET('Hygiene Data'!$I$13,0,10*ROW('Hygiene Data'!I61)))</f>
        <v/>
      </c>
    </row>
    <row xmlns:x14ac="http://schemas.microsoft.com/office/spreadsheetml/2009/9/ac" r="68" x14ac:dyDescent="0.2">
      <c r="A68" s="34" t="str">
        <f ca="true">+IF(OFFSET('Water Data'!$B$2,0,10*ROW('Water Data'!E62))="","",OFFSET('Water Data'!$B$2,0,10*ROW('Water Data'!E62)))</f>
        <v/>
      </c>
      <c r="B68" s="34" t="str">
        <f ca="true">+IF(OFFSET('Water Data'!$C$2,0,10*ROW('Water Data'!F62))="","",OFFSET('Water Data'!$C$2,0,10*ROW('Water Data'!F62)))</f>
        <v/>
      </c>
      <c r="C68" s="339" t="str">
        <f t="shared" ca="true" si="0"/>
        <v/>
      </c>
      <c r="D68" s="90"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0"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0"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0"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0"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0"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0"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0"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0"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0"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0"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0"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0"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0"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0"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0"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0"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0"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1"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1"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1"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1"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1"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1"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1"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1"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1"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1"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1"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1"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1"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1"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1"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1"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1"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1"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1"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1"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1"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1"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1"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1"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1"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1"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1"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1"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1"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1"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2"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2"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2"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2"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2"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2"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2"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2"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2"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2"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2"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2"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2"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2"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2"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2"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2"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2"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3"/>
      <c r="BS68" s="283" t="str">
        <f ca="true">+IF(OFFSET('Water Data'!$D$27,0,10*ROW('Water Data'!D62))="","",OFFSET('Water Data'!$D$27,0,10*ROW('Water Data'!D62)))</f>
        <v/>
      </c>
      <c r="BT68" s="283" t="str">
        <f ca="true">+IF(OFFSET('Water Data'!$D$28,0,10*ROW('Water Data'!D62))="","",OFFSET('Water Data'!$D$28,0,10*ROW('Water Data'!D62)))</f>
        <v/>
      </c>
      <c r="BU68" s="283" t="str">
        <f ca="true">+IF(OFFSET('Water Data'!$D$29,0,10*ROW('Water Data'!D62))="","",OFFSET('Water Data'!$D$29,0,10*ROW('Water Data'!D62)))</f>
        <v/>
      </c>
      <c r="BV68" s="283" t="str">
        <f ca="true">+IF(OFFSET('Water Data'!$E$27,0,10*ROW('Water Data'!E62))="","",OFFSET('Water Data'!$E$27,0,10*ROW('Water Data'!E62)))</f>
        <v/>
      </c>
      <c r="BW68" s="283" t="str">
        <f ca="true">+IF(OFFSET('Water Data'!$E$28,0,10*ROW('Water Data'!E62))="","",OFFSET('Water Data'!$E$28,0,10*ROW('Water Data'!E62)))</f>
        <v/>
      </c>
      <c r="BX68" s="283" t="str">
        <f ca="true">+IF(OFFSET('Water Data'!$E$29,0,10*ROW('Water Data'!E62))="","",OFFSET('Water Data'!$E$29,0,10*ROW('Water Data'!E62)))</f>
        <v/>
      </c>
      <c r="BY68" s="283" t="str">
        <f ca="true">+IF(OFFSET('Water Data'!$F$27,0,10*ROW('Water Data'!F62))="","",OFFSET('Water Data'!$F$27,0,10*ROW('Water Data'!F62)))</f>
        <v/>
      </c>
      <c r="BZ68" s="283" t="str">
        <f ca="true">+IF(OFFSET('Water Data'!$F$28,0,10*ROW('Water Data'!F62))="","",OFFSET('Water Data'!$F$28,0,10*ROW('Water Data'!F62)))</f>
        <v/>
      </c>
      <c r="CA68" s="283" t="str">
        <f ca="true">+IF(OFFSET('Water Data'!$F$29,0,10*ROW('Water Data'!F62))="","",OFFSET('Water Data'!$F$29,0,10*ROW('Water Data'!F62)))</f>
        <v/>
      </c>
      <c r="CB68" s="283" t="str">
        <f ca="true">+IF(OFFSET('Water Data'!$G$27,0,10*ROW('Water Data'!G62))="","",OFFSET('Water Data'!$G$27,0,10*ROW('Water Data'!G62)))</f>
        <v/>
      </c>
      <c r="CC68" s="283" t="str">
        <f ca="true">+IF(OFFSET('Water Data'!$G$28,0,10*ROW('Water Data'!G62))="","",OFFSET('Water Data'!$G$28,0,10*ROW('Water Data'!G62)))</f>
        <v/>
      </c>
      <c r="CD68" s="283" t="str">
        <f ca="true">+IF(OFFSET('Water Data'!$G$29,0,10*ROW('Water Data'!G62))="","",OFFSET('Water Data'!$G$29,0,10*ROW('Water Data'!G62)))</f>
        <v/>
      </c>
      <c r="CE68" s="283" t="str">
        <f ca="true">+IF(OFFSET('Water Data'!$H$27,0,10*ROW('Water Data'!H62))="","",OFFSET('Water Data'!$H$27,0,10*ROW('Water Data'!H62)))</f>
        <v/>
      </c>
      <c r="CF68" s="283" t="str">
        <f ca="true">+IF(OFFSET('Water Data'!$H$28,0,10*ROW('Water Data'!H62))="","",OFFSET('Water Data'!$H$28,0,10*ROW('Water Data'!H62)))</f>
        <v/>
      </c>
      <c r="CG68" s="283" t="str">
        <f ca="true">+IF(OFFSET('Water Data'!$H$29,0,10*ROW('Water Data'!H62))="","",OFFSET('Water Data'!$H$29,0,10*ROW('Water Data'!H62)))</f>
        <v/>
      </c>
      <c r="CH68" s="283" t="str">
        <f ca="true">+IF(OFFSET('Water Data'!$I$27,0,10*ROW('Water Data'!I62))="","",OFFSET('Water Data'!$I$27,0,10*ROW('Water Data'!I62)))</f>
        <v/>
      </c>
      <c r="CI68" s="283" t="str">
        <f ca="true">+IF(OFFSET('Water Data'!$I$28,0,10*ROW('Water Data'!I62))="","",OFFSET('Water Data'!$I$28,0,10*ROW('Water Data'!I62)))</f>
        <v/>
      </c>
      <c r="CJ68" s="283" t="str">
        <f ca="true">+IF(OFFSET('Water Data'!$I$29,0,10*ROW('Water Data'!I62))="","",OFFSET('Water Data'!$I$29,0,10*ROW('Water Data'!I62)))</f>
        <v/>
      </c>
      <c r="CK68" s="283" t="str">
        <f ca="true">+IF(OFFSET('Sanitation Data'!$D$28,0,10*ROW('Sanitation Data'!D62))="","",OFFSET('Sanitation Data'!$D$28,0,10*ROW('Sanitation Data'!D62)))</f>
        <v/>
      </c>
      <c r="CL68" s="283" t="str">
        <f ca="true">+IF(OFFSET('Sanitation Data'!$D$29,0,10*ROW('Sanitation Data'!D62))="","",OFFSET('Sanitation Data'!$D$29,0,10*ROW('Sanitation Data'!D62)))</f>
        <v/>
      </c>
      <c r="CM68" s="283" t="str">
        <f ca="true">+IF(OFFSET('Sanitation Data'!$D$30,0,10*ROW('Sanitation Data'!D62))="","",OFFSET('Sanitation Data'!$D$30,0,10*ROW('Sanitation Data'!D62)))</f>
        <v/>
      </c>
      <c r="CN68" s="283" t="str">
        <f ca="true">+IF(OFFSET('Sanitation Data'!$D$31,0,10*ROW('Sanitation Data'!D62))="","",OFFSET('Sanitation Data'!$D$31,0,10*ROW('Sanitation Data'!D62)))</f>
        <v/>
      </c>
      <c r="CO68" s="283" t="str">
        <f ca="true">+IF(OFFSET('Sanitation Data'!$D$32,0,10*ROW('Sanitation Data'!D62))="","",OFFSET('Sanitation Data'!$D$32,0,10*ROW('Sanitation Data'!D62)))</f>
        <v/>
      </c>
      <c r="CP68" s="283" t="str">
        <f ca="true">+IF(OFFSET('Sanitation Data'!$E$28,0,10*ROW('Sanitation Data'!E62))="","",OFFSET('Sanitation Data'!$E$28,0,10*ROW('Sanitation Data'!E62)))</f>
        <v/>
      </c>
      <c r="CQ68" s="283" t="str">
        <f ca="true">+IF(OFFSET('Sanitation Data'!$E$29,0,10*ROW('Sanitation Data'!E62))="","",OFFSET('Sanitation Data'!$E$29,0,10*ROW('Sanitation Data'!E62)))</f>
        <v/>
      </c>
      <c r="CR68" s="283" t="str">
        <f ca="true">+IF(OFFSET('Sanitation Data'!$E$30,0,10*ROW('Sanitation Data'!E62))="","",OFFSET('Sanitation Data'!$E$30,0,10*ROW('Sanitation Data'!E62)))</f>
        <v/>
      </c>
      <c r="CS68" s="283" t="str">
        <f ca="true">+IF(OFFSET('Sanitation Data'!$E$31,0,10*ROW('Sanitation Data'!E62))="","",OFFSET('Sanitation Data'!$E$31,0,10*ROW('Sanitation Data'!E62)))</f>
        <v/>
      </c>
      <c r="CT68" s="283" t="str">
        <f ca="true">+IF(OFFSET('Sanitation Data'!$E$32,0,10*ROW('Sanitation Data'!E62))="","",OFFSET('Sanitation Data'!$E$32,0,10*ROW('Sanitation Data'!E62)))</f>
        <v/>
      </c>
      <c r="CU68" s="283" t="str">
        <f ca="true">+IF(OFFSET('Sanitation Data'!$F$28,0,10*ROW('Sanitation Data'!F62))="","",OFFSET('Sanitation Data'!$F$28,0,10*ROW('Sanitation Data'!F62)))</f>
        <v/>
      </c>
      <c r="CV68" s="283" t="str">
        <f ca="true">+IF(OFFSET('Sanitation Data'!$F$29,0,10*ROW('Sanitation Data'!F62))="","",OFFSET('Sanitation Data'!$F$29,0,10*ROW('Sanitation Data'!F62)))</f>
        <v/>
      </c>
      <c r="CW68" s="283" t="str">
        <f ca="true">+IF(OFFSET('Sanitation Data'!$F$30,0,10*ROW('Sanitation Data'!F62))="","",OFFSET('Sanitation Data'!$F$30,0,10*ROW('Sanitation Data'!F62)))</f>
        <v/>
      </c>
      <c r="CX68" s="283" t="str">
        <f ca="true">+IF(OFFSET('Sanitation Data'!$F$31,0,10*ROW('Sanitation Data'!F62))="","",OFFSET('Sanitation Data'!$F$31,0,10*ROW('Sanitation Data'!F62)))</f>
        <v/>
      </c>
      <c r="CY68" s="283" t="str">
        <f ca="true">+IF(OFFSET('Sanitation Data'!$F$32,0,10*ROW('Sanitation Data'!F62))="","",OFFSET('Sanitation Data'!$F$32,0,10*ROW('Sanitation Data'!F62)))</f>
        <v/>
      </c>
      <c r="CZ68" s="283" t="str">
        <f ca="true">+IF(OFFSET('Sanitation Data'!$G$28,0,10*ROW('Sanitation Data'!G62))="","",OFFSET('Sanitation Data'!$G$28,0,10*ROW('Sanitation Data'!G62)))</f>
        <v/>
      </c>
      <c r="DA68" s="283" t="str">
        <f ca="true">+IF(OFFSET('Sanitation Data'!$G$29,0,10*ROW('Sanitation Data'!G62))="","",OFFSET('Sanitation Data'!$G$29,0,10*ROW('Sanitation Data'!G62)))</f>
        <v/>
      </c>
      <c r="DB68" s="283" t="str">
        <f ca="true">+IF(OFFSET('Sanitation Data'!$G$30,0,10*ROW('Sanitation Data'!G62))="","",OFFSET('Sanitation Data'!$G$30,0,10*ROW('Sanitation Data'!G62)))</f>
        <v/>
      </c>
      <c r="DC68" s="283" t="str">
        <f ca="true">+IF(OFFSET('Sanitation Data'!$G$31,0,10*ROW('Sanitation Data'!G62))="","",OFFSET('Sanitation Data'!$G$31,0,10*ROW('Sanitation Data'!G62)))</f>
        <v/>
      </c>
      <c r="DD68" s="283" t="str">
        <f ca="true">+IF(OFFSET('Sanitation Data'!$G$32,0,10*ROW('Sanitation Data'!G62))="","",OFFSET('Sanitation Data'!$G$32,0,10*ROW('Sanitation Data'!G62)))</f>
        <v/>
      </c>
      <c r="DE68" s="283" t="str">
        <f ca="true">+IF(OFFSET('Sanitation Data'!$H$28,0,10*ROW('Sanitation Data'!H62))="","",OFFSET('Sanitation Data'!$H$28,0,10*ROW('Sanitation Data'!H62)))</f>
        <v/>
      </c>
      <c r="DF68" s="283" t="str">
        <f ca="true">+IF(OFFSET('Sanitation Data'!$H$29,0,10*ROW('Sanitation Data'!H62))="","",OFFSET('Sanitation Data'!$H$29,0,10*ROW('Sanitation Data'!H62)))</f>
        <v/>
      </c>
      <c r="DG68" s="283" t="str">
        <f ca="true">+IF(OFFSET('Sanitation Data'!$H$30,0,10*ROW('Sanitation Data'!H62))="","",OFFSET('Sanitation Data'!$H$30,0,10*ROW('Sanitation Data'!H62)))</f>
        <v/>
      </c>
      <c r="DH68" s="283" t="str">
        <f ca="true">+IF(OFFSET('Sanitation Data'!$H$31,0,10*ROW('Sanitation Data'!H62))="","",OFFSET('Sanitation Data'!$H$31,0,10*ROW('Sanitation Data'!H62)))</f>
        <v/>
      </c>
      <c r="DI68" s="283" t="str">
        <f ca="true">+IF(OFFSET('Sanitation Data'!$H$32,0,10*ROW('Sanitation Data'!H62))="","",OFFSET('Sanitation Data'!$H$32,0,10*ROW('Sanitation Data'!H62)))</f>
        <v/>
      </c>
      <c r="DJ68" s="283" t="str">
        <f ca="true">+IF(OFFSET('Sanitation Data'!$I$28,0,10*ROW('Sanitation Data'!I62))="","",OFFSET('Sanitation Data'!$I$28,0,10*ROW('Sanitation Data'!I62)))</f>
        <v/>
      </c>
      <c r="DK68" s="283" t="str">
        <f ca="true">+IF(OFFSET('Sanitation Data'!$I$29,0,10*ROW('Sanitation Data'!I62))="","",OFFSET('Sanitation Data'!$I$29,0,10*ROW('Sanitation Data'!I62)))</f>
        <v/>
      </c>
      <c r="DL68" s="283" t="str">
        <f ca="true">+IF(OFFSET('Sanitation Data'!$I$30,0,10*ROW('Sanitation Data'!I62))="","",OFFSET('Sanitation Data'!$I$30,0,10*ROW('Sanitation Data'!I62)))</f>
        <v/>
      </c>
      <c r="DM68" s="283" t="str">
        <f ca="true">+IF(OFFSET('Sanitation Data'!$I$31,0,10*ROW('Sanitation Data'!I62))="","",OFFSET('Sanitation Data'!$I$31,0,10*ROW('Sanitation Data'!I62)))</f>
        <v/>
      </c>
      <c r="DN68" s="283" t="str">
        <f ca="true">+IF(OFFSET('Sanitation Data'!$I$32,0,10*ROW('Sanitation Data'!I62))="","",OFFSET('Sanitation Data'!$I$32,0,10*ROW('Sanitation Data'!I62)))</f>
        <v/>
      </c>
      <c r="DO68" s="283" t="str">
        <f ca="true">+IF(OFFSET('Hygiene Data'!$D$11,0,10*ROW('Hygiene Data'!D62))="","",OFFSET('Hygiene Data'!$D$11,0,10*ROW('Hygiene Data'!D62)))</f>
        <v/>
      </c>
      <c r="DP68" s="283" t="str">
        <f ca="true">+IF(OFFSET('Hygiene Data'!$D$12,0,10*ROW('Hygiene Data'!D62))="","",OFFSET('Hygiene Data'!$D$12,0,10*ROW('Hygiene Data'!D62)))</f>
        <v/>
      </c>
      <c r="DQ68" s="283" t="str">
        <f ca="true">+IF(OFFSET('Hygiene Data'!$D$13,0,10*ROW('Hygiene Data'!D62))="","",OFFSET('Hygiene Data'!$D$13,0,10*ROW('Hygiene Data'!D62)))</f>
        <v/>
      </c>
      <c r="DR68" s="283" t="str">
        <f ca="true">+IF(OFFSET('Hygiene Data'!$E$11,0,10*ROW('Hygiene Data'!E62))="","",OFFSET('Hygiene Data'!$E$11,0,10*ROW('Hygiene Data'!E62)))</f>
        <v/>
      </c>
      <c r="DS68" s="283" t="str">
        <f ca="true">+IF(OFFSET('Hygiene Data'!$E$12,0,10*ROW('Hygiene Data'!E62))="","",OFFSET('Hygiene Data'!$E$12,0,10*ROW('Hygiene Data'!E62)))</f>
        <v/>
      </c>
      <c r="DT68" s="283" t="str">
        <f ca="true">+IF(OFFSET('Hygiene Data'!$E$13,0,10*ROW('Hygiene Data'!E62))="","",OFFSET('Hygiene Data'!$E$13,0,10*ROW('Hygiene Data'!E62)))</f>
        <v/>
      </c>
      <c r="DU68" s="283" t="str">
        <f ca="true">+IF(OFFSET('Hygiene Data'!$F$11,0,10*ROW('Hygiene Data'!F62))="","",OFFSET('Hygiene Data'!$F$11,0,10*ROW('Hygiene Data'!F62)))</f>
        <v/>
      </c>
      <c r="DV68" s="283" t="str">
        <f ca="true">+IF(OFFSET('Hygiene Data'!$F$12,0,10*ROW('Hygiene Data'!F62))="","",OFFSET('Hygiene Data'!$F$12,0,10*ROW('Hygiene Data'!F62)))</f>
        <v/>
      </c>
      <c r="DW68" s="283" t="str">
        <f ca="true">+IF(OFFSET('Hygiene Data'!$F$13,0,10*ROW('Hygiene Data'!F62))="","",OFFSET('Hygiene Data'!$F$13,0,10*ROW('Hygiene Data'!F62)))</f>
        <v/>
      </c>
      <c r="DX68" s="283" t="str">
        <f ca="true">+IF(OFFSET('Hygiene Data'!$G$11,0,10*ROW('Hygiene Data'!G62))="","",OFFSET('Hygiene Data'!$G$11,0,10*ROW('Hygiene Data'!G62)))</f>
        <v/>
      </c>
      <c r="DY68" s="283" t="str">
        <f ca="true">+IF(OFFSET('Hygiene Data'!$G$12,0,10*ROW('Hygiene Data'!G62))="","",OFFSET('Hygiene Data'!$G$12,0,10*ROW('Hygiene Data'!G62)))</f>
        <v/>
      </c>
      <c r="DZ68" s="283" t="str">
        <f ca="true">+IF(OFFSET('Hygiene Data'!$G$13,0,10*ROW('Hygiene Data'!G62))="","",OFFSET('Hygiene Data'!$G$13,0,10*ROW('Hygiene Data'!G62)))</f>
        <v/>
      </c>
      <c r="EA68" s="283" t="str">
        <f ca="true">+IF(OFFSET('Hygiene Data'!$H$11,0,10*ROW('Hygiene Data'!H62))="","",OFFSET('Hygiene Data'!$H$11,0,10*ROW('Hygiene Data'!H62)))</f>
        <v/>
      </c>
      <c r="EB68" s="283" t="str">
        <f ca="true">+IF(OFFSET('Hygiene Data'!$H$12,0,10*ROW('Hygiene Data'!H62))="","",OFFSET('Hygiene Data'!$H$12,0,10*ROW('Hygiene Data'!H62)))</f>
        <v/>
      </c>
      <c r="EC68" s="283" t="str">
        <f ca="true">+IF(OFFSET('Hygiene Data'!$H$13,0,10*ROW('Hygiene Data'!H62))="","",OFFSET('Hygiene Data'!$H$13,0,10*ROW('Hygiene Data'!H62)))</f>
        <v/>
      </c>
      <c r="ED68" s="283" t="str">
        <f ca="true">+IF(OFFSET('Hygiene Data'!$I$11,0,10*ROW('Hygiene Data'!I62))="","",OFFSET('Hygiene Data'!$I$11,0,10*ROW('Hygiene Data'!I62)))</f>
        <v/>
      </c>
      <c r="EE68" s="283" t="str">
        <f ca="true">+IF(OFFSET('Hygiene Data'!$I$12,0,10*ROW('Hygiene Data'!I62))="","",OFFSET('Hygiene Data'!$I$12,0,10*ROW('Hygiene Data'!I62)))</f>
        <v/>
      </c>
      <c r="EF68" s="283" t="str">
        <f ca="true">+IF(OFFSET('Hygiene Data'!$I$13,0,10*ROW('Hygiene Data'!I62))="","",OFFSET('Hygiene Data'!$I$13,0,10*ROW('Hygiene Data'!I62)))</f>
        <v/>
      </c>
    </row>
    <row xmlns:x14ac="http://schemas.microsoft.com/office/spreadsheetml/2009/9/ac" r="69" x14ac:dyDescent="0.2">
      <c r="A69" s="34" t="str">
        <f ca="true">+IF(OFFSET('Water Data'!$B$2,0,10*ROW('Water Data'!E63))="","",OFFSET('Water Data'!$B$2,0,10*ROW('Water Data'!E63)))</f>
        <v/>
      </c>
      <c r="B69" s="34" t="str">
        <f ca="true">+IF(OFFSET('Water Data'!$C$2,0,10*ROW('Water Data'!F63))="","",OFFSET('Water Data'!$C$2,0,10*ROW('Water Data'!F63)))</f>
        <v/>
      </c>
      <c r="C69" s="339" t="str">
        <f t="shared" ca="true" si="0"/>
        <v/>
      </c>
      <c r="D69" s="90"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0"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0"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0"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0"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0"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0"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0"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0"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0"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0"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0"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0"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0"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0"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0"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0"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0"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1"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1"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1"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1"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1"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1"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1"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1"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1"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1"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1"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1"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1"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1"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1"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1"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1"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1"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1"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1"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1"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1"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1"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1"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1"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1"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1"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1"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1"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1"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2"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2"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2"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2"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2"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2"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2"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2"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2"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2"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2"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2"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2"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2"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2"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2"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2"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2"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3"/>
      <c r="BS69" s="283" t="str">
        <f ca="true">+IF(OFFSET('Water Data'!$D$27,0,10*ROW('Water Data'!D63))="","",OFFSET('Water Data'!$D$27,0,10*ROW('Water Data'!D63)))</f>
        <v/>
      </c>
      <c r="BT69" s="283" t="str">
        <f ca="true">+IF(OFFSET('Water Data'!$D$28,0,10*ROW('Water Data'!D63))="","",OFFSET('Water Data'!$D$28,0,10*ROW('Water Data'!D63)))</f>
        <v/>
      </c>
      <c r="BU69" s="283" t="str">
        <f ca="true">+IF(OFFSET('Water Data'!$D$29,0,10*ROW('Water Data'!D63))="","",OFFSET('Water Data'!$D$29,0,10*ROW('Water Data'!D63)))</f>
        <v/>
      </c>
      <c r="BV69" s="283" t="str">
        <f ca="true">+IF(OFFSET('Water Data'!$E$27,0,10*ROW('Water Data'!E63))="","",OFFSET('Water Data'!$E$27,0,10*ROW('Water Data'!E63)))</f>
        <v/>
      </c>
      <c r="BW69" s="283" t="str">
        <f ca="true">+IF(OFFSET('Water Data'!$E$28,0,10*ROW('Water Data'!E63))="","",OFFSET('Water Data'!$E$28,0,10*ROW('Water Data'!E63)))</f>
        <v/>
      </c>
      <c r="BX69" s="283" t="str">
        <f ca="true">+IF(OFFSET('Water Data'!$E$29,0,10*ROW('Water Data'!E63))="","",OFFSET('Water Data'!$E$29,0,10*ROW('Water Data'!E63)))</f>
        <v/>
      </c>
      <c r="BY69" s="283" t="str">
        <f ca="true">+IF(OFFSET('Water Data'!$F$27,0,10*ROW('Water Data'!F63))="","",OFFSET('Water Data'!$F$27,0,10*ROW('Water Data'!F63)))</f>
        <v/>
      </c>
      <c r="BZ69" s="283" t="str">
        <f ca="true">+IF(OFFSET('Water Data'!$F$28,0,10*ROW('Water Data'!F63))="","",OFFSET('Water Data'!$F$28,0,10*ROW('Water Data'!F63)))</f>
        <v/>
      </c>
      <c r="CA69" s="283" t="str">
        <f ca="true">+IF(OFFSET('Water Data'!$F$29,0,10*ROW('Water Data'!F63))="","",OFFSET('Water Data'!$F$29,0,10*ROW('Water Data'!F63)))</f>
        <v/>
      </c>
      <c r="CB69" s="283" t="str">
        <f ca="true">+IF(OFFSET('Water Data'!$G$27,0,10*ROW('Water Data'!G63))="","",OFFSET('Water Data'!$G$27,0,10*ROW('Water Data'!G63)))</f>
        <v/>
      </c>
      <c r="CC69" s="283" t="str">
        <f ca="true">+IF(OFFSET('Water Data'!$G$28,0,10*ROW('Water Data'!G63))="","",OFFSET('Water Data'!$G$28,0,10*ROW('Water Data'!G63)))</f>
        <v/>
      </c>
      <c r="CD69" s="283" t="str">
        <f ca="true">+IF(OFFSET('Water Data'!$G$29,0,10*ROW('Water Data'!G63))="","",OFFSET('Water Data'!$G$29,0,10*ROW('Water Data'!G63)))</f>
        <v/>
      </c>
      <c r="CE69" s="283" t="str">
        <f ca="true">+IF(OFFSET('Water Data'!$H$27,0,10*ROW('Water Data'!H63))="","",OFFSET('Water Data'!$H$27,0,10*ROW('Water Data'!H63)))</f>
        <v/>
      </c>
      <c r="CF69" s="283" t="str">
        <f ca="true">+IF(OFFSET('Water Data'!$H$28,0,10*ROW('Water Data'!H63))="","",OFFSET('Water Data'!$H$28,0,10*ROW('Water Data'!H63)))</f>
        <v/>
      </c>
      <c r="CG69" s="283" t="str">
        <f ca="true">+IF(OFFSET('Water Data'!$H$29,0,10*ROW('Water Data'!H63))="","",OFFSET('Water Data'!$H$29,0,10*ROW('Water Data'!H63)))</f>
        <v/>
      </c>
      <c r="CH69" s="283" t="str">
        <f ca="true">+IF(OFFSET('Water Data'!$I$27,0,10*ROW('Water Data'!I63))="","",OFFSET('Water Data'!$I$27,0,10*ROW('Water Data'!I63)))</f>
        <v/>
      </c>
      <c r="CI69" s="283" t="str">
        <f ca="true">+IF(OFFSET('Water Data'!$I$28,0,10*ROW('Water Data'!I63))="","",OFFSET('Water Data'!$I$28,0,10*ROW('Water Data'!I63)))</f>
        <v/>
      </c>
      <c r="CJ69" s="283" t="str">
        <f ca="true">+IF(OFFSET('Water Data'!$I$29,0,10*ROW('Water Data'!I63))="","",OFFSET('Water Data'!$I$29,0,10*ROW('Water Data'!I63)))</f>
        <v/>
      </c>
      <c r="CK69" s="283" t="str">
        <f ca="true">+IF(OFFSET('Sanitation Data'!$D$28,0,10*ROW('Sanitation Data'!D63))="","",OFFSET('Sanitation Data'!$D$28,0,10*ROW('Sanitation Data'!D63)))</f>
        <v/>
      </c>
      <c r="CL69" s="283" t="str">
        <f ca="true">+IF(OFFSET('Sanitation Data'!$D$29,0,10*ROW('Sanitation Data'!D63))="","",OFFSET('Sanitation Data'!$D$29,0,10*ROW('Sanitation Data'!D63)))</f>
        <v/>
      </c>
      <c r="CM69" s="283" t="str">
        <f ca="true">+IF(OFFSET('Sanitation Data'!$D$30,0,10*ROW('Sanitation Data'!D63))="","",OFFSET('Sanitation Data'!$D$30,0,10*ROW('Sanitation Data'!D63)))</f>
        <v/>
      </c>
      <c r="CN69" s="283" t="str">
        <f ca="true">+IF(OFFSET('Sanitation Data'!$D$31,0,10*ROW('Sanitation Data'!D63))="","",OFFSET('Sanitation Data'!$D$31,0,10*ROW('Sanitation Data'!D63)))</f>
        <v/>
      </c>
      <c r="CO69" s="283" t="str">
        <f ca="true">+IF(OFFSET('Sanitation Data'!$D$32,0,10*ROW('Sanitation Data'!D63))="","",OFFSET('Sanitation Data'!$D$32,0,10*ROW('Sanitation Data'!D63)))</f>
        <v/>
      </c>
      <c r="CP69" s="283" t="str">
        <f ca="true">+IF(OFFSET('Sanitation Data'!$E$28,0,10*ROW('Sanitation Data'!E63))="","",OFFSET('Sanitation Data'!$E$28,0,10*ROW('Sanitation Data'!E63)))</f>
        <v/>
      </c>
      <c r="CQ69" s="283" t="str">
        <f ca="true">+IF(OFFSET('Sanitation Data'!$E$29,0,10*ROW('Sanitation Data'!E63))="","",OFFSET('Sanitation Data'!$E$29,0,10*ROW('Sanitation Data'!E63)))</f>
        <v/>
      </c>
      <c r="CR69" s="283" t="str">
        <f ca="true">+IF(OFFSET('Sanitation Data'!$E$30,0,10*ROW('Sanitation Data'!E63))="","",OFFSET('Sanitation Data'!$E$30,0,10*ROW('Sanitation Data'!E63)))</f>
        <v/>
      </c>
      <c r="CS69" s="283" t="str">
        <f ca="true">+IF(OFFSET('Sanitation Data'!$E$31,0,10*ROW('Sanitation Data'!E63))="","",OFFSET('Sanitation Data'!$E$31,0,10*ROW('Sanitation Data'!E63)))</f>
        <v/>
      </c>
      <c r="CT69" s="283" t="str">
        <f ca="true">+IF(OFFSET('Sanitation Data'!$E$32,0,10*ROW('Sanitation Data'!E63))="","",OFFSET('Sanitation Data'!$E$32,0,10*ROW('Sanitation Data'!E63)))</f>
        <v/>
      </c>
      <c r="CU69" s="283" t="str">
        <f ca="true">+IF(OFFSET('Sanitation Data'!$F$28,0,10*ROW('Sanitation Data'!F63))="","",OFFSET('Sanitation Data'!$F$28,0,10*ROW('Sanitation Data'!F63)))</f>
        <v/>
      </c>
      <c r="CV69" s="283" t="str">
        <f ca="true">+IF(OFFSET('Sanitation Data'!$F$29,0,10*ROW('Sanitation Data'!F63))="","",OFFSET('Sanitation Data'!$F$29,0,10*ROW('Sanitation Data'!F63)))</f>
        <v/>
      </c>
      <c r="CW69" s="283" t="str">
        <f ca="true">+IF(OFFSET('Sanitation Data'!$F$30,0,10*ROW('Sanitation Data'!F63))="","",OFFSET('Sanitation Data'!$F$30,0,10*ROW('Sanitation Data'!F63)))</f>
        <v/>
      </c>
      <c r="CX69" s="283" t="str">
        <f ca="true">+IF(OFFSET('Sanitation Data'!$F$31,0,10*ROW('Sanitation Data'!F63))="","",OFFSET('Sanitation Data'!$F$31,0,10*ROW('Sanitation Data'!F63)))</f>
        <v/>
      </c>
      <c r="CY69" s="283" t="str">
        <f ca="true">+IF(OFFSET('Sanitation Data'!$F$32,0,10*ROW('Sanitation Data'!F63))="","",OFFSET('Sanitation Data'!$F$32,0,10*ROW('Sanitation Data'!F63)))</f>
        <v/>
      </c>
      <c r="CZ69" s="283" t="str">
        <f ca="true">+IF(OFFSET('Sanitation Data'!$G$28,0,10*ROW('Sanitation Data'!G63))="","",OFFSET('Sanitation Data'!$G$28,0,10*ROW('Sanitation Data'!G63)))</f>
        <v/>
      </c>
      <c r="DA69" s="283" t="str">
        <f ca="true">+IF(OFFSET('Sanitation Data'!$G$29,0,10*ROW('Sanitation Data'!G63))="","",OFFSET('Sanitation Data'!$G$29,0,10*ROW('Sanitation Data'!G63)))</f>
        <v/>
      </c>
      <c r="DB69" s="283" t="str">
        <f ca="true">+IF(OFFSET('Sanitation Data'!$G$30,0,10*ROW('Sanitation Data'!G63))="","",OFFSET('Sanitation Data'!$G$30,0,10*ROW('Sanitation Data'!G63)))</f>
        <v/>
      </c>
      <c r="DC69" s="283" t="str">
        <f ca="true">+IF(OFFSET('Sanitation Data'!$G$31,0,10*ROW('Sanitation Data'!G63))="","",OFFSET('Sanitation Data'!$G$31,0,10*ROW('Sanitation Data'!G63)))</f>
        <v/>
      </c>
      <c r="DD69" s="283" t="str">
        <f ca="true">+IF(OFFSET('Sanitation Data'!$G$32,0,10*ROW('Sanitation Data'!G63))="","",OFFSET('Sanitation Data'!$G$32,0,10*ROW('Sanitation Data'!G63)))</f>
        <v/>
      </c>
      <c r="DE69" s="283" t="str">
        <f ca="true">+IF(OFFSET('Sanitation Data'!$H$28,0,10*ROW('Sanitation Data'!H63))="","",OFFSET('Sanitation Data'!$H$28,0,10*ROW('Sanitation Data'!H63)))</f>
        <v/>
      </c>
      <c r="DF69" s="283" t="str">
        <f ca="true">+IF(OFFSET('Sanitation Data'!$H$29,0,10*ROW('Sanitation Data'!H63))="","",OFFSET('Sanitation Data'!$H$29,0,10*ROW('Sanitation Data'!H63)))</f>
        <v/>
      </c>
      <c r="DG69" s="283" t="str">
        <f ca="true">+IF(OFFSET('Sanitation Data'!$H$30,0,10*ROW('Sanitation Data'!H63))="","",OFFSET('Sanitation Data'!$H$30,0,10*ROW('Sanitation Data'!H63)))</f>
        <v/>
      </c>
      <c r="DH69" s="283" t="str">
        <f ca="true">+IF(OFFSET('Sanitation Data'!$H$31,0,10*ROW('Sanitation Data'!H63))="","",OFFSET('Sanitation Data'!$H$31,0,10*ROW('Sanitation Data'!H63)))</f>
        <v/>
      </c>
      <c r="DI69" s="283" t="str">
        <f ca="true">+IF(OFFSET('Sanitation Data'!$H$32,0,10*ROW('Sanitation Data'!H63))="","",OFFSET('Sanitation Data'!$H$32,0,10*ROW('Sanitation Data'!H63)))</f>
        <v/>
      </c>
      <c r="DJ69" s="283" t="str">
        <f ca="true">+IF(OFFSET('Sanitation Data'!$I$28,0,10*ROW('Sanitation Data'!I63))="","",OFFSET('Sanitation Data'!$I$28,0,10*ROW('Sanitation Data'!I63)))</f>
        <v/>
      </c>
      <c r="DK69" s="283" t="str">
        <f ca="true">+IF(OFFSET('Sanitation Data'!$I$29,0,10*ROW('Sanitation Data'!I63))="","",OFFSET('Sanitation Data'!$I$29,0,10*ROW('Sanitation Data'!I63)))</f>
        <v/>
      </c>
      <c r="DL69" s="283" t="str">
        <f ca="true">+IF(OFFSET('Sanitation Data'!$I$30,0,10*ROW('Sanitation Data'!I63))="","",OFFSET('Sanitation Data'!$I$30,0,10*ROW('Sanitation Data'!I63)))</f>
        <v/>
      </c>
      <c r="DM69" s="283" t="str">
        <f ca="true">+IF(OFFSET('Sanitation Data'!$I$31,0,10*ROW('Sanitation Data'!I63))="","",OFFSET('Sanitation Data'!$I$31,0,10*ROW('Sanitation Data'!I63)))</f>
        <v/>
      </c>
      <c r="DN69" s="283" t="str">
        <f ca="true">+IF(OFFSET('Sanitation Data'!$I$32,0,10*ROW('Sanitation Data'!I63))="","",OFFSET('Sanitation Data'!$I$32,0,10*ROW('Sanitation Data'!I63)))</f>
        <v/>
      </c>
      <c r="DO69" s="283" t="str">
        <f ca="true">+IF(OFFSET('Hygiene Data'!$D$11,0,10*ROW('Hygiene Data'!D63))="","",OFFSET('Hygiene Data'!$D$11,0,10*ROW('Hygiene Data'!D63)))</f>
        <v/>
      </c>
      <c r="DP69" s="283" t="str">
        <f ca="true">+IF(OFFSET('Hygiene Data'!$D$12,0,10*ROW('Hygiene Data'!D63))="","",OFFSET('Hygiene Data'!$D$12,0,10*ROW('Hygiene Data'!D63)))</f>
        <v/>
      </c>
      <c r="DQ69" s="283" t="str">
        <f ca="true">+IF(OFFSET('Hygiene Data'!$D$13,0,10*ROW('Hygiene Data'!D63))="","",OFFSET('Hygiene Data'!$D$13,0,10*ROW('Hygiene Data'!D63)))</f>
        <v/>
      </c>
      <c r="DR69" s="283" t="str">
        <f ca="true">+IF(OFFSET('Hygiene Data'!$E$11,0,10*ROW('Hygiene Data'!E63))="","",OFFSET('Hygiene Data'!$E$11,0,10*ROW('Hygiene Data'!E63)))</f>
        <v/>
      </c>
      <c r="DS69" s="283" t="str">
        <f ca="true">+IF(OFFSET('Hygiene Data'!$E$12,0,10*ROW('Hygiene Data'!E63))="","",OFFSET('Hygiene Data'!$E$12,0,10*ROW('Hygiene Data'!E63)))</f>
        <v/>
      </c>
      <c r="DT69" s="283" t="str">
        <f ca="true">+IF(OFFSET('Hygiene Data'!$E$13,0,10*ROW('Hygiene Data'!E63))="","",OFFSET('Hygiene Data'!$E$13,0,10*ROW('Hygiene Data'!E63)))</f>
        <v/>
      </c>
      <c r="DU69" s="283" t="str">
        <f ca="true">+IF(OFFSET('Hygiene Data'!$F$11,0,10*ROW('Hygiene Data'!F63))="","",OFFSET('Hygiene Data'!$F$11,0,10*ROW('Hygiene Data'!F63)))</f>
        <v/>
      </c>
      <c r="DV69" s="283" t="str">
        <f ca="true">+IF(OFFSET('Hygiene Data'!$F$12,0,10*ROW('Hygiene Data'!F63))="","",OFFSET('Hygiene Data'!$F$12,0,10*ROW('Hygiene Data'!F63)))</f>
        <v/>
      </c>
      <c r="DW69" s="283" t="str">
        <f ca="true">+IF(OFFSET('Hygiene Data'!$F$13,0,10*ROW('Hygiene Data'!F63))="","",OFFSET('Hygiene Data'!$F$13,0,10*ROW('Hygiene Data'!F63)))</f>
        <v/>
      </c>
      <c r="DX69" s="283" t="str">
        <f ca="true">+IF(OFFSET('Hygiene Data'!$G$11,0,10*ROW('Hygiene Data'!G63))="","",OFFSET('Hygiene Data'!$G$11,0,10*ROW('Hygiene Data'!G63)))</f>
        <v/>
      </c>
      <c r="DY69" s="283" t="str">
        <f ca="true">+IF(OFFSET('Hygiene Data'!$G$12,0,10*ROW('Hygiene Data'!G63))="","",OFFSET('Hygiene Data'!$G$12,0,10*ROW('Hygiene Data'!G63)))</f>
        <v/>
      </c>
      <c r="DZ69" s="283" t="str">
        <f ca="true">+IF(OFFSET('Hygiene Data'!$G$13,0,10*ROW('Hygiene Data'!G63))="","",OFFSET('Hygiene Data'!$G$13,0,10*ROW('Hygiene Data'!G63)))</f>
        <v/>
      </c>
      <c r="EA69" s="283" t="str">
        <f ca="true">+IF(OFFSET('Hygiene Data'!$H$11,0,10*ROW('Hygiene Data'!H63))="","",OFFSET('Hygiene Data'!$H$11,0,10*ROW('Hygiene Data'!H63)))</f>
        <v/>
      </c>
      <c r="EB69" s="283" t="str">
        <f ca="true">+IF(OFFSET('Hygiene Data'!$H$12,0,10*ROW('Hygiene Data'!H63))="","",OFFSET('Hygiene Data'!$H$12,0,10*ROW('Hygiene Data'!H63)))</f>
        <v/>
      </c>
      <c r="EC69" s="283" t="str">
        <f ca="true">+IF(OFFSET('Hygiene Data'!$H$13,0,10*ROW('Hygiene Data'!H63))="","",OFFSET('Hygiene Data'!$H$13,0,10*ROW('Hygiene Data'!H63)))</f>
        <v/>
      </c>
      <c r="ED69" s="283" t="str">
        <f ca="true">+IF(OFFSET('Hygiene Data'!$I$11,0,10*ROW('Hygiene Data'!I63))="","",OFFSET('Hygiene Data'!$I$11,0,10*ROW('Hygiene Data'!I63)))</f>
        <v/>
      </c>
      <c r="EE69" s="283" t="str">
        <f ca="true">+IF(OFFSET('Hygiene Data'!$I$12,0,10*ROW('Hygiene Data'!I63))="","",OFFSET('Hygiene Data'!$I$12,0,10*ROW('Hygiene Data'!I63)))</f>
        <v/>
      </c>
      <c r="EF69" s="283" t="str">
        <f ca="true">+IF(OFFSET('Hygiene Data'!$I$13,0,10*ROW('Hygiene Data'!I63))="","",OFFSET('Hygiene Data'!$I$13,0,10*ROW('Hygiene Data'!I63)))</f>
        <v/>
      </c>
    </row>
    <row xmlns:x14ac="http://schemas.microsoft.com/office/spreadsheetml/2009/9/ac" r="70" x14ac:dyDescent="0.2">
      <c r="A70" s="34" t="str">
        <f ca="true">+IF(OFFSET('Water Data'!$B$2,0,10*ROW('Water Data'!E64))="","",OFFSET('Water Data'!$B$2,0,10*ROW('Water Data'!E64)))</f>
        <v/>
      </c>
      <c r="B70" s="34" t="str">
        <f ca="true">+IF(OFFSET('Water Data'!$C$2,0,10*ROW('Water Data'!F64))="","",OFFSET('Water Data'!$C$2,0,10*ROW('Water Data'!F64)))</f>
        <v/>
      </c>
      <c r="C70" s="339" t="str">
        <f t="shared" ca="true" si="0"/>
        <v/>
      </c>
      <c r="D70" s="90"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0"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0"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0"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0"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0"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0"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0"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0"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0"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0"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0"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0"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0"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0"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0"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0"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0"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1"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1"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1"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1"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1"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1"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1"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1"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1"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1"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1"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1"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1"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1"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1"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1"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1"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1"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1"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1"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1"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1"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1"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1"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1"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1"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1"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1"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1"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1"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2"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2"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2"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2"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2"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2"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2"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2"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2"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2"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2"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2"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2"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2"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2"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2"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2"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2"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3"/>
      <c r="BS70" s="283" t="str">
        <f ca="true">+IF(OFFSET('Water Data'!$D$27,0,10*ROW('Water Data'!D64))="","",OFFSET('Water Data'!$D$27,0,10*ROW('Water Data'!D64)))</f>
        <v/>
      </c>
      <c r="BT70" s="283" t="str">
        <f ca="true">+IF(OFFSET('Water Data'!$D$28,0,10*ROW('Water Data'!D64))="","",OFFSET('Water Data'!$D$28,0,10*ROW('Water Data'!D64)))</f>
        <v/>
      </c>
      <c r="BU70" s="283" t="str">
        <f ca="true">+IF(OFFSET('Water Data'!$D$29,0,10*ROW('Water Data'!D64))="","",OFFSET('Water Data'!$D$29,0,10*ROW('Water Data'!D64)))</f>
        <v/>
      </c>
      <c r="BV70" s="283" t="str">
        <f ca="true">+IF(OFFSET('Water Data'!$E$27,0,10*ROW('Water Data'!E64))="","",OFFSET('Water Data'!$E$27,0,10*ROW('Water Data'!E64)))</f>
        <v/>
      </c>
      <c r="BW70" s="283" t="str">
        <f ca="true">+IF(OFFSET('Water Data'!$E$28,0,10*ROW('Water Data'!E64))="","",OFFSET('Water Data'!$E$28,0,10*ROW('Water Data'!E64)))</f>
        <v/>
      </c>
      <c r="BX70" s="283" t="str">
        <f ca="true">+IF(OFFSET('Water Data'!$E$29,0,10*ROW('Water Data'!E64))="","",OFFSET('Water Data'!$E$29,0,10*ROW('Water Data'!E64)))</f>
        <v/>
      </c>
      <c r="BY70" s="283" t="str">
        <f ca="true">+IF(OFFSET('Water Data'!$F$27,0,10*ROW('Water Data'!F64))="","",OFFSET('Water Data'!$F$27,0,10*ROW('Water Data'!F64)))</f>
        <v/>
      </c>
      <c r="BZ70" s="283" t="str">
        <f ca="true">+IF(OFFSET('Water Data'!$F$28,0,10*ROW('Water Data'!F64))="","",OFFSET('Water Data'!$F$28,0,10*ROW('Water Data'!F64)))</f>
        <v/>
      </c>
      <c r="CA70" s="283" t="str">
        <f ca="true">+IF(OFFSET('Water Data'!$F$29,0,10*ROW('Water Data'!F64))="","",OFFSET('Water Data'!$F$29,0,10*ROW('Water Data'!F64)))</f>
        <v/>
      </c>
      <c r="CB70" s="283" t="str">
        <f ca="true">+IF(OFFSET('Water Data'!$G$27,0,10*ROW('Water Data'!G64))="","",OFFSET('Water Data'!$G$27,0,10*ROW('Water Data'!G64)))</f>
        <v/>
      </c>
      <c r="CC70" s="283" t="str">
        <f ca="true">+IF(OFFSET('Water Data'!$G$28,0,10*ROW('Water Data'!G64))="","",OFFSET('Water Data'!$G$28,0,10*ROW('Water Data'!G64)))</f>
        <v/>
      </c>
      <c r="CD70" s="283" t="str">
        <f ca="true">+IF(OFFSET('Water Data'!$G$29,0,10*ROW('Water Data'!G64))="","",OFFSET('Water Data'!$G$29,0,10*ROW('Water Data'!G64)))</f>
        <v/>
      </c>
      <c r="CE70" s="283" t="str">
        <f ca="true">+IF(OFFSET('Water Data'!$H$27,0,10*ROW('Water Data'!H64))="","",OFFSET('Water Data'!$H$27,0,10*ROW('Water Data'!H64)))</f>
        <v/>
      </c>
      <c r="CF70" s="283" t="str">
        <f ca="true">+IF(OFFSET('Water Data'!$H$28,0,10*ROW('Water Data'!H64))="","",OFFSET('Water Data'!$H$28,0,10*ROW('Water Data'!H64)))</f>
        <v/>
      </c>
      <c r="CG70" s="283" t="str">
        <f ca="true">+IF(OFFSET('Water Data'!$H$29,0,10*ROW('Water Data'!H64))="","",OFFSET('Water Data'!$H$29,0,10*ROW('Water Data'!H64)))</f>
        <v/>
      </c>
      <c r="CH70" s="283" t="str">
        <f ca="true">+IF(OFFSET('Water Data'!$I$27,0,10*ROW('Water Data'!I64))="","",OFFSET('Water Data'!$I$27,0,10*ROW('Water Data'!I64)))</f>
        <v/>
      </c>
      <c r="CI70" s="283" t="str">
        <f ca="true">+IF(OFFSET('Water Data'!$I$28,0,10*ROW('Water Data'!I64))="","",OFFSET('Water Data'!$I$28,0,10*ROW('Water Data'!I64)))</f>
        <v/>
      </c>
      <c r="CJ70" s="283" t="str">
        <f ca="true">+IF(OFFSET('Water Data'!$I$29,0,10*ROW('Water Data'!I64))="","",OFFSET('Water Data'!$I$29,0,10*ROW('Water Data'!I64)))</f>
        <v/>
      </c>
      <c r="CK70" s="283" t="str">
        <f ca="true">+IF(OFFSET('Sanitation Data'!$D$28,0,10*ROW('Sanitation Data'!D64))="","",OFFSET('Sanitation Data'!$D$28,0,10*ROW('Sanitation Data'!D64)))</f>
        <v/>
      </c>
      <c r="CL70" s="283" t="str">
        <f ca="true">+IF(OFFSET('Sanitation Data'!$D$29,0,10*ROW('Sanitation Data'!D64))="","",OFFSET('Sanitation Data'!$D$29,0,10*ROW('Sanitation Data'!D64)))</f>
        <v/>
      </c>
      <c r="CM70" s="283" t="str">
        <f ca="true">+IF(OFFSET('Sanitation Data'!$D$30,0,10*ROW('Sanitation Data'!D64))="","",OFFSET('Sanitation Data'!$D$30,0,10*ROW('Sanitation Data'!D64)))</f>
        <v/>
      </c>
      <c r="CN70" s="283" t="str">
        <f ca="true">+IF(OFFSET('Sanitation Data'!$D$31,0,10*ROW('Sanitation Data'!D64))="","",OFFSET('Sanitation Data'!$D$31,0,10*ROW('Sanitation Data'!D64)))</f>
        <v/>
      </c>
      <c r="CO70" s="283" t="str">
        <f ca="true">+IF(OFFSET('Sanitation Data'!$D$32,0,10*ROW('Sanitation Data'!D64))="","",OFFSET('Sanitation Data'!$D$32,0,10*ROW('Sanitation Data'!D64)))</f>
        <v/>
      </c>
      <c r="CP70" s="283" t="str">
        <f ca="true">+IF(OFFSET('Sanitation Data'!$E$28,0,10*ROW('Sanitation Data'!E64))="","",OFFSET('Sanitation Data'!$E$28,0,10*ROW('Sanitation Data'!E64)))</f>
        <v/>
      </c>
      <c r="CQ70" s="283" t="str">
        <f ca="true">+IF(OFFSET('Sanitation Data'!$E$29,0,10*ROW('Sanitation Data'!E64))="","",OFFSET('Sanitation Data'!$E$29,0,10*ROW('Sanitation Data'!E64)))</f>
        <v/>
      </c>
      <c r="CR70" s="283" t="str">
        <f ca="true">+IF(OFFSET('Sanitation Data'!$E$30,0,10*ROW('Sanitation Data'!E64))="","",OFFSET('Sanitation Data'!$E$30,0,10*ROW('Sanitation Data'!E64)))</f>
        <v/>
      </c>
      <c r="CS70" s="283" t="str">
        <f ca="true">+IF(OFFSET('Sanitation Data'!$E$31,0,10*ROW('Sanitation Data'!E64))="","",OFFSET('Sanitation Data'!$E$31,0,10*ROW('Sanitation Data'!E64)))</f>
        <v/>
      </c>
      <c r="CT70" s="283" t="str">
        <f ca="true">+IF(OFFSET('Sanitation Data'!$E$32,0,10*ROW('Sanitation Data'!E64))="","",OFFSET('Sanitation Data'!$E$32,0,10*ROW('Sanitation Data'!E64)))</f>
        <v/>
      </c>
      <c r="CU70" s="283" t="str">
        <f ca="true">+IF(OFFSET('Sanitation Data'!$F$28,0,10*ROW('Sanitation Data'!F64))="","",OFFSET('Sanitation Data'!$F$28,0,10*ROW('Sanitation Data'!F64)))</f>
        <v/>
      </c>
      <c r="CV70" s="283" t="str">
        <f ca="true">+IF(OFFSET('Sanitation Data'!$F$29,0,10*ROW('Sanitation Data'!F64))="","",OFFSET('Sanitation Data'!$F$29,0,10*ROW('Sanitation Data'!F64)))</f>
        <v/>
      </c>
      <c r="CW70" s="283" t="str">
        <f ca="true">+IF(OFFSET('Sanitation Data'!$F$30,0,10*ROW('Sanitation Data'!F64))="","",OFFSET('Sanitation Data'!$F$30,0,10*ROW('Sanitation Data'!F64)))</f>
        <v/>
      </c>
      <c r="CX70" s="283" t="str">
        <f ca="true">+IF(OFFSET('Sanitation Data'!$F$31,0,10*ROW('Sanitation Data'!F64))="","",OFFSET('Sanitation Data'!$F$31,0,10*ROW('Sanitation Data'!F64)))</f>
        <v/>
      </c>
      <c r="CY70" s="283" t="str">
        <f ca="true">+IF(OFFSET('Sanitation Data'!$F$32,0,10*ROW('Sanitation Data'!F64))="","",OFFSET('Sanitation Data'!$F$32,0,10*ROW('Sanitation Data'!F64)))</f>
        <v/>
      </c>
      <c r="CZ70" s="283" t="str">
        <f ca="true">+IF(OFFSET('Sanitation Data'!$G$28,0,10*ROW('Sanitation Data'!G64))="","",OFFSET('Sanitation Data'!$G$28,0,10*ROW('Sanitation Data'!G64)))</f>
        <v/>
      </c>
      <c r="DA70" s="283" t="str">
        <f ca="true">+IF(OFFSET('Sanitation Data'!$G$29,0,10*ROW('Sanitation Data'!G64))="","",OFFSET('Sanitation Data'!$G$29,0,10*ROW('Sanitation Data'!G64)))</f>
        <v/>
      </c>
      <c r="DB70" s="283" t="str">
        <f ca="true">+IF(OFFSET('Sanitation Data'!$G$30,0,10*ROW('Sanitation Data'!G64))="","",OFFSET('Sanitation Data'!$G$30,0,10*ROW('Sanitation Data'!G64)))</f>
        <v/>
      </c>
      <c r="DC70" s="283" t="str">
        <f ca="true">+IF(OFFSET('Sanitation Data'!$G$31,0,10*ROW('Sanitation Data'!G64))="","",OFFSET('Sanitation Data'!$G$31,0,10*ROW('Sanitation Data'!G64)))</f>
        <v/>
      </c>
      <c r="DD70" s="283" t="str">
        <f ca="true">+IF(OFFSET('Sanitation Data'!$G$32,0,10*ROW('Sanitation Data'!G64))="","",OFFSET('Sanitation Data'!$G$32,0,10*ROW('Sanitation Data'!G64)))</f>
        <v/>
      </c>
      <c r="DE70" s="283" t="str">
        <f ca="true">+IF(OFFSET('Sanitation Data'!$H$28,0,10*ROW('Sanitation Data'!H64))="","",OFFSET('Sanitation Data'!$H$28,0,10*ROW('Sanitation Data'!H64)))</f>
        <v/>
      </c>
      <c r="DF70" s="283" t="str">
        <f ca="true">+IF(OFFSET('Sanitation Data'!$H$29,0,10*ROW('Sanitation Data'!H64))="","",OFFSET('Sanitation Data'!$H$29,0,10*ROW('Sanitation Data'!H64)))</f>
        <v/>
      </c>
      <c r="DG70" s="283" t="str">
        <f ca="true">+IF(OFFSET('Sanitation Data'!$H$30,0,10*ROW('Sanitation Data'!H64))="","",OFFSET('Sanitation Data'!$H$30,0,10*ROW('Sanitation Data'!H64)))</f>
        <v/>
      </c>
      <c r="DH70" s="283" t="str">
        <f ca="true">+IF(OFFSET('Sanitation Data'!$H$31,0,10*ROW('Sanitation Data'!H64))="","",OFFSET('Sanitation Data'!$H$31,0,10*ROW('Sanitation Data'!H64)))</f>
        <v/>
      </c>
      <c r="DI70" s="283" t="str">
        <f ca="true">+IF(OFFSET('Sanitation Data'!$H$32,0,10*ROW('Sanitation Data'!H64))="","",OFFSET('Sanitation Data'!$H$32,0,10*ROW('Sanitation Data'!H64)))</f>
        <v/>
      </c>
      <c r="DJ70" s="283" t="str">
        <f ca="true">+IF(OFFSET('Sanitation Data'!$I$28,0,10*ROW('Sanitation Data'!I64))="","",OFFSET('Sanitation Data'!$I$28,0,10*ROW('Sanitation Data'!I64)))</f>
        <v/>
      </c>
      <c r="DK70" s="283" t="str">
        <f ca="true">+IF(OFFSET('Sanitation Data'!$I$29,0,10*ROW('Sanitation Data'!I64))="","",OFFSET('Sanitation Data'!$I$29,0,10*ROW('Sanitation Data'!I64)))</f>
        <v/>
      </c>
      <c r="DL70" s="283" t="str">
        <f ca="true">+IF(OFFSET('Sanitation Data'!$I$30,0,10*ROW('Sanitation Data'!I64))="","",OFFSET('Sanitation Data'!$I$30,0,10*ROW('Sanitation Data'!I64)))</f>
        <v/>
      </c>
      <c r="DM70" s="283" t="str">
        <f ca="true">+IF(OFFSET('Sanitation Data'!$I$31,0,10*ROW('Sanitation Data'!I64))="","",OFFSET('Sanitation Data'!$I$31,0,10*ROW('Sanitation Data'!I64)))</f>
        <v/>
      </c>
      <c r="DN70" s="283" t="str">
        <f ca="true">+IF(OFFSET('Sanitation Data'!$I$32,0,10*ROW('Sanitation Data'!I64))="","",OFFSET('Sanitation Data'!$I$32,0,10*ROW('Sanitation Data'!I64)))</f>
        <v/>
      </c>
      <c r="DO70" s="283" t="str">
        <f ca="true">+IF(OFFSET('Hygiene Data'!$D$11,0,10*ROW('Hygiene Data'!D64))="","",OFFSET('Hygiene Data'!$D$11,0,10*ROW('Hygiene Data'!D64)))</f>
        <v/>
      </c>
      <c r="DP70" s="283" t="str">
        <f ca="true">+IF(OFFSET('Hygiene Data'!$D$12,0,10*ROW('Hygiene Data'!D64))="","",OFFSET('Hygiene Data'!$D$12,0,10*ROW('Hygiene Data'!D64)))</f>
        <v/>
      </c>
      <c r="DQ70" s="283" t="str">
        <f ca="true">+IF(OFFSET('Hygiene Data'!$D$13,0,10*ROW('Hygiene Data'!D64))="","",OFFSET('Hygiene Data'!$D$13,0,10*ROW('Hygiene Data'!D64)))</f>
        <v/>
      </c>
      <c r="DR70" s="283" t="str">
        <f ca="true">+IF(OFFSET('Hygiene Data'!$E$11,0,10*ROW('Hygiene Data'!E64))="","",OFFSET('Hygiene Data'!$E$11,0,10*ROW('Hygiene Data'!E64)))</f>
        <v/>
      </c>
      <c r="DS70" s="283" t="str">
        <f ca="true">+IF(OFFSET('Hygiene Data'!$E$12,0,10*ROW('Hygiene Data'!E64))="","",OFFSET('Hygiene Data'!$E$12,0,10*ROW('Hygiene Data'!E64)))</f>
        <v/>
      </c>
      <c r="DT70" s="283" t="str">
        <f ca="true">+IF(OFFSET('Hygiene Data'!$E$13,0,10*ROW('Hygiene Data'!E64))="","",OFFSET('Hygiene Data'!$E$13,0,10*ROW('Hygiene Data'!E64)))</f>
        <v/>
      </c>
      <c r="DU70" s="283" t="str">
        <f ca="true">+IF(OFFSET('Hygiene Data'!$F$11,0,10*ROW('Hygiene Data'!F64))="","",OFFSET('Hygiene Data'!$F$11,0,10*ROW('Hygiene Data'!F64)))</f>
        <v/>
      </c>
      <c r="DV70" s="283" t="str">
        <f ca="true">+IF(OFFSET('Hygiene Data'!$F$12,0,10*ROW('Hygiene Data'!F64))="","",OFFSET('Hygiene Data'!$F$12,0,10*ROW('Hygiene Data'!F64)))</f>
        <v/>
      </c>
      <c r="DW70" s="283" t="str">
        <f ca="true">+IF(OFFSET('Hygiene Data'!$F$13,0,10*ROW('Hygiene Data'!F64))="","",OFFSET('Hygiene Data'!$F$13,0,10*ROW('Hygiene Data'!F64)))</f>
        <v/>
      </c>
      <c r="DX70" s="283" t="str">
        <f ca="true">+IF(OFFSET('Hygiene Data'!$G$11,0,10*ROW('Hygiene Data'!G64))="","",OFFSET('Hygiene Data'!$G$11,0,10*ROW('Hygiene Data'!G64)))</f>
        <v/>
      </c>
      <c r="DY70" s="283" t="str">
        <f ca="true">+IF(OFFSET('Hygiene Data'!$G$12,0,10*ROW('Hygiene Data'!G64))="","",OFFSET('Hygiene Data'!$G$12,0,10*ROW('Hygiene Data'!G64)))</f>
        <v/>
      </c>
      <c r="DZ70" s="283" t="str">
        <f ca="true">+IF(OFFSET('Hygiene Data'!$G$13,0,10*ROW('Hygiene Data'!G64))="","",OFFSET('Hygiene Data'!$G$13,0,10*ROW('Hygiene Data'!G64)))</f>
        <v/>
      </c>
      <c r="EA70" s="283" t="str">
        <f ca="true">+IF(OFFSET('Hygiene Data'!$H$11,0,10*ROW('Hygiene Data'!H64))="","",OFFSET('Hygiene Data'!$H$11,0,10*ROW('Hygiene Data'!H64)))</f>
        <v/>
      </c>
      <c r="EB70" s="283" t="str">
        <f ca="true">+IF(OFFSET('Hygiene Data'!$H$12,0,10*ROW('Hygiene Data'!H64))="","",OFFSET('Hygiene Data'!$H$12,0,10*ROW('Hygiene Data'!H64)))</f>
        <v/>
      </c>
      <c r="EC70" s="283" t="str">
        <f ca="true">+IF(OFFSET('Hygiene Data'!$H$13,0,10*ROW('Hygiene Data'!H64))="","",OFFSET('Hygiene Data'!$H$13,0,10*ROW('Hygiene Data'!H64)))</f>
        <v/>
      </c>
      <c r="ED70" s="283" t="str">
        <f ca="true">+IF(OFFSET('Hygiene Data'!$I$11,0,10*ROW('Hygiene Data'!I64))="","",OFFSET('Hygiene Data'!$I$11,0,10*ROW('Hygiene Data'!I64)))</f>
        <v/>
      </c>
      <c r="EE70" s="283" t="str">
        <f ca="true">+IF(OFFSET('Hygiene Data'!$I$12,0,10*ROW('Hygiene Data'!I64))="","",OFFSET('Hygiene Data'!$I$12,0,10*ROW('Hygiene Data'!I64)))</f>
        <v/>
      </c>
      <c r="EF70" s="283" t="str">
        <f ca="true">+IF(OFFSET('Hygiene Data'!$I$13,0,10*ROW('Hygiene Data'!I64))="","",OFFSET('Hygiene Data'!$I$13,0,10*ROW('Hygiene Data'!I64)))</f>
        <v/>
      </c>
    </row>
    <row xmlns:x14ac="http://schemas.microsoft.com/office/spreadsheetml/2009/9/ac" r="71" x14ac:dyDescent="0.2">
      <c r="A71" s="34" t="str">
        <f ca="true">+IF(OFFSET('Water Data'!$B$2,0,10*ROW('Water Data'!E65))="","",OFFSET('Water Data'!$B$2,0,10*ROW('Water Data'!E65)))</f>
        <v/>
      </c>
      <c r="B71" s="34" t="str">
        <f ca="true">+IF(OFFSET('Water Data'!$C$2,0,10*ROW('Water Data'!F65))="","",OFFSET('Water Data'!$C$2,0,10*ROW('Water Data'!F65)))</f>
        <v/>
      </c>
      <c r="C71" s="339" t="str">
        <f t="shared" ref="C71:C134" ca="true" si="1">+IF(ISNUMBER(VALUE(MID(A71,5,4))), VALUE(MID(A71, 5,4)),"")</f>
        <v/>
      </c>
      <c r="D71" s="90"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0"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0"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0"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0"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0"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0"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0"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0"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0"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0"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0"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0"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0"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0"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0"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0"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0"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1"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1"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1"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1"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1"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1"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1"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1"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1"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1"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1"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1"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1"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1"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1"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1"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1"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1"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1"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1"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1"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1"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1"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1"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1"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1"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1"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1"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1"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1"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2"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2"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2"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2"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2"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2"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2"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2"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2"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2"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2"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2"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2"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2"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2"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2"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2"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2"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3"/>
      <c r="BS71" s="283" t="str">
        <f ca="true">+IF(OFFSET('Water Data'!$D$27,0,10*ROW('Water Data'!D65))="","",OFFSET('Water Data'!$D$27,0,10*ROW('Water Data'!D65)))</f>
        <v/>
      </c>
      <c r="BT71" s="283" t="str">
        <f ca="true">+IF(OFFSET('Water Data'!$D$28,0,10*ROW('Water Data'!D65))="","",OFFSET('Water Data'!$D$28,0,10*ROW('Water Data'!D65)))</f>
        <v/>
      </c>
      <c r="BU71" s="283" t="str">
        <f ca="true">+IF(OFFSET('Water Data'!$D$29,0,10*ROW('Water Data'!D65))="","",OFFSET('Water Data'!$D$29,0,10*ROW('Water Data'!D65)))</f>
        <v/>
      </c>
      <c r="BV71" s="283" t="str">
        <f ca="true">+IF(OFFSET('Water Data'!$E$27,0,10*ROW('Water Data'!E65))="","",OFFSET('Water Data'!$E$27,0,10*ROW('Water Data'!E65)))</f>
        <v/>
      </c>
      <c r="BW71" s="283" t="str">
        <f ca="true">+IF(OFFSET('Water Data'!$E$28,0,10*ROW('Water Data'!E65))="","",OFFSET('Water Data'!$E$28,0,10*ROW('Water Data'!E65)))</f>
        <v/>
      </c>
      <c r="BX71" s="283" t="str">
        <f ca="true">+IF(OFFSET('Water Data'!$E$29,0,10*ROW('Water Data'!E65))="","",OFFSET('Water Data'!$E$29,0,10*ROW('Water Data'!E65)))</f>
        <v/>
      </c>
      <c r="BY71" s="283" t="str">
        <f ca="true">+IF(OFFSET('Water Data'!$F$27,0,10*ROW('Water Data'!F65))="","",OFFSET('Water Data'!$F$27,0,10*ROW('Water Data'!F65)))</f>
        <v/>
      </c>
      <c r="BZ71" s="283" t="str">
        <f ca="true">+IF(OFFSET('Water Data'!$F$28,0,10*ROW('Water Data'!F65))="","",OFFSET('Water Data'!$F$28,0,10*ROW('Water Data'!F65)))</f>
        <v/>
      </c>
      <c r="CA71" s="283" t="str">
        <f ca="true">+IF(OFFSET('Water Data'!$F$29,0,10*ROW('Water Data'!F65))="","",OFFSET('Water Data'!$F$29,0,10*ROW('Water Data'!F65)))</f>
        <v/>
      </c>
      <c r="CB71" s="283" t="str">
        <f ca="true">+IF(OFFSET('Water Data'!$G$27,0,10*ROW('Water Data'!G65))="","",OFFSET('Water Data'!$G$27,0,10*ROW('Water Data'!G65)))</f>
        <v/>
      </c>
      <c r="CC71" s="283" t="str">
        <f ca="true">+IF(OFFSET('Water Data'!$G$28,0,10*ROW('Water Data'!G65))="","",OFFSET('Water Data'!$G$28,0,10*ROW('Water Data'!G65)))</f>
        <v/>
      </c>
      <c r="CD71" s="283" t="str">
        <f ca="true">+IF(OFFSET('Water Data'!$G$29,0,10*ROW('Water Data'!G65))="","",OFFSET('Water Data'!$G$29,0,10*ROW('Water Data'!G65)))</f>
        <v/>
      </c>
      <c r="CE71" s="283" t="str">
        <f ca="true">+IF(OFFSET('Water Data'!$H$27,0,10*ROW('Water Data'!H65))="","",OFFSET('Water Data'!$H$27,0,10*ROW('Water Data'!H65)))</f>
        <v/>
      </c>
      <c r="CF71" s="283" t="str">
        <f ca="true">+IF(OFFSET('Water Data'!$H$28,0,10*ROW('Water Data'!H65))="","",OFFSET('Water Data'!$H$28,0,10*ROW('Water Data'!H65)))</f>
        <v/>
      </c>
      <c r="CG71" s="283" t="str">
        <f ca="true">+IF(OFFSET('Water Data'!$H$29,0,10*ROW('Water Data'!H65))="","",OFFSET('Water Data'!$H$29,0,10*ROW('Water Data'!H65)))</f>
        <v/>
      </c>
      <c r="CH71" s="283" t="str">
        <f ca="true">+IF(OFFSET('Water Data'!$I$27,0,10*ROW('Water Data'!I65))="","",OFFSET('Water Data'!$I$27,0,10*ROW('Water Data'!I65)))</f>
        <v/>
      </c>
      <c r="CI71" s="283" t="str">
        <f ca="true">+IF(OFFSET('Water Data'!$I$28,0,10*ROW('Water Data'!I65))="","",OFFSET('Water Data'!$I$28,0,10*ROW('Water Data'!I65)))</f>
        <v/>
      </c>
      <c r="CJ71" s="283" t="str">
        <f ca="true">+IF(OFFSET('Water Data'!$I$29,0,10*ROW('Water Data'!I65))="","",OFFSET('Water Data'!$I$29,0,10*ROW('Water Data'!I65)))</f>
        <v/>
      </c>
      <c r="CK71" s="283" t="str">
        <f ca="true">+IF(OFFSET('Sanitation Data'!$D$28,0,10*ROW('Sanitation Data'!D65))="","",OFFSET('Sanitation Data'!$D$28,0,10*ROW('Sanitation Data'!D65)))</f>
        <v/>
      </c>
      <c r="CL71" s="283" t="str">
        <f ca="true">+IF(OFFSET('Sanitation Data'!$D$29,0,10*ROW('Sanitation Data'!D65))="","",OFFSET('Sanitation Data'!$D$29,0,10*ROW('Sanitation Data'!D65)))</f>
        <v/>
      </c>
      <c r="CM71" s="283" t="str">
        <f ca="true">+IF(OFFSET('Sanitation Data'!$D$30,0,10*ROW('Sanitation Data'!D65))="","",OFFSET('Sanitation Data'!$D$30,0,10*ROW('Sanitation Data'!D65)))</f>
        <v/>
      </c>
      <c r="CN71" s="283" t="str">
        <f ca="true">+IF(OFFSET('Sanitation Data'!$D$31,0,10*ROW('Sanitation Data'!D65))="","",OFFSET('Sanitation Data'!$D$31,0,10*ROW('Sanitation Data'!D65)))</f>
        <v/>
      </c>
      <c r="CO71" s="283" t="str">
        <f ca="true">+IF(OFFSET('Sanitation Data'!$D$32,0,10*ROW('Sanitation Data'!D65))="","",OFFSET('Sanitation Data'!$D$32,0,10*ROW('Sanitation Data'!D65)))</f>
        <v/>
      </c>
      <c r="CP71" s="283" t="str">
        <f ca="true">+IF(OFFSET('Sanitation Data'!$E$28,0,10*ROW('Sanitation Data'!E65))="","",OFFSET('Sanitation Data'!$E$28,0,10*ROW('Sanitation Data'!E65)))</f>
        <v/>
      </c>
      <c r="CQ71" s="283" t="str">
        <f ca="true">+IF(OFFSET('Sanitation Data'!$E$29,0,10*ROW('Sanitation Data'!E65))="","",OFFSET('Sanitation Data'!$E$29,0,10*ROW('Sanitation Data'!E65)))</f>
        <v/>
      </c>
      <c r="CR71" s="283" t="str">
        <f ca="true">+IF(OFFSET('Sanitation Data'!$E$30,0,10*ROW('Sanitation Data'!E65))="","",OFFSET('Sanitation Data'!$E$30,0,10*ROW('Sanitation Data'!E65)))</f>
        <v/>
      </c>
      <c r="CS71" s="283" t="str">
        <f ca="true">+IF(OFFSET('Sanitation Data'!$E$31,0,10*ROW('Sanitation Data'!E65))="","",OFFSET('Sanitation Data'!$E$31,0,10*ROW('Sanitation Data'!E65)))</f>
        <v/>
      </c>
      <c r="CT71" s="283" t="str">
        <f ca="true">+IF(OFFSET('Sanitation Data'!$E$32,0,10*ROW('Sanitation Data'!E65))="","",OFFSET('Sanitation Data'!$E$32,0,10*ROW('Sanitation Data'!E65)))</f>
        <v/>
      </c>
      <c r="CU71" s="283" t="str">
        <f ca="true">+IF(OFFSET('Sanitation Data'!$F$28,0,10*ROW('Sanitation Data'!F65))="","",OFFSET('Sanitation Data'!$F$28,0,10*ROW('Sanitation Data'!F65)))</f>
        <v/>
      </c>
      <c r="CV71" s="283" t="str">
        <f ca="true">+IF(OFFSET('Sanitation Data'!$F$29,0,10*ROW('Sanitation Data'!F65))="","",OFFSET('Sanitation Data'!$F$29,0,10*ROW('Sanitation Data'!F65)))</f>
        <v/>
      </c>
      <c r="CW71" s="283" t="str">
        <f ca="true">+IF(OFFSET('Sanitation Data'!$F$30,0,10*ROW('Sanitation Data'!F65))="","",OFFSET('Sanitation Data'!$F$30,0,10*ROW('Sanitation Data'!F65)))</f>
        <v/>
      </c>
      <c r="CX71" s="283" t="str">
        <f ca="true">+IF(OFFSET('Sanitation Data'!$F$31,0,10*ROW('Sanitation Data'!F65))="","",OFFSET('Sanitation Data'!$F$31,0,10*ROW('Sanitation Data'!F65)))</f>
        <v/>
      </c>
      <c r="CY71" s="283" t="str">
        <f ca="true">+IF(OFFSET('Sanitation Data'!$F$32,0,10*ROW('Sanitation Data'!F65))="","",OFFSET('Sanitation Data'!$F$32,0,10*ROW('Sanitation Data'!F65)))</f>
        <v/>
      </c>
      <c r="CZ71" s="283" t="str">
        <f ca="true">+IF(OFFSET('Sanitation Data'!$G$28,0,10*ROW('Sanitation Data'!G65))="","",OFFSET('Sanitation Data'!$G$28,0,10*ROW('Sanitation Data'!G65)))</f>
        <v/>
      </c>
      <c r="DA71" s="283" t="str">
        <f ca="true">+IF(OFFSET('Sanitation Data'!$G$29,0,10*ROW('Sanitation Data'!G65))="","",OFFSET('Sanitation Data'!$G$29,0,10*ROW('Sanitation Data'!G65)))</f>
        <v/>
      </c>
      <c r="DB71" s="283" t="str">
        <f ca="true">+IF(OFFSET('Sanitation Data'!$G$30,0,10*ROW('Sanitation Data'!G65))="","",OFFSET('Sanitation Data'!$G$30,0,10*ROW('Sanitation Data'!G65)))</f>
        <v/>
      </c>
      <c r="DC71" s="283" t="str">
        <f ca="true">+IF(OFFSET('Sanitation Data'!$G$31,0,10*ROW('Sanitation Data'!G65))="","",OFFSET('Sanitation Data'!$G$31,0,10*ROW('Sanitation Data'!G65)))</f>
        <v/>
      </c>
      <c r="DD71" s="283" t="str">
        <f ca="true">+IF(OFFSET('Sanitation Data'!$G$32,0,10*ROW('Sanitation Data'!G65))="","",OFFSET('Sanitation Data'!$G$32,0,10*ROW('Sanitation Data'!G65)))</f>
        <v/>
      </c>
      <c r="DE71" s="283" t="str">
        <f ca="true">+IF(OFFSET('Sanitation Data'!$H$28,0,10*ROW('Sanitation Data'!H65))="","",OFFSET('Sanitation Data'!$H$28,0,10*ROW('Sanitation Data'!H65)))</f>
        <v/>
      </c>
      <c r="DF71" s="283" t="str">
        <f ca="true">+IF(OFFSET('Sanitation Data'!$H$29,0,10*ROW('Sanitation Data'!H65))="","",OFFSET('Sanitation Data'!$H$29,0,10*ROW('Sanitation Data'!H65)))</f>
        <v/>
      </c>
      <c r="DG71" s="283" t="str">
        <f ca="true">+IF(OFFSET('Sanitation Data'!$H$30,0,10*ROW('Sanitation Data'!H65))="","",OFFSET('Sanitation Data'!$H$30,0,10*ROW('Sanitation Data'!H65)))</f>
        <v/>
      </c>
      <c r="DH71" s="283" t="str">
        <f ca="true">+IF(OFFSET('Sanitation Data'!$H$31,0,10*ROW('Sanitation Data'!H65))="","",OFFSET('Sanitation Data'!$H$31,0,10*ROW('Sanitation Data'!H65)))</f>
        <v/>
      </c>
      <c r="DI71" s="283" t="str">
        <f ca="true">+IF(OFFSET('Sanitation Data'!$H$32,0,10*ROW('Sanitation Data'!H65))="","",OFFSET('Sanitation Data'!$H$32,0,10*ROW('Sanitation Data'!H65)))</f>
        <v/>
      </c>
      <c r="DJ71" s="283" t="str">
        <f ca="true">+IF(OFFSET('Sanitation Data'!$I$28,0,10*ROW('Sanitation Data'!I65))="","",OFFSET('Sanitation Data'!$I$28,0,10*ROW('Sanitation Data'!I65)))</f>
        <v/>
      </c>
      <c r="DK71" s="283" t="str">
        <f ca="true">+IF(OFFSET('Sanitation Data'!$I$29,0,10*ROW('Sanitation Data'!I65))="","",OFFSET('Sanitation Data'!$I$29,0,10*ROW('Sanitation Data'!I65)))</f>
        <v/>
      </c>
      <c r="DL71" s="283" t="str">
        <f ca="true">+IF(OFFSET('Sanitation Data'!$I$30,0,10*ROW('Sanitation Data'!I65))="","",OFFSET('Sanitation Data'!$I$30,0,10*ROW('Sanitation Data'!I65)))</f>
        <v/>
      </c>
      <c r="DM71" s="283" t="str">
        <f ca="true">+IF(OFFSET('Sanitation Data'!$I$31,0,10*ROW('Sanitation Data'!I65))="","",OFFSET('Sanitation Data'!$I$31,0,10*ROW('Sanitation Data'!I65)))</f>
        <v/>
      </c>
      <c r="DN71" s="283" t="str">
        <f ca="true">+IF(OFFSET('Sanitation Data'!$I$32,0,10*ROW('Sanitation Data'!I65))="","",OFFSET('Sanitation Data'!$I$32,0,10*ROW('Sanitation Data'!I65)))</f>
        <v/>
      </c>
      <c r="DO71" s="283" t="str">
        <f ca="true">+IF(OFFSET('Hygiene Data'!$D$11,0,10*ROW('Hygiene Data'!D65))="","",OFFSET('Hygiene Data'!$D$11,0,10*ROW('Hygiene Data'!D65)))</f>
        <v/>
      </c>
      <c r="DP71" s="283" t="str">
        <f ca="true">+IF(OFFSET('Hygiene Data'!$D$12,0,10*ROW('Hygiene Data'!D65))="","",OFFSET('Hygiene Data'!$D$12,0,10*ROW('Hygiene Data'!D65)))</f>
        <v/>
      </c>
      <c r="DQ71" s="283" t="str">
        <f ca="true">+IF(OFFSET('Hygiene Data'!$D$13,0,10*ROW('Hygiene Data'!D65))="","",OFFSET('Hygiene Data'!$D$13,0,10*ROW('Hygiene Data'!D65)))</f>
        <v/>
      </c>
      <c r="DR71" s="283" t="str">
        <f ca="true">+IF(OFFSET('Hygiene Data'!$E$11,0,10*ROW('Hygiene Data'!E65))="","",OFFSET('Hygiene Data'!$E$11,0,10*ROW('Hygiene Data'!E65)))</f>
        <v/>
      </c>
      <c r="DS71" s="283" t="str">
        <f ca="true">+IF(OFFSET('Hygiene Data'!$E$12,0,10*ROW('Hygiene Data'!E65))="","",OFFSET('Hygiene Data'!$E$12,0,10*ROW('Hygiene Data'!E65)))</f>
        <v/>
      </c>
      <c r="DT71" s="283" t="str">
        <f ca="true">+IF(OFFSET('Hygiene Data'!$E$13,0,10*ROW('Hygiene Data'!E65))="","",OFFSET('Hygiene Data'!$E$13,0,10*ROW('Hygiene Data'!E65)))</f>
        <v/>
      </c>
      <c r="DU71" s="283" t="str">
        <f ca="true">+IF(OFFSET('Hygiene Data'!$F$11,0,10*ROW('Hygiene Data'!F65))="","",OFFSET('Hygiene Data'!$F$11,0,10*ROW('Hygiene Data'!F65)))</f>
        <v/>
      </c>
      <c r="DV71" s="283" t="str">
        <f ca="true">+IF(OFFSET('Hygiene Data'!$F$12,0,10*ROW('Hygiene Data'!F65))="","",OFFSET('Hygiene Data'!$F$12,0,10*ROW('Hygiene Data'!F65)))</f>
        <v/>
      </c>
      <c r="DW71" s="283" t="str">
        <f ca="true">+IF(OFFSET('Hygiene Data'!$F$13,0,10*ROW('Hygiene Data'!F65))="","",OFFSET('Hygiene Data'!$F$13,0,10*ROW('Hygiene Data'!F65)))</f>
        <v/>
      </c>
      <c r="DX71" s="283" t="str">
        <f ca="true">+IF(OFFSET('Hygiene Data'!$G$11,0,10*ROW('Hygiene Data'!G65))="","",OFFSET('Hygiene Data'!$G$11,0,10*ROW('Hygiene Data'!G65)))</f>
        <v/>
      </c>
      <c r="DY71" s="283" t="str">
        <f ca="true">+IF(OFFSET('Hygiene Data'!$G$12,0,10*ROW('Hygiene Data'!G65))="","",OFFSET('Hygiene Data'!$G$12,0,10*ROW('Hygiene Data'!G65)))</f>
        <v/>
      </c>
      <c r="DZ71" s="283" t="str">
        <f ca="true">+IF(OFFSET('Hygiene Data'!$G$13,0,10*ROW('Hygiene Data'!G65))="","",OFFSET('Hygiene Data'!$G$13,0,10*ROW('Hygiene Data'!G65)))</f>
        <v/>
      </c>
      <c r="EA71" s="283" t="str">
        <f ca="true">+IF(OFFSET('Hygiene Data'!$H$11,0,10*ROW('Hygiene Data'!H65))="","",OFFSET('Hygiene Data'!$H$11,0,10*ROW('Hygiene Data'!H65)))</f>
        <v/>
      </c>
      <c r="EB71" s="283" t="str">
        <f ca="true">+IF(OFFSET('Hygiene Data'!$H$12,0,10*ROW('Hygiene Data'!H65))="","",OFFSET('Hygiene Data'!$H$12,0,10*ROW('Hygiene Data'!H65)))</f>
        <v/>
      </c>
      <c r="EC71" s="283" t="str">
        <f ca="true">+IF(OFFSET('Hygiene Data'!$H$13,0,10*ROW('Hygiene Data'!H65))="","",OFFSET('Hygiene Data'!$H$13,0,10*ROW('Hygiene Data'!H65)))</f>
        <v/>
      </c>
      <c r="ED71" s="283" t="str">
        <f ca="true">+IF(OFFSET('Hygiene Data'!$I$11,0,10*ROW('Hygiene Data'!I65))="","",OFFSET('Hygiene Data'!$I$11,0,10*ROW('Hygiene Data'!I65)))</f>
        <v/>
      </c>
      <c r="EE71" s="283" t="str">
        <f ca="true">+IF(OFFSET('Hygiene Data'!$I$12,0,10*ROW('Hygiene Data'!I65))="","",OFFSET('Hygiene Data'!$I$12,0,10*ROW('Hygiene Data'!I65)))</f>
        <v/>
      </c>
      <c r="EF71" s="283" t="str">
        <f ca="true">+IF(OFFSET('Hygiene Data'!$I$13,0,10*ROW('Hygiene Data'!I65))="","",OFFSET('Hygiene Data'!$I$13,0,10*ROW('Hygiene Data'!I65)))</f>
        <v/>
      </c>
    </row>
    <row xmlns:x14ac="http://schemas.microsoft.com/office/spreadsheetml/2009/9/ac" r="72" x14ac:dyDescent="0.2">
      <c r="A72" s="34" t="str">
        <f ca="true">+IF(OFFSET('Water Data'!$B$2,0,10*ROW('Water Data'!E66))="","",OFFSET('Water Data'!$B$2,0,10*ROW('Water Data'!E66)))</f>
        <v/>
      </c>
      <c r="B72" s="34" t="str">
        <f ca="true">+IF(OFFSET('Water Data'!$C$2,0,10*ROW('Water Data'!F66))="","",OFFSET('Water Data'!$C$2,0,10*ROW('Water Data'!F66)))</f>
        <v/>
      </c>
      <c r="C72" s="339" t="str">
        <f t="shared" ca="true" si="1"/>
        <v/>
      </c>
      <c r="D72" s="90"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0"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0"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0"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0"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0"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0"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0"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0"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0"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0"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0"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0"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0"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0"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0"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0"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0"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1"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1"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1"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1"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1"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1"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1"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1"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1"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1"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1"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1"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1"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1"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1"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1"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1"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1"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1"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1"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1"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1"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1"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1"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1"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1"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1"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1"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1"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1"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2"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2"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2"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2"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2"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2"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2"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2"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2"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2"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2"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2"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2"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2"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2"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2"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2"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2"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3"/>
      <c r="BS72" s="283" t="str">
        <f ca="true">+IF(OFFSET('Water Data'!$D$27,0,10*ROW('Water Data'!D66))="","",OFFSET('Water Data'!$D$27,0,10*ROW('Water Data'!D66)))</f>
        <v/>
      </c>
      <c r="BT72" s="283" t="str">
        <f ca="true">+IF(OFFSET('Water Data'!$D$28,0,10*ROW('Water Data'!D66))="","",OFFSET('Water Data'!$D$28,0,10*ROW('Water Data'!D66)))</f>
        <v/>
      </c>
      <c r="BU72" s="283" t="str">
        <f ca="true">+IF(OFFSET('Water Data'!$D$29,0,10*ROW('Water Data'!D66))="","",OFFSET('Water Data'!$D$29,0,10*ROW('Water Data'!D66)))</f>
        <v/>
      </c>
      <c r="BV72" s="283" t="str">
        <f ca="true">+IF(OFFSET('Water Data'!$E$27,0,10*ROW('Water Data'!E66))="","",OFFSET('Water Data'!$E$27,0,10*ROW('Water Data'!E66)))</f>
        <v/>
      </c>
      <c r="BW72" s="283" t="str">
        <f ca="true">+IF(OFFSET('Water Data'!$E$28,0,10*ROW('Water Data'!E66))="","",OFFSET('Water Data'!$E$28,0,10*ROW('Water Data'!E66)))</f>
        <v/>
      </c>
      <c r="BX72" s="283" t="str">
        <f ca="true">+IF(OFFSET('Water Data'!$E$29,0,10*ROW('Water Data'!E66))="","",OFFSET('Water Data'!$E$29,0,10*ROW('Water Data'!E66)))</f>
        <v/>
      </c>
      <c r="BY72" s="283" t="str">
        <f ca="true">+IF(OFFSET('Water Data'!$F$27,0,10*ROW('Water Data'!F66))="","",OFFSET('Water Data'!$F$27,0,10*ROW('Water Data'!F66)))</f>
        <v/>
      </c>
      <c r="BZ72" s="283" t="str">
        <f ca="true">+IF(OFFSET('Water Data'!$F$28,0,10*ROW('Water Data'!F66))="","",OFFSET('Water Data'!$F$28,0,10*ROW('Water Data'!F66)))</f>
        <v/>
      </c>
      <c r="CA72" s="283" t="str">
        <f ca="true">+IF(OFFSET('Water Data'!$F$29,0,10*ROW('Water Data'!F66))="","",OFFSET('Water Data'!$F$29,0,10*ROW('Water Data'!F66)))</f>
        <v/>
      </c>
      <c r="CB72" s="283" t="str">
        <f ca="true">+IF(OFFSET('Water Data'!$G$27,0,10*ROW('Water Data'!G66))="","",OFFSET('Water Data'!$G$27,0,10*ROW('Water Data'!G66)))</f>
        <v/>
      </c>
      <c r="CC72" s="283" t="str">
        <f ca="true">+IF(OFFSET('Water Data'!$G$28,0,10*ROW('Water Data'!G66))="","",OFFSET('Water Data'!$G$28,0,10*ROW('Water Data'!G66)))</f>
        <v/>
      </c>
      <c r="CD72" s="283" t="str">
        <f ca="true">+IF(OFFSET('Water Data'!$G$29,0,10*ROW('Water Data'!G66))="","",OFFSET('Water Data'!$G$29,0,10*ROW('Water Data'!G66)))</f>
        <v/>
      </c>
      <c r="CE72" s="283" t="str">
        <f ca="true">+IF(OFFSET('Water Data'!$H$27,0,10*ROW('Water Data'!H66))="","",OFFSET('Water Data'!$H$27,0,10*ROW('Water Data'!H66)))</f>
        <v/>
      </c>
      <c r="CF72" s="283" t="str">
        <f ca="true">+IF(OFFSET('Water Data'!$H$28,0,10*ROW('Water Data'!H66))="","",OFFSET('Water Data'!$H$28,0,10*ROW('Water Data'!H66)))</f>
        <v/>
      </c>
      <c r="CG72" s="283" t="str">
        <f ca="true">+IF(OFFSET('Water Data'!$H$29,0,10*ROW('Water Data'!H66))="","",OFFSET('Water Data'!$H$29,0,10*ROW('Water Data'!H66)))</f>
        <v/>
      </c>
      <c r="CH72" s="283" t="str">
        <f ca="true">+IF(OFFSET('Water Data'!$I$27,0,10*ROW('Water Data'!I66))="","",OFFSET('Water Data'!$I$27,0,10*ROW('Water Data'!I66)))</f>
        <v/>
      </c>
      <c r="CI72" s="283" t="str">
        <f ca="true">+IF(OFFSET('Water Data'!$I$28,0,10*ROW('Water Data'!I66))="","",OFFSET('Water Data'!$I$28,0,10*ROW('Water Data'!I66)))</f>
        <v/>
      </c>
      <c r="CJ72" s="283" t="str">
        <f ca="true">+IF(OFFSET('Water Data'!$I$29,0,10*ROW('Water Data'!I66))="","",OFFSET('Water Data'!$I$29,0,10*ROW('Water Data'!I66)))</f>
        <v/>
      </c>
      <c r="CK72" s="283" t="str">
        <f ca="true">+IF(OFFSET('Sanitation Data'!$D$28,0,10*ROW('Sanitation Data'!D66))="","",OFFSET('Sanitation Data'!$D$28,0,10*ROW('Sanitation Data'!D66)))</f>
        <v/>
      </c>
      <c r="CL72" s="283" t="str">
        <f ca="true">+IF(OFFSET('Sanitation Data'!$D$29,0,10*ROW('Sanitation Data'!D66))="","",OFFSET('Sanitation Data'!$D$29,0,10*ROW('Sanitation Data'!D66)))</f>
        <v/>
      </c>
      <c r="CM72" s="283" t="str">
        <f ca="true">+IF(OFFSET('Sanitation Data'!$D$30,0,10*ROW('Sanitation Data'!D66))="","",OFFSET('Sanitation Data'!$D$30,0,10*ROW('Sanitation Data'!D66)))</f>
        <v/>
      </c>
      <c r="CN72" s="283" t="str">
        <f ca="true">+IF(OFFSET('Sanitation Data'!$D$31,0,10*ROW('Sanitation Data'!D66))="","",OFFSET('Sanitation Data'!$D$31,0,10*ROW('Sanitation Data'!D66)))</f>
        <v/>
      </c>
      <c r="CO72" s="283" t="str">
        <f ca="true">+IF(OFFSET('Sanitation Data'!$D$32,0,10*ROW('Sanitation Data'!D66))="","",OFFSET('Sanitation Data'!$D$32,0,10*ROW('Sanitation Data'!D66)))</f>
        <v/>
      </c>
      <c r="CP72" s="283" t="str">
        <f ca="true">+IF(OFFSET('Sanitation Data'!$E$28,0,10*ROW('Sanitation Data'!E66))="","",OFFSET('Sanitation Data'!$E$28,0,10*ROW('Sanitation Data'!E66)))</f>
        <v/>
      </c>
      <c r="CQ72" s="283" t="str">
        <f ca="true">+IF(OFFSET('Sanitation Data'!$E$29,0,10*ROW('Sanitation Data'!E66))="","",OFFSET('Sanitation Data'!$E$29,0,10*ROW('Sanitation Data'!E66)))</f>
        <v/>
      </c>
      <c r="CR72" s="283" t="str">
        <f ca="true">+IF(OFFSET('Sanitation Data'!$E$30,0,10*ROW('Sanitation Data'!E66))="","",OFFSET('Sanitation Data'!$E$30,0,10*ROW('Sanitation Data'!E66)))</f>
        <v/>
      </c>
      <c r="CS72" s="283" t="str">
        <f ca="true">+IF(OFFSET('Sanitation Data'!$E$31,0,10*ROW('Sanitation Data'!E66))="","",OFFSET('Sanitation Data'!$E$31,0,10*ROW('Sanitation Data'!E66)))</f>
        <v/>
      </c>
      <c r="CT72" s="283" t="str">
        <f ca="true">+IF(OFFSET('Sanitation Data'!$E$32,0,10*ROW('Sanitation Data'!E66))="","",OFFSET('Sanitation Data'!$E$32,0,10*ROW('Sanitation Data'!E66)))</f>
        <v/>
      </c>
      <c r="CU72" s="283" t="str">
        <f ca="true">+IF(OFFSET('Sanitation Data'!$F$28,0,10*ROW('Sanitation Data'!F66))="","",OFFSET('Sanitation Data'!$F$28,0,10*ROW('Sanitation Data'!F66)))</f>
        <v/>
      </c>
      <c r="CV72" s="283" t="str">
        <f ca="true">+IF(OFFSET('Sanitation Data'!$F$29,0,10*ROW('Sanitation Data'!F66))="","",OFFSET('Sanitation Data'!$F$29,0,10*ROW('Sanitation Data'!F66)))</f>
        <v/>
      </c>
      <c r="CW72" s="283" t="str">
        <f ca="true">+IF(OFFSET('Sanitation Data'!$F$30,0,10*ROW('Sanitation Data'!F66))="","",OFFSET('Sanitation Data'!$F$30,0,10*ROW('Sanitation Data'!F66)))</f>
        <v/>
      </c>
      <c r="CX72" s="283" t="str">
        <f ca="true">+IF(OFFSET('Sanitation Data'!$F$31,0,10*ROW('Sanitation Data'!F66))="","",OFFSET('Sanitation Data'!$F$31,0,10*ROW('Sanitation Data'!F66)))</f>
        <v/>
      </c>
      <c r="CY72" s="283" t="str">
        <f ca="true">+IF(OFFSET('Sanitation Data'!$F$32,0,10*ROW('Sanitation Data'!F66))="","",OFFSET('Sanitation Data'!$F$32,0,10*ROW('Sanitation Data'!F66)))</f>
        <v/>
      </c>
      <c r="CZ72" s="283" t="str">
        <f ca="true">+IF(OFFSET('Sanitation Data'!$G$28,0,10*ROW('Sanitation Data'!G66))="","",OFFSET('Sanitation Data'!$G$28,0,10*ROW('Sanitation Data'!G66)))</f>
        <v/>
      </c>
      <c r="DA72" s="283" t="str">
        <f ca="true">+IF(OFFSET('Sanitation Data'!$G$29,0,10*ROW('Sanitation Data'!G66))="","",OFFSET('Sanitation Data'!$G$29,0,10*ROW('Sanitation Data'!G66)))</f>
        <v/>
      </c>
      <c r="DB72" s="283" t="str">
        <f ca="true">+IF(OFFSET('Sanitation Data'!$G$30,0,10*ROW('Sanitation Data'!G66))="","",OFFSET('Sanitation Data'!$G$30,0,10*ROW('Sanitation Data'!G66)))</f>
        <v/>
      </c>
      <c r="DC72" s="283" t="str">
        <f ca="true">+IF(OFFSET('Sanitation Data'!$G$31,0,10*ROW('Sanitation Data'!G66))="","",OFFSET('Sanitation Data'!$G$31,0,10*ROW('Sanitation Data'!G66)))</f>
        <v/>
      </c>
      <c r="DD72" s="283" t="str">
        <f ca="true">+IF(OFFSET('Sanitation Data'!$G$32,0,10*ROW('Sanitation Data'!G66))="","",OFFSET('Sanitation Data'!$G$32,0,10*ROW('Sanitation Data'!G66)))</f>
        <v/>
      </c>
      <c r="DE72" s="283" t="str">
        <f ca="true">+IF(OFFSET('Sanitation Data'!$H$28,0,10*ROW('Sanitation Data'!H66))="","",OFFSET('Sanitation Data'!$H$28,0,10*ROW('Sanitation Data'!H66)))</f>
        <v/>
      </c>
      <c r="DF72" s="283" t="str">
        <f ca="true">+IF(OFFSET('Sanitation Data'!$H$29,0,10*ROW('Sanitation Data'!H66))="","",OFFSET('Sanitation Data'!$H$29,0,10*ROW('Sanitation Data'!H66)))</f>
        <v/>
      </c>
      <c r="DG72" s="283" t="str">
        <f ca="true">+IF(OFFSET('Sanitation Data'!$H$30,0,10*ROW('Sanitation Data'!H66))="","",OFFSET('Sanitation Data'!$H$30,0,10*ROW('Sanitation Data'!H66)))</f>
        <v/>
      </c>
      <c r="DH72" s="283" t="str">
        <f ca="true">+IF(OFFSET('Sanitation Data'!$H$31,0,10*ROW('Sanitation Data'!H66))="","",OFFSET('Sanitation Data'!$H$31,0,10*ROW('Sanitation Data'!H66)))</f>
        <v/>
      </c>
      <c r="DI72" s="283" t="str">
        <f ca="true">+IF(OFFSET('Sanitation Data'!$H$32,0,10*ROW('Sanitation Data'!H66))="","",OFFSET('Sanitation Data'!$H$32,0,10*ROW('Sanitation Data'!H66)))</f>
        <v/>
      </c>
      <c r="DJ72" s="283" t="str">
        <f ca="true">+IF(OFFSET('Sanitation Data'!$I$28,0,10*ROW('Sanitation Data'!I66))="","",OFFSET('Sanitation Data'!$I$28,0,10*ROW('Sanitation Data'!I66)))</f>
        <v/>
      </c>
      <c r="DK72" s="283" t="str">
        <f ca="true">+IF(OFFSET('Sanitation Data'!$I$29,0,10*ROW('Sanitation Data'!I66))="","",OFFSET('Sanitation Data'!$I$29,0,10*ROW('Sanitation Data'!I66)))</f>
        <v/>
      </c>
      <c r="DL72" s="283" t="str">
        <f ca="true">+IF(OFFSET('Sanitation Data'!$I$30,0,10*ROW('Sanitation Data'!I66))="","",OFFSET('Sanitation Data'!$I$30,0,10*ROW('Sanitation Data'!I66)))</f>
        <v/>
      </c>
      <c r="DM72" s="283" t="str">
        <f ca="true">+IF(OFFSET('Sanitation Data'!$I$31,0,10*ROW('Sanitation Data'!I66))="","",OFFSET('Sanitation Data'!$I$31,0,10*ROW('Sanitation Data'!I66)))</f>
        <v/>
      </c>
      <c r="DN72" s="283" t="str">
        <f ca="true">+IF(OFFSET('Sanitation Data'!$I$32,0,10*ROW('Sanitation Data'!I66))="","",OFFSET('Sanitation Data'!$I$32,0,10*ROW('Sanitation Data'!I66)))</f>
        <v/>
      </c>
      <c r="DO72" s="283" t="str">
        <f ca="true">+IF(OFFSET('Hygiene Data'!$D$11,0,10*ROW('Hygiene Data'!D66))="","",OFFSET('Hygiene Data'!$D$11,0,10*ROW('Hygiene Data'!D66)))</f>
        <v/>
      </c>
      <c r="DP72" s="283" t="str">
        <f ca="true">+IF(OFFSET('Hygiene Data'!$D$12,0,10*ROW('Hygiene Data'!D66))="","",OFFSET('Hygiene Data'!$D$12,0,10*ROW('Hygiene Data'!D66)))</f>
        <v/>
      </c>
      <c r="DQ72" s="283" t="str">
        <f ca="true">+IF(OFFSET('Hygiene Data'!$D$13,0,10*ROW('Hygiene Data'!D66))="","",OFFSET('Hygiene Data'!$D$13,0,10*ROW('Hygiene Data'!D66)))</f>
        <v/>
      </c>
      <c r="DR72" s="283" t="str">
        <f ca="true">+IF(OFFSET('Hygiene Data'!$E$11,0,10*ROW('Hygiene Data'!E66))="","",OFFSET('Hygiene Data'!$E$11,0,10*ROW('Hygiene Data'!E66)))</f>
        <v/>
      </c>
      <c r="DS72" s="283" t="str">
        <f ca="true">+IF(OFFSET('Hygiene Data'!$E$12,0,10*ROW('Hygiene Data'!E66))="","",OFFSET('Hygiene Data'!$E$12,0,10*ROW('Hygiene Data'!E66)))</f>
        <v/>
      </c>
      <c r="DT72" s="283" t="str">
        <f ca="true">+IF(OFFSET('Hygiene Data'!$E$13,0,10*ROW('Hygiene Data'!E66))="","",OFFSET('Hygiene Data'!$E$13,0,10*ROW('Hygiene Data'!E66)))</f>
        <v/>
      </c>
      <c r="DU72" s="283" t="str">
        <f ca="true">+IF(OFFSET('Hygiene Data'!$F$11,0,10*ROW('Hygiene Data'!F66))="","",OFFSET('Hygiene Data'!$F$11,0,10*ROW('Hygiene Data'!F66)))</f>
        <v/>
      </c>
      <c r="DV72" s="283" t="str">
        <f ca="true">+IF(OFFSET('Hygiene Data'!$F$12,0,10*ROW('Hygiene Data'!F66))="","",OFFSET('Hygiene Data'!$F$12,0,10*ROW('Hygiene Data'!F66)))</f>
        <v/>
      </c>
      <c r="DW72" s="283" t="str">
        <f ca="true">+IF(OFFSET('Hygiene Data'!$F$13,0,10*ROW('Hygiene Data'!F66))="","",OFFSET('Hygiene Data'!$F$13,0,10*ROW('Hygiene Data'!F66)))</f>
        <v/>
      </c>
      <c r="DX72" s="283" t="str">
        <f ca="true">+IF(OFFSET('Hygiene Data'!$G$11,0,10*ROW('Hygiene Data'!G66))="","",OFFSET('Hygiene Data'!$G$11,0,10*ROW('Hygiene Data'!G66)))</f>
        <v/>
      </c>
      <c r="DY72" s="283" t="str">
        <f ca="true">+IF(OFFSET('Hygiene Data'!$G$12,0,10*ROW('Hygiene Data'!G66))="","",OFFSET('Hygiene Data'!$G$12,0,10*ROW('Hygiene Data'!G66)))</f>
        <v/>
      </c>
      <c r="DZ72" s="283" t="str">
        <f ca="true">+IF(OFFSET('Hygiene Data'!$G$13,0,10*ROW('Hygiene Data'!G66))="","",OFFSET('Hygiene Data'!$G$13,0,10*ROW('Hygiene Data'!G66)))</f>
        <v/>
      </c>
      <c r="EA72" s="283" t="str">
        <f ca="true">+IF(OFFSET('Hygiene Data'!$H$11,0,10*ROW('Hygiene Data'!H66))="","",OFFSET('Hygiene Data'!$H$11,0,10*ROW('Hygiene Data'!H66)))</f>
        <v/>
      </c>
      <c r="EB72" s="283" t="str">
        <f ca="true">+IF(OFFSET('Hygiene Data'!$H$12,0,10*ROW('Hygiene Data'!H66))="","",OFFSET('Hygiene Data'!$H$12,0,10*ROW('Hygiene Data'!H66)))</f>
        <v/>
      </c>
      <c r="EC72" s="283" t="str">
        <f ca="true">+IF(OFFSET('Hygiene Data'!$H$13,0,10*ROW('Hygiene Data'!H66))="","",OFFSET('Hygiene Data'!$H$13,0,10*ROW('Hygiene Data'!H66)))</f>
        <v/>
      </c>
      <c r="ED72" s="283" t="str">
        <f ca="true">+IF(OFFSET('Hygiene Data'!$I$11,0,10*ROW('Hygiene Data'!I66))="","",OFFSET('Hygiene Data'!$I$11,0,10*ROW('Hygiene Data'!I66)))</f>
        <v/>
      </c>
      <c r="EE72" s="283" t="str">
        <f ca="true">+IF(OFFSET('Hygiene Data'!$I$12,0,10*ROW('Hygiene Data'!I66))="","",OFFSET('Hygiene Data'!$I$12,0,10*ROW('Hygiene Data'!I66)))</f>
        <v/>
      </c>
      <c r="EF72" s="283" t="str">
        <f ca="true">+IF(OFFSET('Hygiene Data'!$I$13,0,10*ROW('Hygiene Data'!I66))="","",OFFSET('Hygiene Data'!$I$13,0,10*ROW('Hygiene Data'!I66)))</f>
        <v/>
      </c>
    </row>
    <row xmlns:x14ac="http://schemas.microsoft.com/office/spreadsheetml/2009/9/ac" r="73" x14ac:dyDescent="0.2">
      <c r="A73" s="34" t="str">
        <f ca="true">+IF(OFFSET('Water Data'!$B$2,0,10*ROW('Water Data'!E67))="","",OFFSET('Water Data'!$B$2,0,10*ROW('Water Data'!E67)))</f>
        <v/>
      </c>
      <c r="B73" s="34" t="str">
        <f ca="true">+IF(OFFSET('Water Data'!$C$2,0,10*ROW('Water Data'!F67))="","",OFFSET('Water Data'!$C$2,0,10*ROW('Water Data'!F67)))</f>
        <v/>
      </c>
      <c r="C73" s="339" t="str">
        <f t="shared" ca="true" si="1"/>
        <v/>
      </c>
      <c r="D73" s="90"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0"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0"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0"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0"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0"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0"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0"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0"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0"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0"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0"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0"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0"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0"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0"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0"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0"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1"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1"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1"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1"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1"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1"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1"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1"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1"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1"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1"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1"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1"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1"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1"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1"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1"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1"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1"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1"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1"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1"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1"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1"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1"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1"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1"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1"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1"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1"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2"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2"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2"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2"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2"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2"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2"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2"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2"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2"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2"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2"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2"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2"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2"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2"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2"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2"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3"/>
      <c r="BS73" s="283" t="str">
        <f ca="true">+IF(OFFSET('Water Data'!$D$27,0,10*ROW('Water Data'!D67))="","",OFFSET('Water Data'!$D$27,0,10*ROW('Water Data'!D67)))</f>
        <v/>
      </c>
      <c r="BT73" s="283" t="str">
        <f ca="true">+IF(OFFSET('Water Data'!$D$28,0,10*ROW('Water Data'!D67))="","",OFFSET('Water Data'!$D$28,0,10*ROW('Water Data'!D67)))</f>
        <v/>
      </c>
      <c r="BU73" s="283" t="str">
        <f ca="true">+IF(OFFSET('Water Data'!$D$29,0,10*ROW('Water Data'!D67))="","",OFFSET('Water Data'!$D$29,0,10*ROW('Water Data'!D67)))</f>
        <v/>
      </c>
      <c r="BV73" s="283" t="str">
        <f ca="true">+IF(OFFSET('Water Data'!$E$27,0,10*ROW('Water Data'!E67))="","",OFFSET('Water Data'!$E$27,0,10*ROW('Water Data'!E67)))</f>
        <v/>
      </c>
      <c r="BW73" s="283" t="str">
        <f ca="true">+IF(OFFSET('Water Data'!$E$28,0,10*ROW('Water Data'!E67))="","",OFFSET('Water Data'!$E$28,0,10*ROW('Water Data'!E67)))</f>
        <v/>
      </c>
      <c r="BX73" s="283" t="str">
        <f ca="true">+IF(OFFSET('Water Data'!$E$29,0,10*ROW('Water Data'!E67))="","",OFFSET('Water Data'!$E$29,0,10*ROW('Water Data'!E67)))</f>
        <v/>
      </c>
      <c r="BY73" s="283" t="str">
        <f ca="true">+IF(OFFSET('Water Data'!$F$27,0,10*ROW('Water Data'!F67))="","",OFFSET('Water Data'!$F$27,0,10*ROW('Water Data'!F67)))</f>
        <v/>
      </c>
      <c r="BZ73" s="283" t="str">
        <f ca="true">+IF(OFFSET('Water Data'!$F$28,0,10*ROW('Water Data'!F67))="","",OFFSET('Water Data'!$F$28,0,10*ROW('Water Data'!F67)))</f>
        <v/>
      </c>
      <c r="CA73" s="283" t="str">
        <f ca="true">+IF(OFFSET('Water Data'!$F$29,0,10*ROW('Water Data'!F67))="","",OFFSET('Water Data'!$F$29,0,10*ROW('Water Data'!F67)))</f>
        <v/>
      </c>
      <c r="CB73" s="283" t="str">
        <f ca="true">+IF(OFFSET('Water Data'!$G$27,0,10*ROW('Water Data'!G67))="","",OFFSET('Water Data'!$G$27,0,10*ROW('Water Data'!G67)))</f>
        <v/>
      </c>
      <c r="CC73" s="283" t="str">
        <f ca="true">+IF(OFFSET('Water Data'!$G$28,0,10*ROW('Water Data'!G67))="","",OFFSET('Water Data'!$G$28,0,10*ROW('Water Data'!G67)))</f>
        <v/>
      </c>
      <c r="CD73" s="283" t="str">
        <f ca="true">+IF(OFFSET('Water Data'!$G$29,0,10*ROW('Water Data'!G67))="","",OFFSET('Water Data'!$G$29,0,10*ROW('Water Data'!G67)))</f>
        <v/>
      </c>
      <c r="CE73" s="283" t="str">
        <f ca="true">+IF(OFFSET('Water Data'!$H$27,0,10*ROW('Water Data'!H67))="","",OFFSET('Water Data'!$H$27,0,10*ROW('Water Data'!H67)))</f>
        <v/>
      </c>
      <c r="CF73" s="283" t="str">
        <f ca="true">+IF(OFFSET('Water Data'!$H$28,0,10*ROW('Water Data'!H67))="","",OFFSET('Water Data'!$H$28,0,10*ROW('Water Data'!H67)))</f>
        <v/>
      </c>
      <c r="CG73" s="283" t="str">
        <f ca="true">+IF(OFFSET('Water Data'!$H$29,0,10*ROW('Water Data'!H67))="","",OFFSET('Water Data'!$H$29,0,10*ROW('Water Data'!H67)))</f>
        <v/>
      </c>
      <c r="CH73" s="283" t="str">
        <f ca="true">+IF(OFFSET('Water Data'!$I$27,0,10*ROW('Water Data'!I67))="","",OFFSET('Water Data'!$I$27,0,10*ROW('Water Data'!I67)))</f>
        <v/>
      </c>
      <c r="CI73" s="283" t="str">
        <f ca="true">+IF(OFFSET('Water Data'!$I$28,0,10*ROW('Water Data'!I67))="","",OFFSET('Water Data'!$I$28,0,10*ROW('Water Data'!I67)))</f>
        <v/>
      </c>
      <c r="CJ73" s="283" t="str">
        <f ca="true">+IF(OFFSET('Water Data'!$I$29,0,10*ROW('Water Data'!I67))="","",OFFSET('Water Data'!$I$29,0,10*ROW('Water Data'!I67)))</f>
        <v/>
      </c>
      <c r="CK73" s="283" t="str">
        <f ca="true">+IF(OFFSET('Sanitation Data'!$D$28,0,10*ROW('Sanitation Data'!D67))="","",OFFSET('Sanitation Data'!$D$28,0,10*ROW('Sanitation Data'!D67)))</f>
        <v/>
      </c>
      <c r="CL73" s="283" t="str">
        <f ca="true">+IF(OFFSET('Sanitation Data'!$D$29,0,10*ROW('Sanitation Data'!D67))="","",OFFSET('Sanitation Data'!$D$29,0,10*ROW('Sanitation Data'!D67)))</f>
        <v/>
      </c>
      <c r="CM73" s="283" t="str">
        <f ca="true">+IF(OFFSET('Sanitation Data'!$D$30,0,10*ROW('Sanitation Data'!D67))="","",OFFSET('Sanitation Data'!$D$30,0,10*ROW('Sanitation Data'!D67)))</f>
        <v/>
      </c>
      <c r="CN73" s="283" t="str">
        <f ca="true">+IF(OFFSET('Sanitation Data'!$D$31,0,10*ROW('Sanitation Data'!D67))="","",OFFSET('Sanitation Data'!$D$31,0,10*ROW('Sanitation Data'!D67)))</f>
        <v/>
      </c>
      <c r="CO73" s="283" t="str">
        <f ca="true">+IF(OFFSET('Sanitation Data'!$D$32,0,10*ROW('Sanitation Data'!D67))="","",OFFSET('Sanitation Data'!$D$32,0,10*ROW('Sanitation Data'!D67)))</f>
        <v/>
      </c>
      <c r="CP73" s="283" t="str">
        <f ca="true">+IF(OFFSET('Sanitation Data'!$E$28,0,10*ROW('Sanitation Data'!E67))="","",OFFSET('Sanitation Data'!$E$28,0,10*ROW('Sanitation Data'!E67)))</f>
        <v/>
      </c>
      <c r="CQ73" s="283" t="str">
        <f ca="true">+IF(OFFSET('Sanitation Data'!$E$29,0,10*ROW('Sanitation Data'!E67))="","",OFFSET('Sanitation Data'!$E$29,0,10*ROW('Sanitation Data'!E67)))</f>
        <v/>
      </c>
      <c r="CR73" s="283" t="str">
        <f ca="true">+IF(OFFSET('Sanitation Data'!$E$30,0,10*ROW('Sanitation Data'!E67))="","",OFFSET('Sanitation Data'!$E$30,0,10*ROW('Sanitation Data'!E67)))</f>
        <v/>
      </c>
      <c r="CS73" s="283" t="str">
        <f ca="true">+IF(OFFSET('Sanitation Data'!$E$31,0,10*ROW('Sanitation Data'!E67))="","",OFFSET('Sanitation Data'!$E$31,0,10*ROW('Sanitation Data'!E67)))</f>
        <v/>
      </c>
      <c r="CT73" s="283" t="str">
        <f ca="true">+IF(OFFSET('Sanitation Data'!$E$32,0,10*ROW('Sanitation Data'!E67))="","",OFFSET('Sanitation Data'!$E$32,0,10*ROW('Sanitation Data'!E67)))</f>
        <v/>
      </c>
      <c r="CU73" s="283" t="str">
        <f ca="true">+IF(OFFSET('Sanitation Data'!$F$28,0,10*ROW('Sanitation Data'!F67))="","",OFFSET('Sanitation Data'!$F$28,0,10*ROW('Sanitation Data'!F67)))</f>
        <v/>
      </c>
      <c r="CV73" s="283" t="str">
        <f ca="true">+IF(OFFSET('Sanitation Data'!$F$29,0,10*ROW('Sanitation Data'!F67))="","",OFFSET('Sanitation Data'!$F$29,0,10*ROW('Sanitation Data'!F67)))</f>
        <v/>
      </c>
      <c r="CW73" s="283" t="str">
        <f ca="true">+IF(OFFSET('Sanitation Data'!$F$30,0,10*ROW('Sanitation Data'!F67))="","",OFFSET('Sanitation Data'!$F$30,0,10*ROW('Sanitation Data'!F67)))</f>
        <v/>
      </c>
      <c r="CX73" s="283" t="str">
        <f ca="true">+IF(OFFSET('Sanitation Data'!$F$31,0,10*ROW('Sanitation Data'!F67))="","",OFFSET('Sanitation Data'!$F$31,0,10*ROW('Sanitation Data'!F67)))</f>
        <v/>
      </c>
      <c r="CY73" s="283" t="str">
        <f ca="true">+IF(OFFSET('Sanitation Data'!$F$32,0,10*ROW('Sanitation Data'!F67))="","",OFFSET('Sanitation Data'!$F$32,0,10*ROW('Sanitation Data'!F67)))</f>
        <v/>
      </c>
      <c r="CZ73" s="283" t="str">
        <f ca="true">+IF(OFFSET('Sanitation Data'!$G$28,0,10*ROW('Sanitation Data'!G67))="","",OFFSET('Sanitation Data'!$G$28,0,10*ROW('Sanitation Data'!G67)))</f>
        <v/>
      </c>
      <c r="DA73" s="283" t="str">
        <f ca="true">+IF(OFFSET('Sanitation Data'!$G$29,0,10*ROW('Sanitation Data'!G67))="","",OFFSET('Sanitation Data'!$G$29,0,10*ROW('Sanitation Data'!G67)))</f>
        <v/>
      </c>
      <c r="DB73" s="283" t="str">
        <f ca="true">+IF(OFFSET('Sanitation Data'!$G$30,0,10*ROW('Sanitation Data'!G67))="","",OFFSET('Sanitation Data'!$G$30,0,10*ROW('Sanitation Data'!G67)))</f>
        <v/>
      </c>
      <c r="DC73" s="283" t="str">
        <f ca="true">+IF(OFFSET('Sanitation Data'!$G$31,0,10*ROW('Sanitation Data'!G67))="","",OFFSET('Sanitation Data'!$G$31,0,10*ROW('Sanitation Data'!G67)))</f>
        <v/>
      </c>
      <c r="DD73" s="283" t="str">
        <f ca="true">+IF(OFFSET('Sanitation Data'!$G$32,0,10*ROW('Sanitation Data'!G67))="","",OFFSET('Sanitation Data'!$G$32,0,10*ROW('Sanitation Data'!G67)))</f>
        <v/>
      </c>
      <c r="DE73" s="283" t="str">
        <f ca="true">+IF(OFFSET('Sanitation Data'!$H$28,0,10*ROW('Sanitation Data'!H67))="","",OFFSET('Sanitation Data'!$H$28,0,10*ROW('Sanitation Data'!H67)))</f>
        <v/>
      </c>
      <c r="DF73" s="283" t="str">
        <f ca="true">+IF(OFFSET('Sanitation Data'!$H$29,0,10*ROW('Sanitation Data'!H67))="","",OFFSET('Sanitation Data'!$H$29,0,10*ROW('Sanitation Data'!H67)))</f>
        <v/>
      </c>
      <c r="DG73" s="283" t="str">
        <f ca="true">+IF(OFFSET('Sanitation Data'!$H$30,0,10*ROW('Sanitation Data'!H67))="","",OFFSET('Sanitation Data'!$H$30,0,10*ROW('Sanitation Data'!H67)))</f>
        <v/>
      </c>
      <c r="DH73" s="283" t="str">
        <f ca="true">+IF(OFFSET('Sanitation Data'!$H$31,0,10*ROW('Sanitation Data'!H67))="","",OFFSET('Sanitation Data'!$H$31,0,10*ROW('Sanitation Data'!H67)))</f>
        <v/>
      </c>
      <c r="DI73" s="283" t="str">
        <f ca="true">+IF(OFFSET('Sanitation Data'!$H$32,0,10*ROW('Sanitation Data'!H67))="","",OFFSET('Sanitation Data'!$H$32,0,10*ROW('Sanitation Data'!H67)))</f>
        <v/>
      </c>
      <c r="DJ73" s="283" t="str">
        <f ca="true">+IF(OFFSET('Sanitation Data'!$I$28,0,10*ROW('Sanitation Data'!I67))="","",OFFSET('Sanitation Data'!$I$28,0,10*ROW('Sanitation Data'!I67)))</f>
        <v/>
      </c>
      <c r="DK73" s="283" t="str">
        <f ca="true">+IF(OFFSET('Sanitation Data'!$I$29,0,10*ROW('Sanitation Data'!I67))="","",OFFSET('Sanitation Data'!$I$29,0,10*ROW('Sanitation Data'!I67)))</f>
        <v/>
      </c>
      <c r="DL73" s="283" t="str">
        <f ca="true">+IF(OFFSET('Sanitation Data'!$I$30,0,10*ROW('Sanitation Data'!I67))="","",OFFSET('Sanitation Data'!$I$30,0,10*ROW('Sanitation Data'!I67)))</f>
        <v/>
      </c>
      <c r="DM73" s="283" t="str">
        <f ca="true">+IF(OFFSET('Sanitation Data'!$I$31,0,10*ROW('Sanitation Data'!I67))="","",OFFSET('Sanitation Data'!$I$31,0,10*ROW('Sanitation Data'!I67)))</f>
        <v/>
      </c>
      <c r="DN73" s="283" t="str">
        <f ca="true">+IF(OFFSET('Sanitation Data'!$I$32,0,10*ROW('Sanitation Data'!I67))="","",OFFSET('Sanitation Data'!$I$32,0,10*ROW('Sanitation Data'!I67)))</f>
        <v/>
      </c>
      <c r="DO73" s="283" t="str">
        <f ca="true">+IF(OFFSET('Hygiene Data'!$D$11,0,10*ROW('Hygiene Data'!D67))="","",OFFSET('Hygiene Data'!$D$11,0,10*ROW('Hygiene Data'!D67)))</f>
        <v/>
      </c>
      <c r="DP73" s="283" t="str">
        <f ca="true">+IF(OFFSET('Hygiene Data'!$D$12,0,10*ROW('Hygiene Data'!D67))="","",OFFSET('Hygiene Data'!$D$12,0,10*ROW('Hygiene Data'!D67)))</f>
        <v/>
      </c>
      <c r="DQ73" s="283" t="str">
        <f ca="true">+IF(OFFSET('Hygiene Data'!$D$13,0,10*ROW('Hygiene Data'!D67))="","",OFFSET('Hygiene Data'!$D$13,0,10*ROW('Hygiene Data'!D67)))</f>
        <v/>
      </c>
      <c r="DR73" s="283" t="str">
        <f ca="true">+IF(OFFSET('Hygiene Data'!$E$11,0,10*ROW('Hygiene Data'!E67))="","",OFFSET('Hygiene Data'!$E$11,0,10*ROW('Hygiene Data'!E67)))</f>
        <v/>
      </c>
      <c r="DS73" s="283" t="str">
        <f ca="true">+IF(OFFSET('Hygiene Data'!$E$12,0,10*ROW('Hygiene Data'!E67))="","",OFFSET('Hygiene Data'!$E$12,0,10*ROW('Hygiene Data'!E67)))</f>
        <v/>
      </c>
      <c r="DT73" s="283" t="str">
        <f ca="true">+IF(OFFSET('Hygiene Data'!$E$13,0,10*ROW('Hygiene Data'!E67))="","",OFFSET('Hygiene Data'!$E$13,0,10*ROW('Hygiene Data'!E67)))</f>
        <v/>
      </c>
      <c r="DU73" s="283" t="str">
        <f ca="true">+IF(OFFSET('Hygiene Data'!$F$11,0,10*ROW('Hygiene Data'!F67))="","",OFFSET('Hygiene Data'!$F$11,0,10*ROW('Hygiene Data'!F67)))</f>
        <v/>
      </c>
      <c r="DV73" s="283" t="str">
        <f ca="true">+IF(OFFSET('Hygiene Data'!$F$12,0,10*ROW('Hygiene Data'!F67))="","",OFFSET('Hygiene Data'!$F$12,0,10*ROW('Hygiene Data'!F67)))</f>
        <v/>
      </c>
      <c r="DW73" s="283" t="str">
        <f ca="true">+IF(OFFSET('Hygiene Data'!$F$13,0,10*ROW('Hygiene Data'!F67))="","",OFFSET('Hygiene Data'!$F$13,0,10*ROW('Hygiene Data'!F67)))</f>
        <v/>
      </c>
      <c r="DX73" s="283" t="str">
        <f ca="true">+IF(OFFSET('Hygiene Data'!$G$11,0,10*ROW('Hygiene Data'!G67))="","",OFFSET('Hygiene Data'!$G$11,0,10*ROW('Hygiene Data'!G67)))</f>
        <v/>
      </c>
      <c r="DY73" s="283" t="str">
        <f ca="true">+IF(OFFSET('Hygiene Data'!$G$12,0,10*ROW('Hygiene Data'!G67))="","",OFFSET('Hygiene Data'!$G$12,0,10*ROW('Hygiene Data'!G67)))</f>
        <v/>
      </c>
      <c r="DZ73" s="283" t="str">
        <f ca="true">+IF(OFFSET('Hygiene Data'!$G$13,0,10*ROW('Hygiene Data'!G67))="","",OFFSET('Hygiene Data'!$G$13,0,10*ROW('Hygiene Data'!G67)))</f>
        <v/>
      </c>
      <c r="EA73" s="283" t="str">
        <f ca="true">+IF(OFFSET('Hygiene Data'!$H$11,0,10*ROW('Hygiene Data'!H67))="","",OFFSET('Hygiene Data'!$H$11,0,10*ROW('Hygiene Data'!H67)))</f>
        <v/>
      </c>
      <c r="EB73" s="283" t="str">
        <f ca="true">+IF(OFFSET('Hygiene Data'!$H$12,0,10*ROW('Hygiene Data'!H67))="","",OFFSET('Hygiene Data'!$H$12,0,10*ROW('Hygiene Data'!H67)))</f>
        <v/>
      </c>
      <c r="EC73" s="283" t="str">
        <f ca="true">+IF(OFFSET('Hygiene Data'!$H$13,0,10*ROW('Hygiene Data'!H67))="","",OFFSET('Hygiene Data'!$H$13,0,10*ROW('Hygiene Data'!H67)))</f>
        <v/>
      </c>
      <c r="ED73" s="283" t="str">
        <f ca="true">+IF(OFFSET('Hygiene Data'!$I$11,0,10*ROW('Hygiene Data'!I67))="","",OFFSET('Hygiene Data'!$I$11,0,10*ROW('Hygiene Data'!I67)))</f>
        <v/>
      </c>
      <c r="EE73" s="283" t="str">
        <f ca="true">+IF(OFFSET('Hygiene Data'!$I$12,0,10*ROW('Hygiene Data'!I67))="","",OFFSET('Hygiene Data'!$I$12,0,10*ROW('Hygiene Data'!I67)))</f>
        <v/>
      </c>
      <c r="EF73" s="283" t="str">
        <f ca="true">+IF(OFFSET('Hygiene Data'!$I$13,0,10*ROW('Hygiene Data'!I67))="","",OFFSET('Hygiene Data'!$I$13,0,10*ROW('Hygiene Data'!I67)))</f>
        <v/>
      </c>
    </row>
    <row xmlns:x14ac="http://schemas.microsoft.com/office/spreadsheetml/2009/9/ac" r="74" x14ac:dyDescent="0.2">
      <c r="A74" s="34" t="str">
        <f ca="true">+IF(OFFSET('Water Data'!$B$2,0,10*ROW('Water Data'!E68))="","",OFFSET('Water Data'!$B$2,0,10*ROW('Water Data'!E68)))</f>
        <v/>
      </c>
      <c r="B74" s="34" t="str">
        <f ca="true">+IF(OFFSET('Water Data'!$C$2,0,10*ROW('Water Data'!F68))="","",OFFSET('Water Data'!$C$2,0,10*ROW('Water Data'!F68)))</f>
        <v/>
      </c>
      <c r="C74" s="339" t="str">
        <f t="shared" ca="true" si="1"/>
        <v/>
      </c>
      <c r="D74" s="90"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0"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0"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0"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0"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0"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0"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0"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0"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0"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0"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0"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0"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0"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0"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0"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0"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0"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1"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1"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1"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1"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1"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1"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1"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1"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1"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1"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1"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1"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1"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1"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1"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1"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1"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1"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1"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1"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1"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1"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1"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1"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1"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1"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1"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1"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1"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1"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2"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2"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2"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2"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2"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2"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2"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2"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2"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2"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2"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2"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2"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2"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2"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2"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2"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2"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3"/>
      <c r="BS74" s="283" t="str">
        <f ca="true">+IF(OFFSET('Water Data'!$D$27,0,10*ROW('Water Data'!D68))="","",OFFSET('Water Data'!$D$27,0,10*ROW('Water Data'!D68)))</f>
        <v/>
      </c>
      <c r="BT74" s="283" t="str">
        <f ca="true">+IF(OFFSET('Water Data'!$D$28,0,10*ROW('Water Data'!D68))="","",OFFSET('Water Data'!$D$28,0,10*ROW('Water Data'!D68)))</f>
        <v/>
      </c>
      <c r="BU74" s="283" t="str">
        <f ca="true">+IF(OFFSET('Water Data'!$D$29,0,10*ROW('Water Data'!D68))="","",OFFSET('Water Data'!$D$29,0,10*ROW('Water Data'!D68)))</f>
        <v/>
      </c>
      <c r="BV74" s="283" t="str">
        <f ca="true">+IF(OFFSET('Water Data'!$E$27,0,10*ROW('Water Data'!E68))="","",OFFSET('Water Data'!$E$27,0,10*ROW('Water Data'!E68)))</f>
        <v/>
      </c>
      <c r="BW74" s="283" t="str">
        <f ca="true">+IF(OFFSET('Water Data'!$E$28,0,10*ROW('Water Data'!E68))="","",OFFSET('Water Data'!$E$28,0,10*ROW('Water Data'!E68)))</f>
        <v/>
      </c>
      <c r="BX74" s="283" t="str">
        <f ca="true">+IF(OFFSET('Water Data'!$E$29,0,10*ROW('Water Data'!E68))="","",OFFSET('Water Data'!$E$29,0,10*ROW('Water Data'!E68)))</f>
        <v/>
      </c>
      <c r="BY74" s="283" t="str">
        <f ca="true">+IF(OFFSET('Water Data'!$F$27,0,10*ROW('Water Data'!F68))="","",OFFSET('Water Data'!$F$27,0,10*ROW('Water Data'!F68)))</f>
        <v/>
      </c>
      <c r="BZ74" s="283" t="str">
        <f ca="true">+IF(OFFSET('Water Data'!$F$28,0,10*ROW('Water Data'!F68))="","",OFFSET('Water Data'!$F$28,0,10*ROW('Water Data'!F68)))</f>
        <v/>
      </c>
      <c r="CA74" s="283" t="str">
        <f ca="true">+IF(OFFSET('Water Data'!$F$29,0,10*ROW('Water Data'!F68))="","",OFFSET('Water Data'!$F$29,0,10*ROW('Water Data'!F68)))</f>
        <v/>
      </c>
      <c r="CB74" s="283" t="str">
        <f ca="true">+IF(OFFSET('Water Data'!$G$27,0,10*ROW('Water Data'!G68))="","",OFFSET('Water Data'!$G$27,0,10*ROW('Water Data'!G68)))</f>
        <v/>
      </c>
      <c r="CC74" s="283" t="str">
        <f ca="true">+IF(OFFSET('Water Data'!$G$28,0,10*ROW('Water Data'!G68))="","",OFFSET('Water Data'!$G$28,0,10*ROW('Water Data'!G68)))</f>
        <v/>
      </c>
      <c r="CD74" s="283" t="str">
        <f ca="true">+IF(OFFSET('Water Data'!$G$29,0,10*ROW('Water Data'!G68))="","",OFFSET('Water Data'!$G$29,0,10*ROW('Water Data'!G68)))</f>
        <v/>
      </c>
      <c r="CE74" s="283" t="str">
        <f ca="true">+IF(OFFSET('Water Data'!$H$27,0,10*ROW('Water Data'!H68))="","",OFFSET('Water Data'!$H$27,0,10*ROW('Water Data'!H68)))</f>
        <v/>
      </c>
      <c r="CF74" s="283" t="str">
        <f ca="true">+IF(OFFSET('Water Data'!$H$28,0,10*ROW('Water Data'!H68))="","",OFFSET('Water Data'!$H$28,0,10*ROW('Water Data'!H68)))</f>
        <v/>
      </c>
      <c r="CG74" s="283" t="str">
        <f ca="true">+IF(OFFSET('Water Data'!$H$29,0,10*ROW('Water Data'!H68))="","",OFFSET('Water Data'!$H$29,0,10*ROW('Water Data'!H68)))</f>
        <v/>
      </c>
      <c r="CH74" s="283" t="str">
        <f ca="true">+IF(OFFSET('Water Data'!$I$27,0,10*ROW('Water Data'!I68))="","",OFFSET('Water Data'!$I$27,0,10*ROW('Water Data'!I68)))</f>
        <v/>
      </c>
      <c r="CI74" s="283" t="str">
        <f ca="true">+IF(OFFSET('Water Data'!$I$28,0,10*ROW('Water Data'!I68))="","",OFFSET('Water Data'!$I$28,0,10*ROW('Water Data'!I68)))</f>
        <v/>
      </c>
      <c r="CJ74" s="283" t="str">
        <f ca="true">+IF(OFFSET('Water Data'!$I$29,0,10*ROW('Water Data'!I68))="","",OFFSET('Water Data'!$I$29,0,10*ROW('Water Data'!I68)))</f>
        <v/>
      </c>
      <c r="CK74" s="283" t="str">
        <f ca="true">+IF(OFFSET('Sanitation Data'!$D$28,0,10*ROW('Sanitation Data'!D68))="","",OFFSET('Sanitation Data'!$D$28,0,10*ROW('Sanitation Data'!D68)))</f>
        <v/>
      </c>
      <c r="CL74" s="283" t="str">
        <f ca="true">+IF(OFFSET('Sanitation Data'!$D$29,0,10*ROW('Sanitation Data'!D68))="","",OFFSET('Sanitation Data'!$D$29,0,10*ROW('Sanitation Data'!D68)))</f>
        <v/>
      </c>
      <c r="CM74" s="283" t="str">
        <f ca="true">+IF(OFFSET('Sanitation Data'!$D$30,0,10*ROW('Sanitation Data'!D68))="","",OFFSET('Sanitation Data'!$D$30,0,10*ROW('Sanitation Data'!D68)))</f>
        <v/>
      </c>
      <c r="CN74" s="283" t="str">
        <f ca="true">+IF(OFFSET('Sanitation Data'!$D$31,0,10*ROW('Sanitation Data'!D68))="","",OFFSET('Sanitation Data'!$D$31,0,10*ROW('Sanitation Data'!D68)))</f>
        <v/>
      </c>
      <c r="CO74" s="283" t="str">
        <f ca="true">+IF(OFFSET('Sanitation Data'!$D$32,0,10*ROW('Sanitation Data'!D68))="","",OFFSET('Sanitation Data'!$D$32,0,10*ROW('Sanitation Data'!D68)))</f>
        <v/>
      </c>
      <c r="CP74" s="283" t="str">
        <f ca="true">+IF(OFFSET('Sanitation Data'!$E$28,0,10*ROW('Sanitation Data'!E68))="","",OFFSET('Sanitation Data'!$E$28,0,10*ROW('Sanitation Data'!E68)))</f>
        <v/>
      </c>
      <c r="CQ74" s="283" t="str">
        <f ca="true">+IF(OFFSET('Sanitation Data'!$E$29,0,10*ROW('Sanitation Data'!E68))="","",OFFSET('Sanitation Data'!$E$29,0,10*ROW('Sanitation Data'!E68)))</f>
        <v/>
      </c>
      <c r="CR74" s="283" t="str">
        <f ca="true">+IF(OFFSET('Sanitation Data'!$E$30,0,10*ROW('Sanitation Data'!E68))="","",OFFSET('Sanitation Data'!$E$30,0,10*ROW('Sanitation Data'!E68)))</f>
        <v/>
      </c>
      <c r="CS74" s="283" t="str">
        <f ca="true">+IF(OFFSET('Sanitation Data'!$E$31,0,10*ROW('Sanitation Data'!E68))="","",OFFSET('Sanitation Data'!$E$31,0,10*ROW('Sanitation Data'!E68)))</f>
        <v/>
      </c>
      <c r="CT74" s="283" t="str">
        <f ca="true">+IF(OFFSET('Sanitation Data'!$E$32,0,10*ROW('Sanitation Data'!E68))="","",OFFSET('Sanitation Data'!$E$32,0,10*ROW('Sanitation Data'!E68)))</f>
        <v/>
      </c>
      <c r="CU74" s="283" t="str">
        <f ca="true">+IF(OFFSET('Sanitation Data'!$F$28,0,10*ROW('Sanitation Data'!F68))="","",OFFSET('Sanitation Data'!$F$28,0,10*ROW('Sanitation Data'!F68)))</f>
        <v/>
      </c>
      <c r="CV74" s="283" t="str">
        <f ca="true">+IF(OFFSET('Sanitation Data'!$F$29,0,10*ROW('Sanitation Data'!F68))="","",OFFSET('Sanitation Data'!$F$29,0,10*ROW('Sanitation Data'!F68)))</f>
        <v/>
      </c>
      <c r="CW74" s="283" t="str">
        <f ca="true">+IF(OFFSET('Sanitation Data'!$F$30,0,10*ROW('Sanitation Data'!F68))="","",OFFSET('Sanitation Data'!$F$30,0,10*ROW('Sanitation Data'!F68)))</f>
        <v/>
      </c>
      <c r="CX74" s="283" t="str">
        <f ca="true">+IF(OFFSET('Sanitation Data'!$F$31,0,10*ROW('Sanitation Data'!F68))="","",OFFSET('Sanitation Data'!$F$31,0,10*ROW('Sanitation Data'!F68)))</f>
        <v/>
      </c>
      <c r="CY74" s="283" t="str">
        <f ca="true">+IF(OFFSET('Sanitation Data'!$F$32,0,10*ROW('Sanitation Data'!F68))="","",OFFSET('Sanitation Data'!$F$32,0,10*ROW('Sanitation Data'!F68)))</f>
        <v/>
      </c>
      <c r="CZ74" s="283" t="str">
        <f ca="true">+IF(OFFSET('Sanitation Data'!$G$28,0,10*ROW('Sanitation Data'!G68))="","",OFFSET('Sanitation Data'!$G$28,0,10*ROW('Sanitation Data'!G68)))</f>
        <v/>
      </c>
      <c r="DA74" s="283" t="str">
        <f ca="true">+IF(OFFSET('Sanitation Data'!$G$29,0,10*ROW('Sanitation Data'!G68))="","",OFFSET('Sanitation Data'!$G$29,0,10*ROW('Sanitation Data'!G68)))</f>
        <v/>
      </c>
      <c r="DB74" s="283" t="str">
        <f ca="true">+IF(OFFSET('Sanitation Data'!$G$30,0,10*ROW('Sanitation Data'!G68))="","",OFFSET('Sanitation Data'!$G$30,0,10*ROW('Sanitation Data'!G68)))</f>
        <v/>
      </c>
      <c r="DC74" s="283" t="str">
        <f ca="true">+IF(OFFSET('Sanitation Data'!$G$31,0,10*ROW('Sanitation Data'!G68))="","",OFFSET('Sanitation Data'!$G$31,0,10*ROW('Sanitation Data'!G68)))</f>
        <v/>
      </c>
      <c r="DD74" s="283" t="str">
        <f ca="true">+IF(OFFSET('Sanitation Data'!$G$32,0,10*ROW('Sanitation Data'!G68))="","",OFFSET('Sanitation Data'!$G$32,0,10*ROW('Sanitation Data'!G68)))</f>
        <v/>
      </c>
      <c r="DE74" s="283" t="str">
        <f ca="true">+IF(OFFSET('Sanitation Data'!$H$28,0,10*ROW('Sanitation Data'!H68))="","",OFFSET('Sanitation Data'!$H$28,0,10*ROW('Sanitation Data'!H68)))</f>
        <v/>
      </c>
      <c r="DF74" s="283" t="str">
        <f ca="true">+IF(OFFSET('Sanitation Data'!$H$29,0,10*ROW('Sanitation Data'!H68))="","",OFFSET('Sanitation Data'!$H$29,0,10*ROW('Sanitation Data'!H68)))</f>
        <v/>
      </c>
      <c r="DG74" s="283" t="str">
        <f ca="true">+IF(OFFSET('Sanitation Data'!$H$30,0,10*ROW('Sanitation Data'!H68))="","",OFFSET('Sanitation Data'!$H$30,0,10*ROW('Sanitation Data'!H68)))</f>
        <v/>
      </c>
      <c r="DH74" s="283" t="str">
        <f ca="true">+IF(OFFSET('Sanitation Data'!$H$31,0,10*ROW('Sanitation Data'!H68))="","",OFFSET('Sanitation Data'!$H$31,0,10*ROW('Sanitation Data'!H68)))</f>
        <v/>
      </c>
      <c r="DI74" s="283" t="str">
        <f ca="true">+IF(OFFSET('Sanitation Data'!$H$32,0,10*ROW('Sanitation Data'!H68))="","",OFFSET('Sanitation Data'!$H$32,0,10*ROW('Sanitation Data'!H68)))</f>
        <v/>
      </c>
      <c r="DJ74" s="283" t="str">
        <f ca="true">+IF(OFFSET('Sanitation Data'!$I$28,0,10*ROW('Sanitation Data'!I68))="","",OFFSET('Sanitation Data'!$I$28,0,10*ROW('Sanitation Data'!I68)))</f>
        <v/>
      </c>
      <c r="DK74" s="283" t="str">
        <f ca="true">+IF(OFFSET('Sanitation Data'!$I$29,0,10*ROW('Sanitation Data'!I68))="","",OFFSET('Sanitation Data'!$I$29,0,10*ROW('Sanitation Data'!I68)))</f>
        <v/>
      </c>
      <c r="DL74" s="283" t="str">
        <f ca="true">+IF(OFFSET('Sanitation Data'!$I$30,0,10*ROW('Sanitation Data'!I68))="","",OFFSET('Sanitation Data'!$I$30,0,10*ROW('Sanitation Data'!I68)))</f>
        <v/>
      </c>
      <c r="DM74" s="283" t="str">
        <f ca="true">+IF(OFFSET('Sanitation Data'!$I$31,0,10*ROW('Sanitation Data'!I68))="","",OFFSET('Sanitation Data'!$I$31,0,10*ROW('Sanitation Data'!I68)))</f>
        <v/>
      </c>
      <c r="DN74" s="283" t="str">
        <f ca="true">+IF(OFFSET('Sanitation Data'!$I$32,0,10*ROW('Sanitation Data'!I68))="","",OFFSET('Sanitation Data'!$I$32,0,10*ROW('Sanitation Data'!I68)))</f>
        <v/>
      </c>
      <c r="DO74" s="283" t="str">
        <f ca="true">+IF(OFFSET('Hygiene Data'!$D$11,0,10*ROW('Hygiene Data'!D68))="","",OFFSET('Hygiene Data'!$D$11,0,10*ROW('Hygiene Data'!D68)))</f>
        <v/>
      </c>
      <c r="DP74" s="283" t="str">
        <f ca="true">+IF(OFFSET('Hygiene Data'!$D$12,0,10*ROW('Hygiene Data'!D68))="","",OFFSET('Hygiene Data'!$D$12,0,10*ROW('Hygiene Data'!D68)))</f>
        <v/>
      </c>
      <c r="DQ74" s="283" t="str">
        <f ca="true">+IF(OFFSET('Hygiene Data'!$D$13,0,10*ROW('Hygiene Data'!D68))="","",OFFSET('Hygiene Data'!$D$13,0,10*ROW('Hygiene Data'!D68)))</f>
        <v/>
      </c>
      <c r="DR74" s="283" t="str">
        <f ca="true">+IF(OFFSET('Hygiene Data'!$E$11,0,10*ROW('Hygiene Data'!E68))="","",OFFSET('Hygiene Data'!$E$11,0,10*ROW('Hygiene Data'!E68)))</f>
        <v/>
      </c>
      <c r="DS74" s="283" t="str">
        <f ca="true">+IF(OFFSET('Hygiene Data'!$E$12,0,10*ROW('Hygiene Data'!E68))="","",OFFSET('Hygiene Data'!$E$12,0,10*ROW('Hygiene Data'!E68)))</f>
        <v/>
      </c>
      <c r="DT74" s="283" t="str">
        <f ca="true">+IF(OFFSET('Hygiene Data'!$E$13,0,10*ROW('Hygiene Data'!E68))="","",OFFSET('Hygiene Data'!$E$13,0,10*ROW('Hygiene Data'!E68)))</f>
        <v/>
      </c>
      <c r="DU74" s="283" t="str">
        <f ca="true">+IF(OFFSET('Hygiene Data'!$F$11,0,10*ROW('Hygiene Data'!F68))="","",OFFSET('Hygiene Data'!$F$11,0,10*ROW('Hygiene Data'!F68)))</f>
        <v/>
      </c>
      <c r="DV74" s="283" t="str">
        <f ca="true">+IF(OFFSET('Hygiene Data'!$F$12,0,10*ROW('Hygiene Data'!F68))="","",OFFSET('Hygiene Data'!$F$12,0,10*ROW('Hygiene Data'!F68)))</f>
        <v/>
      </c>
      <c r="DW74" s="283" t="str">
        <f ca="true">+IF(OFFSET('Hygiene Data'!$F$13,0,10*ROW('Hygiene Data'!F68))="","",OFFSET('Hygiene Data'!$F$13,0,10*ROW('Hygiene Data'!F68)))</f>
        <v/>
      </c>
      <c r="DX74" s="283" t="str">
        <f ca="true">+IF(OFFSET('Hygiene Data'!$G$11,0,10*ROW('Hygiene Data'!G68))="","",OFFSET('Hygiene Data'!$G$11,0,10*ROW('Hygiene Data'!G68)))</f>
        <v/>
      </c>
      <c r="DY74" s="283" t="str">
        <f ca="true">+IF(OFFSET('Hygiene Data'!$G$12,0,10*ROW('Hygiene Data'!G68))="","",OFFSET('Hygiene Data'!$G$12,0,10*ROW('Hygiene Data'!G68)))</f>
        <v/>
      </c>
      <c r="DZ74" s="283" t="str">
        <f ca="true">+IF(OFFSET('Hygiene Data'!$G$13,0,10*ROW('Hygiene Data'!G68))="","",OFFSET('Hygiene Data'!$G$13,0,10*ROW('Hygiene Data'!G68)))</f>
        <v/>
      </c>
      <c r="EA74" s="283" t="str">
        <f ca="true">+IF(OFFSET('Hygiene Data'!$H$11,0,10*ROW('Hygiene Data'!H68))="","",OFFSET('Hygiene Data'!$H$11,0,10*ROW('Hygiene Data'!H68)))</f>
        <v/>
      </c>
      <c r="EB74" s="283" t="str">
        <f ca="true">+IF(OFFSET('Hygiene Data'!$H$12,0,10*ROW('Hygiene Data'!H68))="","",OFFSET('Hygiene Data'!$H$12,0,10*ROW('Hygiene Data'!H68)))</f>
        <v/>
      </c>
      <c r="EC74" s="283" t="str">
        <f ca="true">+IF(OFFSET('Hygiene Data'!$H$13,0,10*ROW('Hygiene Data'!H68))="","",OFFSET('Hygiene Data'!$H$13,0,10*ROW('Hygiene Data'!H68)))</f>
        <v/>
      </c>
      <c r="ED74" s="283" t="str">
        <f ca="true">+IF(OFFSET('Hygiene Data'!$I$11,0,10*ROW('Hygiene Data'!I68))="","",OFFSET('Hygiene Data'!$I$11,0,10*ROW('Hygiene Data'!I68)))</f>
        <v/>
      </c>
      <c r="EE74" s="283" t="str">
        <f ca="true">+IF(OFFSET('Hygiene Data'!$I$12,0,10*ROW('Hygiene Data'!I68))="","",OFFSET('Hygiene Data'!$I$12,0,10*ROW('Hygiene Data'!I68)))</f>
        <v/>
      </c>
      <c r="EF74" s="283" t="str">
        <f ca="true">+IF(OFFSET('Hygiene Data'!$I$13,0,10*ROW('Hygiene Data'!I68))="","",OFFSET('Hygiene Data'!$I$13,0,10*ROW('Hygiene Data'!I68)))</f>
        <v/>
      </c>
    </row>
    <row xmlns:x14ac="http://schemas.microsoft.com/office/spreadsheetml/2009/9/ac" r="75" x14ac:dyDescent="0.2">
      <c r="A75" s="34" t="str">
        <f ca="true">+IF(OFFSET('Water Data'!$B$2,0,10*ROW('Water Data'!E69))="","",OFFSET('Water Data'!$B$2,0,10*ROW('Water Data'!E69)))</f>
        <v/>
      </c>
      <c r="B75" s="34" t="str">
        <f ca="true">+IF(OFFSET('Water Data'!$C$2,0,10*ROW('Water Data'!F69))="","",OFFSET('Water Data'!$C$2,0,10*ROW('Water Data'!F69)))</f>
        <v/>
      </c>
      <c r="C75" s="339" t="str">
        <f t="shared" ca="true" si="1"/>
        <v/>
      </c>
      <c r="D75" s="90"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0"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0"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0"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0"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0"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0"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0"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0"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0"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0"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0"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0"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0"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0"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0"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0"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0"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1"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1"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1"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1"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1"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1"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1"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1"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1"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1"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1"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1"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1"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1"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1"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1"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1"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1"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1"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1"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1"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1"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1"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1"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1"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1"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1"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1"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1"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1"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2"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2"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2"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2"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2"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2"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2"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2"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2"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2"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2"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2"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2"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2"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2"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2"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2"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2"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3"/>
      <c r="BS75" s="283" t="str">
        <f ca="true">+IF(OFFSET('Water Data'!$D$27,0,10*ROW('Water Data'!D69))="","",OFFSET('Water Data'!$D$27,0,10*ROW('Water Data'!D69)))</f>
        <v/>
      </c>
      <c r="BT75" s="283" t="str">
        <f ca="true">+IF(OFFSET('Water Data'!$D$28,0,10*ROW('Water Data'!D69))="","",OFFSET('Water Data'!$D$28,0,10*ROW('Water Data'!D69)))</f>
        <v/>
      </c>
      <c r="BU75" s="283" t="str">
        <f ca="true">+IF(OFFSET('Water Data'!$D$29,0,10*ROW('Water Data'!D69))="","",OFFSET('Water Data'!$D$29,0,10*ROW('Water Data'!D69)))</f>
        <v/>
      </c>
      <c r="BV75" s="283" t="str">
        <f ca="true">+IF(OFFSET('Water Data'!$E$27,0,10*ROW('Water Data'!E69))="","",OFFSET('Water Data'!$E$27,0,10*ROW('Water Data'!E69)))</f>
        <v/>
      </c>
      <c r="BW75" s="283" t="str">
        <f ca="true">+IF(OFFSET('Water Data'!$E$28,0,10*ROW('Water Data'!E69))="","",OFFSET('Water Data'!$E$28,0,10*ROW('Water Data'!E69)))</f>
        <v/>
      </c>
      <c r="BX75" s="283" t="str">
        <f ca="true">+IF(OFFSET('Water Data'!$E$29,0,10*ROW('Water Data'!E69))="","",OFFSET('Water Data'!$E$29,0,10*ROW('Water Data'!E69)))</f>
        <v/>
      </c>
      <c r="BY75" s="283" t="str">
        <f ca="true">+IF(OFFSET('Water Data'!$F$27,0,10*ROW('Water Data'!F69))="","",OFFSET('Water Data'!$F$27,0,10*ROW('Water Data'!F69)))</f>
        <v/>
      </c>
      <c r="BZ75" s="283" t="str">
        <f ca="true">+IF(OFFSET('Water Data'!$F$28,0,10*ROW('Water Data'!F69))="","",OFFSET('Water Data'!$F$28,0,10*ROW('Water Data'!F69)))</f>
        <v/>
      </c>
      <c r="CA75" s="283" t="str">
        <f ca="true">+IF(OFFSET('Water Data'!$F$29,0,10*ROW('Water Data'!F69))="","",OFFSET('Water Data'!$F$29,0,10*ROW('Water Data'!F69)))</f>
        <v/>
      </c>
      <c r="CB75" s="283" t="str">
        <f ca="true">+IF(OFFSET('Water Data'!$G$27,0,10*ROW('Water Data'!G69))="","",OFFSET('Water Data'!$G$27,0,10*ROW('Water Data'!G69)))</f>
        <v/>
      </c>
      <c r="CC75" s="283" t="str">
        <f ca="true">+IF(OFFSET('Water Data'!$G$28,0,10*ROW('Water Data'!G69))="","",OFFSET('Water Data'!$G$28,0,10*ROW('Water Data'!G69)))</f>
        <v/>
      </c>
      <c r="CD75" s="283" t="str">
        <f ca="true">+IF(OFFSET('Water Data'!$G$29,0,10*ROW('Water Data'!G69))="","",OFFSET('Water Data'!$G$29,0,10*ROW('Water Data'!G69)))</f>
        <v/>
      </c>
      <c r="CE75" s="283" t="str">
        <f ca="true">+IF(OFFSET('Water Data'!$H$27,0,10*ROW('Water Data'!H69))="","",OFFSET('Water Data'!$H$27,0,10*ROW('Water Data'!H69)))</f>
        <v/>
      </c>
      <c r="CF75" s="283" t="str">
        <f ca="true">+IF(OFFSET('Water Data'!$H$28,0,10*ROW('Water Data'!H69))="","",OFFSET('Water Data'!$H$28,0,10*ROW('Water Data'!H69)))</f>
        <v/>
      </c>
      <c r="CG75" s="283" t="str">
        <f ca="true">+IF(OFFSET('Water Data'!$H$29,0,10*ROW('Water Data'!H69))="","",OFFSET('Water Data'!$H$29,0,10*ROW('Water Data'!H69)))</f>
        <v/>
      </c>
      <c r="CH75" s="283" t="str">
        <f ca="true">+IF(OFFSET('Water Data'!$I$27,0,10*ROW('Water Data'!I69))="","",OFFSET('Water Data'!$I$27,0,10*ROW('Water Data'!I69)))</f>
        <v/>
      </c>
      <c r="CI75" s="283" t="str">
        <f ca="true">+IF(OFFSET('Water Data'!$I$28,0,10*ROW('Water Data'!I69))="","",OFFSET('Water Data'!$I$28,0,10*ROW('Water Data'!I69)))</f>
        <v/>
      </c>
      <c r="CJ75" s="283" t="str">
        <f ca="true">+IF(OFFSET('Water Data'!$I$29,0,10*ROW('Water Data'!I69))="","",OFFSET('Water Data'!$I$29,0,10*ROW('Water Data'!I69)))</f>
        <v/>
      </c>
      <c r="CK75" s="283" t="str">
        <f ca="true">+IF(OFFSET('Sanitation Data'!$D$28,0,10*ROW('Sanitation Data'!D69))="","",OFFSET('Sanitation Data'!$D$28,0,10*ROW('Sanitation Data'!D69)))</f>
        <v/>
      </c>
      <c r="CL75" s="283" t="str">
        <f ca="true">+IF(OFFSET('Sanitation Data'!$D$29,0,10*ROW('Sanitation Data'!D69))="","",OFFSET('Sanitation Data'!$D$29,0,10*ROW('Sanitation Data'!D69)))</f>
        <v/>
      </c>
      <c r="CM75" s="283" t="str">
        <f ca="true">+IF(OFFSET('Sanitation Data'!$D$30,0,10*ROW('Sanitation Data'!D69))="","",OFFSET('Sanitation Data'!$D$30,0,10*ROW('Sanitation Data'!D69)))</f>
        <v/>
      </c>
      <c r="CN75" s="283" t="str">
        <f ca="true">+IF(OFFSET('Sanitation Data'!$D$31,0,10*ROW('Sanitation Data'!D69))="","",OFFSET('Sanitation Data'!$D$31,0,10*ROW('Sanitation Data'!D69)))</f>
        <v/>
      </c>
      <c r="CO75" s="283" t="str">
        <f ca="true">+IF(OFFSET('Sanitation Data'!$D$32,0,10*ROW('Sanitation Data'!D69))="","",OFFSET('Sanitation Data'!$D$32,0,10*ROW('Sanitation Data'!D69)))</f>
        <v/>
      </c>
      <c r="CP75" s="283" t="str">
        <f ca="true">+IF(OFFSET('Sanitation Data'!$E$28,0,10*ROW('Sanitation Data'!E69))="","",OFFSET('Sanitation Data'!$E$28,0,10*ROW('Sanitation Data'!E69)))</f>
        <v/>
      </c>
      <c r="CQ75" s="283" t="str">
        <f ca="true">+IF(OFFSET('Sanitation Data'!$E$29,0,10*ROW('Sanitation Data'!E69))="","",OFFSET('Sanitation Data'!$E$29,0,10*ROW('Sanitation Data'!E69)))</f>
        <v/>
      </c>
      <c r="CR75" s="283" t="str">
        <f ca="true">+IF(OFFSET('Sanitation Data'!$E$30,0,10*ROW('Sanitation Data'!E69))="","",OFFSET('Sanitation Data'!$E$30,0,10*ROW('Sanitation Data'!E69)))</f>
        <v/>
      </c>
      <c r="CS75" s="283" t="str">
        <f ca="true">+IF(OFFSET('Sanitation Data'!$E$31,0,10*ROW('Sanitation Data'!E69))="","",OFFSET('Sanitation Data'!$E$31,0,10*ROW('Sanitation Data'!E69)))</f>
        <v/>
      </c>
      <c r="CT75" s="283" t="str">
        <f ca="true">+IF(OFFSET('Sanitation Data'!$E$32,0,10*ROW('Sanitation Data'!E69))="","",OFFSET('Sanitation Data'!$E$32,0,10*ROW('Sanitation Data'!E69)))</f>
        <v/>
      </c>
      <c r="CU75" s="283" t="str">
        <f ca="true">+IF(OFFSET('Sanitation Data'!$F$28,0,10*ROW('Sanitation Data'!F69))="","",OFFSET('Sanitation Data'!$F$28,0,10*ROW('Sanitation Data'!F69)))</f>
        <v/>
      </c>
      <c r="CV75" s="283" t="str">
        <f ca="true">+IF(OFFSET('Sanitation Data'!$F$29,0,10*ROW('Sanitation Data'!F69))="","",OFFSET('Sanitation Data'!$F$29,0,10*ROW('Sanitation Data'!F69)))</f>
        <v/>
      </c>
      <c r="CW75" s="283" t="str">
        <f ca="true">+IF(OFFSET('Sanitation Data'!$F$30,0,10*ROW('Sanitation Data'!F69))="","",OFFSET('Sanitation Data'!$F$30,0,10*ROW('Sanitation Data'!F69)))</f>
        <v/>
      </c>
      <c r="CX75" s="283" t="str">
        <f ca="true">+IF(OFFSET('Sanitation Data'!$F$31,0,10*ROW('Sanitation Data'!F69))="","",OFFSET('Sanitation Data'!$F$31,0,10*ROW('Sanitation Data'!F69)))</f>
        <v/>
      </c>
      <c r="CY75" s="283" t="str">
        <f ca="true">+IF(OFFSET('Sanitation Data'!$F$32,0,10*ROW('Sanitation Data'!F69))="","",OFFSET('Sanitation Data'!$F$32,0,10*ROW('Sanitation Data'!F69)))</f>
        <v/>
      </c>
      <c r="CZ75" s="283" t="str">
        <f ca="true">+IF(OFFSET('Sanitation Data'!$G$28,0,10*ROW('Sanitation Data'!G69))="","",OFFSET('Sanitation Data'!$G$28,0,10*ROW('Sanitation Data'!G69)))</f>
        <v/>
      </c>
      <c r="DA75" s="283" t="str">
        <f ca="true">+IF(OFFSET('Sanitation Data'!$G$29,0,10*ROW('Sanitation Data'!G69))="","",OFFSET('Sanitation Data'!$G$29,0,10*ROW('Sanitation Data'!G69)))</f>
        <v/>
      </c>
      <c r="DB75" s="283" t="str">
        <f ca="true">+IF(OFFSET('Sanitation Data'!$G$30,0,10*ROW('Sanitation Data'!G69))="","",OFFSET('Sanitation Data'!$G$30,0,10*ROW('Sanitation Data'!G69)))</f>
        <v/>
      </c>
      <c r="DC75" s="283" t="str">
        <f ca="true">+IF(OFFSET('Sanitation Data'!$G$31,0,10*ROW('Sanitation Data'!G69))="","",OFFSET('Sanitation Data'!$G$31,0,10*ROW('Sanitation Data'!G69)))</f>
        <v/>
      </c>
      <c r="DD75" s="283" t="str">
        <f ca="true">+IF(OFFSET('Sanitation Data'!$G$32,0,10*ROW('Sanitation Data'!G69))="","",OFFSET('Sanitation Data'!$G$32,0,10*ROW('Sanitation Data'!G69)))</f>
        <v/>
      </c>
      <c r="DE75" s="283" t="str">
        <f ca="true">+IF(OFFSET('Sanitation Data'!$H$28,0,10*ROW('Sanitation Data'!H69))="","",OFFSET('Sanitation Data'!$H$28,0,10*ROW('Sanitation Data'!H69)))</f>
        <v/>
      </c>
      <c r="DF75" s="283" t="str">
        <f ca="true">+IF(OFFSET('Sanitation Data'!$H$29,0,10*ROW('Sanitation Data'!H69))="","",OFFSET('Sanitation Data'!$H$29,0,10*ROW('Sanitation Data'!H69)))</f>
        <v/>
      </c>
      <c r="DG75" s="283" t="str">
        <f ca="true">+IF(OFFSET('Sanitation Data'!$H$30,0,10*ROW('Sanitation Data'!H69))="","",OFFSET('Sanitation Data'!$H$30,0,10*ROW('Sanitation Data'!H69)))</f>
        <v/>
      </c>
      <c r="DH75" s="283" t="str">
        <f ca="true">+IF(OFFSET('Sanitation Data'!$H$31,0,10*ROW('Sanitation Data'!H69))="","",OFFSET('Sanitation Data'!$H$31,0,10*ROW('Sanitation Data'!H69)))</f>
        <v/>
      </c>
      <c r="DI75" s="283" t="str">
        <f ca="true">+IF(OFFSET('Sanitation Data'!$H$32,0,10*ROW('Sanitation Data'!H69))="","",OFFSET('Sanitation Data'!$H$32,0,10*ROW('Sanitation Data'!H69)))</f>
        <v/>
      </c>
      <c r="DJ75" s="283" t="str">
        <f ca="true">+IF(OFFSET('Sanitation Data'!$I$28,0,10*ROW('Sanitation Data'!I69))="","",OFFSET('Sanitation Data'!$I$28,0,10*ROW('Sanitation Data'!I69)))</f>
        <v/>
      </c>
      <c r="DK75" s="283" t="str">
        <f ca="true">+IF(OFFSET('Sanitation Data'!$I$29,0,10*ROW('Sanitation Data'!I69))="","",OFFSET('Sanitation Data'!$I$29,0,10*ROW('Sanitation Data'!I69)))</f>
        <v/>
      </c>
      <c r="DL75" s="283" t="str">
        <f ca="true">+IF(OFFSET('Sanitation Data'!$I$30,0,10*ROW('Sanitation Data'!I69))="","",OFFSET('Sanitation Data'!$I$30,0,10*ROW('Sanitation Data'!I69)))</f>
        <v/>
      </c>
      <c r="DM75" s="283" t="str">
        <f ca="true">+IF(OFFSET('Sanitation Data'!$I$31,0,10*ROW('Sanitation Data'!I69))="","",OFFSET('Sanitation Data'!$I$31,0,10*ROW('Sanitation Data'!I69)))</f>
        <v/>
      </c>
      <c r="DN75" s="283" t="str">
        <f ca="true">+IF(OFFSET('Sanitation Data'!$I$32,0,10*ROW('Sanitation Data'!I69))="","",OFFSET('Sanitation Data'!$I$32,0,10*ROW('Sanitation Data'!I69)))</f>
        <v/>
      </c>
      <c r="DO75" s="283" t="str">
        <f ca="true">+IF(OFFSET('Hygiene Data'!$D$11,0,10*ROW('Hygiene Data'!D69))="","",OFFSET('Hygiene Data'!$D$11,0,10*ROW('Hygiene Data'!D69)))</f>
        <v/>
      </c>
      <c r="DP75" s="283" t="str">
        <f ca="true">+IF(OFFSET('Hygiene Data'!$D$12,0,10*ROW('Hygiene Data'!D69))="","",OFFSET('Hygiene Data'!$D$12,0,10*ROW('Hygiene Data'!D69)))</f>
        <v/>
      </c>
      <c r="DQ75" s="283" t="str">
        <f ca="true">+IF(OFFSET('Hygiene Data'!$D$13,0,10*ROW('Hygiene Data'!D69))="","",OFFSET('Hygiene Data'!$D$13,0,10*ROW('Hygiene Data'!D69)))</f>
        <v/>
      </c>
      <c r="DR75" s="283" t="str">
        <f ca="true">+IF(OFFSET('Hygiene Data'!$E$11,0,10*ROW('Hygiene Data'!E69))="","",OFFSET('Hygiene Data'!$E$11,0,10*ROW('Hygiene Data'!E69)))</f>
        <v/>
      </c>
      <c r="DS75" s="283" t="str">
        <f ca="true">+IF(OFFSET('Hygiene Data'!$E$12,0,10*ROW('Hygiene Data'!E69))="","",OFFSET('Hygiene Data'!$E$12,0,10*ROW('Hygiene Data'!E69)))</f>
        <v/>
      </c>
      <c r="DT75" s="283" t="str">
        <f ca="true">+IF(OFFSET('Hygiene Data'!$E$13,0,10*ROW('Hygiene Data'!E69))="","",OFFSET('Hygiene Data'!$E$13,0,10*ROW('Hygiene Data'!E69)))</f>
        <v/>
      </c>
      <c r="DU75" s="283" t="str">
        <f ca="true">+IF(OFFSET('Hygiene Data'!$F$11,0,10*ROW('Hygiene Data'!F69))="","",OFFSET('Hygiene Data'!$F$11,0,10*ROW('Hygiene Data'!F69)))</f>
        <v/>
      </c>
      <c r="DV75" s="283" t="str">
        <f ca="true">+IF(OFFSET('Hygiene Data'!$F$12,0,10*ROW('Hygiene Data'!F69))="","",OFFSET('Hygiene Data'!$F$12,0,10*ROW('Hygiene Data'!F69)))</f>
        <v/>
      </c>
      <c r="DW75" s="283" t="str">
        <f ca="true">+IF(OFFSET('Hygiene Data'!$F$13,0,10*ROW('Hygiene Data'!F69))="","",OFFSET('Hygiene Data'!$F$13,0,10*ROW('Hygiene Data'!F69)))</f>
        <v/>
      </c>
      <c r="DX75" s="283" t="str">
        <f ca="true">+IF(OFFSET('Hygiene Data'!$G$11,0,10*ROW('Hygiene Data'!G69))="","",OFFSET('Hygiene Data'!$G$11,0,10*ROW('Hygiene Data'!G69)))</f>
        <v/>
      </c>
      <c r="DY75" s="283" t="str">
        <f ca="true">+IF(OFFSET('Hygiene Data'!$G$12,0,10*ROW('Hygiene Data'!G69))="","",OFFSET('Hygiene Data'!$G$12,0,10*ROW('Hygiene Data'!G69)))</f>
        <v/>
      </c>
      <c r="DZ75" s="283" t="str">
        <f ca="true">+IF(OFFSET('Hygiene Data'!$G$13,0,10*ROW('Hygiene Data'!G69))="","",OFFSET('Hygiene Data'!$G$13,0,10*ROW('Hygiene Data'!G69)))</f>
        <v/>
      </c>
      <c r="EA75" s="283" t="str">
        <f ca="true">+IF(OFFSET('Hygiene Data'!$H$11,0,10*ROW('Hygiene Data'!H69))="","",OFFSET('Hygiene Data'!$H$11,0,10*ROW('Hygiene Data'!H69)))</f>
        <v/>
      </c>
      <c r="EB75" s="283" t="str">
        <f ca="true">+IF(OFFSET('Hygiene Data'!$H$12,0,10*ROW('Hygiene Data'!H69))="","",OFFSET('Hygiene Data'!$H$12,0,10*ROW('Hygiene Data'!H69)))</f>
        <v/>
      </c>
      <c r="EC75" s="283" t="str">
        <f ca="true">+IF(OFFSET('Hygiene Data'!$H$13,0,10*ROW('Hygiene Data'!H69))="","",OFFSET('Hygiene Data'!$H$13,0,10*ROW('Hygiene Data'!H69)))</f>
        <v/>
      </c>
      <c r="ED75" s="283" t="str">
        <f ca="true">+IF(OFFSET('Hygiene Data'!$I$11,0,10*ROW('Hygiene Data'!I69))="","",OFFSET('Hygiene Data'!$I$11,0,10*ROW('Hygiene Data'!I69)))</f>
        <v/>
      </c>
      <c r="EE75" s="283" t="str">
        <f ca="true">+IF(OFFSET('Hygiene Data'!$I$12,0,10*ROW('Hygiene Data'!I69))="","",OFFSET('Hygiene Data'!$I$12,0,10*ROW('Hygiene Data'!I69)))</f>
        <v/>
      </c>
      <c r="EF75" s="283" t="str">
        <f ca="true">+IF(OFFSET('Hygiene Data'!$I$13,0,10*ROW('Hygiene Data'!I69))="","",OFFSET('Hygiene Data'!$I$13,0,10*ROW('Hygiene Data'!I69)))</f>
        <v/>
      </c>
    </row>
    <row xmlns:x14ac="http://schemas.microsoft.com/office/spreadsheetml/2009/9/ac" r="76" x14ac:dyDescent="0.2">
      <c r="A76" s="34" t="str">
        <f ca="true">+IF(OFFSET('Water Data'!$B$2,0,10*ROW('Water Data'!E70))="","",OFFSET('Water Data'!$B$2,0,10*ROW('Water Data'!E70)))</f>
        <v/>
      </c>
      <c r="B76" s="34" t="str">
        <f ca="true">+IF(OFFSET('Water Data'!$C$2,0,10*ROW('Water Data'!F70))="","",OFFSET('Water Data'!$C$2,0,10*ROW('Water Data'!F70)))</f>
        <v/>
      </c>
      <c r="C76" s="339" t="str">
        <f t="shared" ca="true" si="1"/>
        <v/>
      </c>
      <c r="D76" s="90"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0"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0"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0"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0"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0"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0"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0"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0"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0"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0"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0"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0"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0"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0"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0"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0"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0"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1"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1"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1"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1"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1"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1"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1"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1"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1"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1"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1"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1"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1"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1"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1"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1"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1"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1"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1"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1"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1"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1"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1"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1"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1"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1"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1"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1"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1"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1"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2"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2"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2"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2"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2"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2"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2"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2"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2"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2"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2"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2"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2"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2"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2"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2"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2"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2"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3"/>
      <c r="BS76" s="283" t="str">
        <f ca="true">+IF(OFFSET('Water Data'!$D$27,0,10*ROW('Water Data'!D70))="","",OFFSET('Water Data'!$D$27,0,10*ROW('Water Data'!D70)))</f>
        <v/>
      </c>
      <c r="BT76" s="283" t="str">
        <f ca="true">+IF(OFFSET('Water Data'!$D$28,0,10*ROW('Water Data'!D70))="","",OFFSET('Water Data'!$D$28,0,10*ROW('Water Data'!D70)))</f>
        <v/>
      </c>
      <c r="BU76" s="283" t="str">
        <f ca="true">+IF(OFFSET('Water Data'!$D$29,0,10*ROW('Water Data'!D70))="","",OFFSET('Water Data'!$D$29,0,10*ROW('Water Data'!D70)))</f>
        <v/>
      </c>
      <c r="BV76" s="283" t="str">
        <f ca="true">+IF(OFFSET('Water Data'!$E$27,0,10*ROW('Water Data'!E70))="","",OFFSET('Water Data'!$E$27,0,10*ROW('Water Data'!E70)))</f>
        <v/>
      </c>
      <c r="BW76" s="283" t="str">
        <f ca="true">+IF(OFFSET('Water Data'!$E$28,0,10*ROW('Water Data'!E70))="","",OFFSET('Water Data'!$E$28,0,10*ROW('Water Data'!E70)))</f>
        <v/>
      </c>
      <c r="BX76" s="283" t="str">
        <f ca="true">+IF(OFFSET('Water Data'!$E$29,0,10*ROW('Water Data'!E70))="","",OFFSET('Water Data'!$E$29,0,10*ROW('Water Data'!E70)))</f>
        <v/>
      </c>
      <c r="BY76" s="283" t="str">
        <f ca="true">+IF(OFFSET('Water Data'!$F$27,0,10*ROW('Water Data'!F70))="","",OFFSET('Water Data'!$F$27,0,10*ROW('Water Data'!F70)))</f>
        <v/>
      </c>
      <c r="BZ76" s="283" t="str">
        <f ca="true">+IF(OFFSET('Water Data'!$F$28,0,10*ROW('Water Data'!F70))="","",OFFSET('Water Data'!$F$28,0,10*ROW('Water Data'!F70)))</f>
        <v/>
      </c>
      <c r="CA76" s="283" t="str">
        <f ca="true">+IF(OFFSET('Water Data'!$F$29,0,10*ROW('Water Data'!F70))="","",OFFSET('Water Data'!$F$29,0,10*ROW('Water Data'!F70)))</f>
        <v/>
      </c>
      <c r="CB76" s="283" t="str">
        <f ca="true">+IF(OFFSET('Water Data'!$G$27,0,10*ROW('Water Data'!G70))="","",OFFSET('Water Data'!$G$27,0,10*ROW('Water Data'!G70)))</f>
        <v/>
      </c>
      <c r="CC76" s="283" t="str">
        <f ca="true">+IF(OFFSET('Water Data'!$G$28,0,10*ROW('Water Data'!G70))="","",OFFSET('Water Data'!$G$28,0,10*ROW('Water Data'!G70)))</f>
        <v/>
      </c>
      <c r="CD76" s="283" t="str">
        <f ca="true">+IF(OFFSET('Water Data'!$G$29,0,10*ROW('Water Data'!G70))="","",OFFSET('Water Data'!$G$29,0,10*ROW('Water Data'!G70)))</f>
        <v/>
      </c>
      <c r="CE76" s="283" t="str">
        <f ca="true">+IF(OFFSET('Water Data'!$H$27,0,10*ROW('Water Data'!H70))="","",OFFSET('Water Data'!$H$27,0,10*ROW('Water Data'!H70)))</f>
        <v/>
      </c>
      <c r="CF76" s="283" t="str">
        <f ca="true">+IF(OFFSET('Water Data'!$H$28,0,10*ROW('Water Data'!H70))="","",OFFSET('Water Data'!$H$28,0,10*ROW('Water Data'!H70)))</f>
        <v/>
      </c>
      <c r="CG76" s="283" t="str">
        <f ca="true">+IF(OFFSET('Water Data'!$H$29,0,10*ROW('Water Data'!H70))="","",OFFSET('Water Data'!$H$29,0,10*ROW('Water Data'!H70)))</f>
        <v/>
      </c>
      <c r="CH76" s="283" t="str">
        <f ca="true">+IF(OFFSET('Water Data'!$I$27,0,10*ROW('Water Data'!I70))="","",OFFSET('Water Data'!$I$27,0,10*ROW('Water Data'!I70)))</f>
        <v/>
      </c>
      <c r="CI76" s="283" t="str">
        <f ca="true">+IF(OFFSET('Water Data'!$I$28,0,10*ROW('Water Data'!I70))="","",OFFSET('Water Data'!$I$28,0,10*ROW('Water Data'!I70)))</f>
        <v/>
      </c>
      <c r="CJ76" s="283" t="str">
        <f ca="true">+IF(OFFSET('Water Data'!$I$29,0,10*ROW('Water Data'!I70))="","",OFFSET('Water Data'!$I$29,0,10*ROW('Water Data'!I70)))</f>
        <v/>
      </c>
      <c r="CK76" s="283" t="str">
        <f ca="true">+IF(OFFSET('Sanitation Data'!$D$28,0,10*ROW('Sanitation Data'!D70))="","",OFFSET('Sanitation Data'!$D$28,0,10*ROW('Sanitation Data'!D70)))</f>
        <v/>
      </c>
      <c r="CL76" s="283" t="str">
        <f ca="true">+IF(OFFSET('Sanitation Data'!$D$29,0,10*ROW('Sanitation Data'!D70))="","",OFFSET('Sanitation Data'!$D$29,0,10*ROW('Sanitation Data'!D70)))</f>
        <v/>
      </c>
      <c r="CM76" s="283" t="str">
        <f ca="true">+IF(OFFSET('Sanitation Data'!$D$30,0,10*ROW('Sanitation Data'!D70))="","",OFFSET('Sanitation Data'!$D$30,0,10*ROW('Sanitation Data'!D70)))</f>
        <v/>
      </c>
      <c r="CN76" s="283" t="str">
        <f ca="true">+IF(OFFSET('Sanitation Data'!$D$31,0,10*ROW('Sanitation Data'!D70))="","",OFFSET('Sanitation Data'!$D$31,0,10*ROW('Sanitation Data'!D70)))</f>
        <v/>
      </c>
      <c r="CO76" s="283" t="str">
        <f ca="true">+IF(OFFSET('Sanitation Data'!$D$32,0,10*ROW('Sanitation Data'!D70))="","",OFFSET('Sanitation Data'!$D$32,0,10*ROW('Sanitation Data'!D70)))</f>
        <v/>
      </c>
      <c r="CP76" s="283" t="str">
        <f ca="true">+IF(OFFSET('Sanitation Data'!$E$28,0,10*ROW('Sanitation Data'!E70))="","",OFFSET('Sanitation Data'!$E$28,0,10*ROW('Sanitation Data'!E70)))</f>
        <v/>
      </c>
      <c r="CQ76" s="283" t="str">
        <f ca="true">+IF(OFFSET('Sanitation Data'!$E$29,0,10*ROW('Sanitation Data'!E70))="","",OFFSET('Sanitation Data'!$E$29,0,10*ROW('Sanitation Data'!E70)))</f>
        <v/>
      </c>
      <c r="CR76" s="283" t="str">
        <f ca="true">+IF(OFFSET('Sanitation Data'!$E$30,0,10*ROW('Sanitation Data'!E70))="","",OFFSET('Sanitation Data'!$E$30,0,10*ROW('Sanitation Data'!E70)))</f>
        <v/>
      </c>
      <c r="CS76" s="283" t="str">
        <f ca="true">+IF(OFFSET('Sanitation Data'!$E$31,0,10*ROW('Sanitation Data'!E70))="","",OFFSET('Sanitation Data'!$E$31,0,10*ROW('Sanitation Data'!E70)))</f>
        <v/>
      </c>
      <c r="CT76" s="283" t="str">
        <f ca="true">+IF(OFFSET('Sanitation Data'!$E$32,0,10*ROW('Sanitation Data'!E70))="","",OFFSET('Sanitation Data'!$E$32,0,10*ROW('Sanitation Data'!E70)))</f>
        <v/>
      </c>
      <c r="CU76" s="283" t="str">
        <f ca="true">+IF(OFFSET('Sanitation Data'!$F$28,0,10*ROW('Sanitation Data'!F70))="","",OFFSET('Sanitation Data'!$F$28,0,10*ROW('Sanitation Data'!F70)))</f>
        <v/>
      </c>
      <c r="CV76" s="283" t="str">
        <f ca="true">+IF(OFFSET('Sanitation Data'!$F$29,0,10*ROW('Sanitation Data'!F70))="","",OFFSET('Sanitation Data'!$F$29,0,10*ROW('Sanitation Data'!F70)))</f>
        <v/>
      </c>
      <c r="CW76" s="283" t="str">
        <f ca="true">+IF(OFFSET('Sanitation Data'!$F$30,0,10*ROW('Sanitation Data'!F70))="","",OFFSET('Sanitation Data'!$F$30,0,10*ROW('Sanitation Data'!F70)))</f>
        <v/>
      </c>
      <c r="CX76" s="283" t="str">
        <f ca="true">+IF(OFFSET('Sanitation Data'!$F$31,0,10*ROW('Sanitation Data'!F70))="","",OFFSET('Sanitation Data'!$F$31,0,10*ROW('Sanitation Data'!F70)))</f>
        <v/>
      </c>
      <c r="CY76" s="283" t="str">
        <f ca="true">+IF(OFFSET('Sanitation Data'!$F$32,0,10*ROW('Sanitation Data'!F70))="","",OFFSET('Sanitation Data'!$F$32,0,10*ROW('Sanitation Data'!F70)))</f>
        <v/>
      </c>
      <c r="CZ76" s="283" t="str">
        <f ca="true">+IF(OFFSET('Sanitation Data'!$G$28,0,10*ROW('Sanitation Data'!G70))="","",OFFSET('Sanitation Data'!$G$28,0,10*ROW('Sanitation Data'!G70)))</f>
        <v/>
      </c>
      <c r="DA76" s="283" t="str">
        <f ca="true">+IF(OFFSET('Sanitation Data'!$G$29,0,10*ROW('Sanitation Data'!G70))="","",OFFSET('Sanitation Data'!$G$29,0,10*ROW('Sanitation Data'!G70)))</f>
        <v/>
      </c>
      <c r="DB76" s="283" t="str">
        <f ca="true">+IF(OFFSET('Sanitation Data'!$G$30,0,10*ROW('Sanitation Data'!G70))="","",OFFSET('Sanitation Data'!$G$30,0,10*ROW('Sanitation Data'!G70)))</f>
        <v/>
      </c>
      <c r="DC76" s="283" t="str">
        <f ca="true">+IF(OFFSET('Sanitation Data'!$G$31,0,10*ROW('Sanitation Data'!G70))="","",OFFSET('Sanitation Data'!$G$31,0,10*ROW('Sanitation Data'!G70)))</f>
        <v/>
      </c>
      <c r="DD76" s="283" t="str">
        <f ca="true">+IF(OFFSET('Sanitation Data'!$G$32,0,10*ROW('Sanitation Data'!G70))="","",OFFSET('Sanitation Data'!$G$32,0,10*ROW('Sanitation Data'!G70)))</f>
        <v/>
      </c>
      <c r="DE76" s="283" t="str">
        <f ca="true">+IF(OFFSET('Sanitation Data'!$H$28,0,10*ROW('Sanitation Data'!H70))="","",OFFSET('Sanitation Data'!$H$28,0,10*ROW('Sanitation Data'!H70)))</f>
        <v/>
      </c>
      <c r="DF76" s="283" t="str">
        <f ca="true">+IF(OFFSET('Sanitation Data'!$H$29,0,10*ROW('Sanitation Data'!H70))="","",OFFSET('Sanitation Data'!$H$29,0,10*ROW('Sanitation Data'!H70)))</f>
        <v/>
      </c>
      <c r="DG76" s="283" t="str">
        <f ca="true">+IF(OFFSET('Sanitation Data'!$H$30,0,10*ROW('Sanitation Data'!H70))="","",OFFSET('Sanitation Data'!$H$30,0,10*ROW('Sanitation Data'!H70)))</f>
        <v/>
      </c>
      <c r="DH76" s="283" t="str">
        <f ca="true">+IF(OFFSET('Sanitation Data'!$H$31,0,10*ROW('Sanitation Data'!H70))="","",OFFSET('Sanitation Data'!$H$31,0,10*ROW('Sanitation Data'!H70)))</f>
        <v/>
      </c>
      <c r="DI76" s="283" t="str">
        <f ca="true">+IF(OFFSET('Sanitation Data'!$H$32,0,10*ROW('Sanitation Data'!H70))="","",OFFSET('Sanitation Data'!$H$32,0,10*ROW('Sanitation Data'!H70)))</f>
        <v/>
      </c>
      <c r="DJ76" s="283" t="str">
        <f ca="true">+IF(OFFSET('Sanitation Data'!$I$28,0,10*ROW('Sanitation Data'!I70))="","",OFFSET('Sanitation Data'!$I$28,0,10*ROW('Sanitation Data'!I70)))</f>
        <v/>
      </c>
      <c r="DK76" s="283" t="str">
        <f ca="true">+IF(OFFSET('Sanitation Data'!$I$29,0,10*ROW('Sanitation Data'!I70))="","",OFFSET('Sanitation Data'!$I$29,0,10*ROW('Sanitation Data'!I70)))</f>
        <v/>
      </c>
      <c r="DL76" s="283" t="str">
        <f ca="true">+IF(OFFSET('Sanitation Data'!$I$30,0,10*ROW('Sanitation Data'!I70))="","",OFFSET('Sanitation Data'!$I$30,0,10*ROW('Sanitation Data'!I70)))</f>
        <v/>
      </c>
      <c r="DM76" s="283" t="str">
        <f ca="true">+IF(OFFSET('Sanitation Data'!$I$31,0,10*ROW('Sanitation Data'!I70))="","",OFFSET('Sanitation Data'!$I$31,0,10*ROW('Sanitation Data'!I70)))</f>
        <v/>
      </c>
      <c r="DN76" s="283" t="str">
        <f ca="true">+IF(OFFSET('Sanitation Data'!$I$32,0,10*ROW('Sanitation Data'!I70))="","",OFFSET('Sanitation Data'!$I$32,0,10*ROW('Sanitation Data'!I70)))</f>
        <v/>
      </c>
      <c r="DO76" s="283" t="str">
        <f ca="true">+IF(OFFSET('Hygiene Data'!$D$11,0,10*ROW('Hygiene Data'!D70))="","",OFFSET('Hygiene Data'!$D$11,0,10*ROW('Hygiene Data'!D70)))</f>
        <v/>
      </c>
      <c r="DP76" s="283" t="str">
        <f ca="true">+IF(OFFSET('Hygiene Data'!$D$12,0,10*ROW('Hygiene Data'!D70))="","",OFFSET('Hygiene Data'!$D$12,0,10*ROW('Hygiene Data'!D70)))</f>
        <v/>
      </c>
      <c r="DQ76" s="283" t="str">
        <f ca="true">+IF(OFFSET('Hygiene Data'!$D$13,0,10*ROW('Hygiene Data'!D70))="","",OFFSET('Hygiene Data'!$D$13,0,10*ROW('Hygiene Data'!D70)))</f>
        <v/>
      </c>
      <c r="DR76" s="283" t="str">
        <f ca="true">+IF(OFFSET('Hygiene Data'!$E$11,0,10*ROW('Hygiene Data'!E70))="","",OFFSET('Hygiene Data'!$E$11,0,10*ROW('Hygiene Data'!E70)))</f>
        <v/>
      </c>
      <c r="DS76" s="283" t="str">
        <f ca="true">+IF(OFFSET('Hygiene Data'!$E$12,0,10*ROW('Hygiene Data'!E70))="","",OFFSET('Hygiene Data'!$E$12,0,10*ROW('Hygiene Data'!E70)))</f>
        <v/>
      </c>
      <c r="DT76" s="283" t="str">
        <f ca="true">+IF(OFFSET('Hygiene Data'!$E$13,0,10*ROW('Hygiene Data'!E70))="","",OFFSET('Hygiene Data'!$E$13,0,10*ROW('Hygiene Data'!E70)))</f>
        <v/>
      </c>
      <c r="DU76" s="283" t="str">
        <f ca="true">+IF(OFFSET('Hygiene Data'!$F$11,0,10*ROW('Hygiene Data'!F70))="","",OFFSET('Hygiene Data'!$F$11,0,10*ROW('Hygiene Data'!F70)))</f>
        <v/>
      </c>
      <c r="DV76" s="283" t="str">
        <f ca="true">+IF(OFFSET('Hygiene Data'!$F$12,0,10*ROW('Hygiene Data'!F70))="","",OFFSET('Hygiene Data'!$F$12,0,10*ROW('Hygiene Data'!F70)))</f>
        <v/>
      </c>
      <c r="DW76" s="283" t="str">
        <f ca="true">+IF(OFFSET('Hygiene Data'!$F$13,0,10*ROW('Hygiene Data'!F70))="","",OFFSET('Hygiene Data'!$F$13,0,10*ROW('Hygiene Data'!F70)))</f>
        <v/>
      </c>
      <c r="DX76" s="283" t="str">
        <f ca="true">+IF(OFFSET('Hygiene Data'!$G$11,0,10*ROW('Hygiene Data'!G70))="","",OFFSET('Hygiene Data'!$G$11,0,10*ROW('Hygiene Data'!G70)))</f>
        <v/>
      </c>
      <c r="DY76" s="283" t="str">
        <f ca="true">+IF(OFFSET('Hygiene Data'!$G$12,0,10*ROW('Hygiene Data'!G70))="","",OFFSET('Hygiene Data'!$G$12,0,10*ROW('Hygiene Data'!G70)))</f>
        <v/>
      </c>
      <c r="DZ76" s="283" t="str">
        <f ca="true">+IF(OFFSET('Hygiene Data'!$G$13,0,10*ROW('Hygiene Data'!G70))="","",OFFSET('Hygiene Data'!$G$13,0,10*ROW('Hygiene Data'!G70)))</f>
        <v/>
      </c>
      <c r="EA76" s="283" t="str">
        <f ca="true">+IF(OFFSET('Hygiene Data'!$H$11,0,10*ROW('Hygiene Data'!H70))="","",OFFSET('Hygiene Data'!$H$11,0,10*ROW('Hygiene Data'!H70)))</f>
        <v/>
      </c>
      <c r="EB76" s="283" t="str">
        <f ca="true">+IF(OFFSET('Hygiene Data'!$H$12,0,10*ROW('Hygiene Data'!H70))="","",OFFSET('Hygiene Data'!$H$12,0,10*ROW('Hygiene Data'!H70)))</f>
        <v/>
      </c>
      <c r="EC76" s="283" t="str">
        <f ca="true">+IF(OFFSET('Hygiene Data'!$H$13,0,10*ROW('Hygiene Data'!H70))="","",OFFSET('Hygiene Data'!$H$13,0,10*ROW('Hygiene Data'!H70)))</f>
        <v/>
      </c>
      <c r="ED76" s="283" t="str">
        <f ca="true">+IF(OFFSET('Hygiene Data'!$I$11,0,10*ROW('Hygiene Data'!I70))="","",OFFSET('Hygiene Data'!$I$11,0,10*ROW('Hygiene Data'!I70)))</f>
        <v/>
      </c>
      <c r="EE76" s="283" t="str">
        <f ca="true">+IF(OFFSET('Hygiene Data'!$I$12,0,10*ROW('Hygiene Data'!I70))="","",OFFSET('Hygiene Data'!$I$12,0,10*ROW('Hygiene Data'!I70)))</f>
        <v/>
      </c>
      <c r="EF76" s="283" t="str">
        <f ca="true">+IF(OFFSET('Hygiene Data'!$I$13,0,10*ROW('Hygiene Data'!I70))="","",OFFSET('Hygiene Data'!$I$13,0,10*ROW('Hygiene Data'!I70)))</f>
        <v/>
      </c>
    </row>
    <row xmlns:x14ac="http://schemas.microsoft.com/office/spreadsheetml/2009/9/ac" r="77" x14ac:dyDescent="0.2">
      <c r="A77" s="34" t="str">
        <f ca="true">+IF(OFFSET('Water Data'!$B$2,0,10*ROW('Water Data'!E71))="","",OFFSET('Water Data'!$B$2,0,10*ROW('Water Data'!E71)))</f>
        <v/>
      </c>
      <c r="B77" s="34" t="str">
        <f ca="true">+IF(OFFSET('Water Data'!$C$2,0,10*ROW('Water Data'!F71))="","",OFFSET('Water Data'!$C$2,0,10*ROW('Water Data'!F71)))</f>
        <v/>
      </c>
      <c r="C77" s="339" t="str">
        <f t="shared" ca="true" si="1"/>
        <v/>
      </c>
      <c r="D77" s="90"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0"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0"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0"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0"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0"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0"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0"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0"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0"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0"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0"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0"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0"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0"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0"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0"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0"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1"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1"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1"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1"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1"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1"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1"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1"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1"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1"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1"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1"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1"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1"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1"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1"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1"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1"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1"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1"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1"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1"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1"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1"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1"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1"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1"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1"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1"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1"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2"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2"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2"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2"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2"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2"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2"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2"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2"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2"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2"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2"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2"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2"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2"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2"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2"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2"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3"/>
      <c r="BS77" s="283" t="str">
        <f ca="true">+IF(OFFSET('Water Data'!$D$27,0,10*ROW('Water Data'!D71))="","",OFFSET('Water Data'!$D$27,0,10*ROW('Water Data'!D71)))</f>
        <v/>
      </c>
      <c r="BT77" s="283" t="str">
        <f ca="true">+IF(OFFSET('Water Data'!$D$28,0,10*ROW('Water Data'!D71))="","",OFFSET('Water Data'!$D$28,0,10*ROW('Water Data'!D71)))</f>
        <v/>
      </c>
      <c r="BU77" s="283" t="str">
        <f ca="true">+IF(OFFSET('Water Data'!$D$29,0,10*ROW('Water Data'!D71))="","",OFFSET('Water Data'!$D$29,0,10*ROW('Water Data'!D71)))</f>
        <v/>
      </c>
      <c r="BV77" s="283" t="str">
        <f ca="true">+IF(OFFSET('Water Data'!$E$27,0,10*ROW('Water Data'!E71))="","",OFFSET('Water Data'!$E$27,0,10*ROW('Water Data'!E71)))</f>
        <v/>
      </c>
      <c r="BW77" s="283" t="str">
        <f ca="true">+IF(OFFSET('Water Data'!$E$28,0,10*ROW('Water Data'!E71))="","",OFFSET('Water Data'!$E$28,0,10*ROW('Water Data'!E71)))</f>
        <v/>
      </c>
      <c r="BX77" s="283" t="str">
        <f ca="true">+IF(OFFSET('Water Data'!$E$29,0,10*ROW('Water Data'!E71))="","",OFFSET('Water Data'!$E$29,0,10*ROW('Water Data'!E71)))</f>
        <v/>
      </c>
      <c r="BY77" s="283" t="str">
        <f ca="true">+IF(OFFSET('Water Data'!$F$27,0,10*ROW('Water Data'!F71))="","",OFFSET('Water Data'!$F$27,0,10*ROW('Water Data'!F71)))</f>
        <v/>
      </c>
      <c r="BZ77" s="283" t="str">
        <f ca="true">+IF(OFFSET('Water Data'!$F$28,0,10*ROW('Water Data'!F71))="","",OFFSET('Water Data'!$F$28,0,10*ROW('Water Data'!F71)))</f>
        <v/>
      </c>
      <c r="CA77" s="283" t="str">
        <f ca="true">+IF(OFFSET('Water Data'!$F$29,0,10*ROW('Water Data'!F71))="","",OFFSET('Water Data'!$F$29,0,10*ROW('Water Data'!F71)))</f>
        <v/>
      </c>
      <c r="CB77" s="283" t="str">
        <f ca="true">+IF(OFFSET('Water Data'!$G$27,0,10*ROW('Water Data'!G71))="","",OFFSET('Water Data'!$G$27,0,10*ROW('Water Data'!G71)))</f>
        <v/>
      </c>
      <c r="CC77" s="283" t="str">
        <f ca="true">+IF(OFFSET('Water Data'!$G$28,0,10*ROW('Water Data'!G71))="","",OFFSET('Water Data'!$G$28,0,10*ROW('Water Data'!G71)))</f>
        <v/>
      </c>
      <c r="CD77" s="283" t="str">
        <f ca="true">+IF(OFFSET('Water Data'!$G$29,0,10*ROW('Water Data'!G71))="","",OFFSET('Water Data'!$G$29,0,10*ROW('Water Data'!G71)))</f>
        <v/>
      </c>
      <c r="CE77" s="283" t="str">
        <f ca="true">+IF(OFFSET('Water Data'!$H$27,0,10*ROW('Water Data'!H71))="","",OFFSET('Water Data'!$H$27,0,10*ROW('Water Data'!H71)))</f>
        <v/>
      </c>
      <c r="CF77" s="283" t="str">
        <f ca="true">+IF(OFFSET('Water Data'!$H$28,0,10*ROW('Water Data'!H71))="","",OFFSET('Water Data'!$H$28,0,10*ROW('Water Data'!H71)))</f>
        <v/>
      </c>
      <c r="CG77" s="283" t="str">
        <f ca="true">+IF(OFFSET('Water Data'!$H$29,0,10*ROW('Water Data'!H71))="","",OFFSET('Water Data'!$H$29,0,10*ROW('Water Data'!H71)))</f>
        <v/>
      </c>
      <c r="CH77" s="283" t="str">
        <f ca="true">+IF(OFFSET('Water Data'!$I$27,0,10*ROW('Water Data'!I71))="","",OFFSET('Water Data'!$I$27,0,10*ROW('Water Data'!I71)))</f>
        <v/>
      </c>
      <c r="CI77" s="283" t="str">
        <f ca="true">+IF(OFFSET('Water Data'!$I$28,0,10*ROW('Water Data'!I71))="","",OFFSET('Water Data'!$I$28,0,10*ROW('Water Data'!I71)))</f>
        <v/>
      </c>
      <c r="CJ77" s="283" t="str">
        <f ca="true">+IF(OFFSET('Water Data'!$I$29,0,10*ROW('Water Data'!I71))="","",OFFSET('Water Data'!$I$29,0,10*ROW('Water Data'!I71)))</f>
        <v/>
      </c>
      <c r="CK77" s="283" t="str">
        <f ca="true">+IF(OFFSET('Sanitation Data'!$D$28,0,10*ROW('Sanitation Data'!D71))="","",OFFSET('Sanitation Data'!$D$28,0,10*ROW('Sanitation Data'!D71)))</f>
        <v/>
      </c>
      <c r="CL77" s="283" t="str">
        <f ca="true">+IF(OFFSET('Sanitation Data'!$D$29,0,10*ROW('Sanitation Data'!D71))="","",OFFSET('Sanitation Data'!$D$29,0,10*ROW('Sanitation Data'!D71)))</f>
        <v/>
      </c>
      <c r="CM77" s="283" t="str">
        <f ca="true">+IF(OFFSET('Sanitation Data'!$D$30,0,10*ROW('Sanitation Data'!D71))="","",OFFSET('Sanitation Data'!$D$30,0,10*ROW('Sanitation Data'!D71)))</f>
        <v/>
      </c>
      <c r="CN77" s="283" t="str">
        <f ca="true">+IF(OFFSET('Sanitation Data'!$D$31,0,10*ROW('Sanitation Data'!D71))="","",OFFSET('Sanitation Data'!$D$31,0,10*ROW('Sanitation Data'!D71)))</f>
        <v/>
      </c>
      <c r="CO77" s="283" t="str">
        <f ca="true">+IF(OFFSET('Sanitation Data'!$D$32,0,10*ROW('Sanitation Data'!D71))="","",OFFSET('Sanitation Data'!$D$32,0,10*ROW('Sanitation Data'!D71)))</f>
        <v/>
      </c>
      <c r="CP77" s="283" t="str">
        <f ca="true">+IF(OFFSET('Sanitation Data'!$E$28,0,10*ROW('Sanitation Data'!E71))="","",OFFSET('Sanitation Data'!$E$28,0,10*ROW('Sanitation Data'!E71)))</f>
        <v/>
      </c>
      <c r="CQ77" s="283" t="str">
        <f ca="true">+IF(OFFSET('Sanitation Data'!$E$29,0,10*ROW('Sanitation Data'!E71))="","",OFFSET('Sanitation Data'!$E$29,0,10*ROW('Sanitation Data'!E71)))</f>
        <v/>
      </c>
      <c r="CR77" s="283" t="str">
        <f ca="true">+IF(OFFSET('Sanitation Data'!$E$30,0,10*ROW('Sanitation Data'!E71))="","",OFFSET('Sanitation Data'!$E$30,0,10*ROW('Sanitation Data'!E71)))</f>
        <v/>
      </c>
      <c r="CS77" s="283" t="str">
        <f ca="true">+IF(OFFSET('Sanitation Data'!$E$31,0,10*ROW('Sanitation Data'!E71))="","",OFFSET('Sanitation Data'!$E$31,0,10*ROW('Sanitation Data'!E71)))</f>
        <v/>
      </c>
      <c r="CT77" s="283" t="str">
        <f ca="true">+IF(OFFSET('Sanitation Data'!$E$32,0,10*ROW('Sanitation Data'!E71))="","",OFFSET('Sanitation Data'!$E$32,0,10*ROW('Sanitation Data'!E71)))</f>
        <v/>
      </c>
      <c r="CU77" s="283" t="str">
        <f ca="true">+IF(OFFSET('Sanitation Data'!$F$28,0,10*ROW('Sanitation Data'!F71))="","",OFFSET('Sanitation Data'!$F$28,0,10*ROW('Sanitation Data'!F71)))</f>
        <v/>
      </c>
      <c r="CV77" s="283" t="str">
        <f ca="true">+IF(OFFSET('Sanitation Data'!$F$29,0,10*ROW('Sanitation Data'!F71))="","",OFFSET('Sanitation Data'!$F$29,0,10*ROW('Sanitation Data'!F71)))</f>
        <v/>
      </c>
      <c r="CW77" s="283" t="str">
        <f ca="true">+IF(OFFSET('Sanitation Data'!$F$30,0,10*ROW('Sanitation Data'!F71))="","",OFFSET('Sanitation Data'!$F$30,0,10*ROW('Sanitation Data'!F71)))</f>
        <v/>
      </c>
      <c r="CX77" s="283" t="str">
        <f ca="true">+IF(OFFSET('Sanitation Data'!$F$31,0,10*ROW('Sanitation Data'!F71))="","",OFFSET('Sanitation Data'!$F$31,0,10*ROW('Sanitation Data'!F71)))</f>
        <v/>
      </c>
      <c r="CY77" s="283" t="str">
        <f ca="true">+IF(OFFSET('Sanitation Data'!$F$32,0,10*ROW('Sanitation Data'!F71))="","",OFFSET('Sanitation Data'!$F$32,0,10*ROW('Sanitation Data'!F71)))</f>
        <v/>
      </c>
      <c r="CZ77" s="283" t="str">
        <f ca="true">+IF(OFFSET('Sanitation Data'!$G$28,0,10*ROW('Sanitation Data'!G71))="","",OFFSET('Sanitation Data'!$G$28,0,10*ROW('Sanitation Data'!G71)))</f>
        <v/>
      </c>
      <c r="DA77" s="283" t="str">
        <f ca="true">+IF(OFFSET('Sanitation Data'!$G$29,0,10*ROW('Sanitation Data'!G71))="","",OFFSET('Sanitation Data'!$G$29,0,10*ROW('Sanitation Data'!G71)))</f>
        <v/>
      </c>
      <c r="DB77" s="283" t="str">
        <f ca="true">+IF(OFFSET('Sanitation Data'!$G$30,0,10*ROW('Sanitation Data'!G71))="","",OFFSET('Sanitation Data'!$G$30,0,10*ROW('Sanitation Data'!G71)))</f>
        <v/>
      </c>
      <c r="DC77" s="283" t="str">
        <f ca="true">+IF(OFFSET('Sanitation Data'!$G$31,0,10*ROW('Sanitation Data'!G71))="","",OFFSET('Sanitation Data'!$G$31,0,10*ROW('Sanitation Data'!G71)))</f>
        <v/>
      </c>
      <c r="DD77" s="283" t="str">
        <f ca="true">+IF(OFFSET('Sanitation Data'!$G$32,0,10*ROW('Sanitation Data'!G71))="","",OFFSET('Sanitation Data'!$G$32,0,10*ROW('Sanitation Data'!G71)))</f>
        <v/>
      </c>
      <c r="DE77" s="283" t="str">
        <f ca="true">+IF(OFFSET('Sanitation Data'!$H$28,0,10*ROW('Sanitation Data'!H71))="","",OFFSET('Sanitation Data'!$H$28,0,10*ROW('Sanitation Data'!H71)))</f>
        <v/>
      </c>
      <c r="DF77" s="283" t="str">
        <f ca="true">+IF(OFFSET('Sanitation Data'!$H$29,0,10*ROW('Sanitation Data'!H71))="","",OFFSET('Sanitation Data'!$H$29,0,10*ROW('Sanitation Data'!H71)))</f>
        <v/>
      </c>
      <c r="DG77" s="283" t="str">
        <f ca="true">+IF(OFFSET('Sanitation Data'!$H$30,0,10*ROW('Sanitation Data'!H71))="","",OFFSET('Sanitation Data'!$H$30,0,10*ROW('Sanitation Data'!H71)))</f>
        <v/>
      </c>
      <c r="DH77" s="283" t="str">
        <f ca="true">+IF(OFFSET('Sanitation Data'!$H$31,0,10*ROW('Sanitation Data'!H71))="","",OFFSET('Sanitation Data'!$H$31,0,10*ROW('Sanitation Data'!H71)))</f>
        <v/>
      </c>
      <c r="DI77" s="283" t="str">
        <f ca="true">+IF(OFFSET('Sanitation Data'!$H$32,0,10*ROW('Sanitation Data'!H71))="","",OFFSET('Sanitation Data'!$H$32,0,10*ROW('Sanitation Data'!H71)))</f>
        <v/>
      </c>
      <c r="DJ77" s="283" t="str">
        <f ca="true">+IF(OFFSET('Sanitation Data'!$I$28,0,10*ROW('Sanitation Data'!I71))="","",OFFSET('Sanitation Data'!$I$28,0,10*ROW('Sanitation Data'!I71)))</f>
        <v/>
      </c>
      <c r="DK77" s="283" t="str">
        <f ca="true">+IF(OFFSET('Sanitation Data'!$I$29,0,10*ROW('Sanitation Data'!I71))="","",OFFSET('Sanitation Data'!$I$29,0,10*ROW('Sanitation Data'!I71)))</f>
        <v/>
      </c>
      <c r="DL77" s="283" t="str">
        <f ca="true">+IF(OFFSET('Sanitation Data'!$I$30,0,10*ROW('Sanitation Data'!I71))="","",OFFSET('Sanitation Data'!$I$30,0,10*ROW('Sanitation Data'!I71)))</f>
        <v/>
      </c>
      <c r="DM77" s="283" t="str">
        <f ca="true">+IF(OFFSET('Sanitation Data'!$I$31,0,10*ROW('Sanitation Data'!I71))="","",OFFSET('Sanitation Data'!$I$31,0,10*ROW('Sanitation Data'!I71)))</f>
        <v/>
      </c>
      <c r="DN77" s="283" t="str">
        <f ca="true">+IF(OFFSET('Sanitation Data'!$I$32,0,10*ROW('Sanitation Data'!I71))="","",OFFSET('Sanitation Data'!$I$32,0,10*ROW('Sanitation Data'!I71)))</f>
        <v/>
      </c>
      <c r="DO77" s="283" t="str">
        <f ca="true">+IF(OFFSET('Hygiene Data'!$D$11,0,10*ROW('Hygiene Data'!D71))="","",OFFSET('Hygiene Data'!$D$11,0,10*ROW('Hygiene Data'!D71)))</f>
        <v/>
      </c>
      <c r="DP77" s="283" t="str">
        <f ca="true">+IF(OFFSET('Hygiene Data'!$D$12,0,10*ROW('Hygiene Data'!D71))="","",OFFSET('Hygiene Data'!$D$12,0,10*ROW('Hygiene Data'!D71)))</f>
        <v/>
      </c>
      <c r="DQ77" s="283" t="str">
        <f ca="true">+IF(OFFSET('Hygiene Data'!$D$13,0,10*ROW('Hygiene Data'!D71))="","",OFFSET('Hygiene Data'!$D$13,0,10*ROW('Hygiene Data'!D71)))</f>
        <v/>
      </c>
      <c r="DR77" s="283" t="str">
        <f ca="true">+IF(OFFSET('Hygiene Data'!$E$11,0,10*ROW('Hygiene Data'!E71))="","",OFFSET('Hygiene Data'!$E$11,0,10*ROW('Hygiene Data'!E71)))</f>
        <v/>
      </c>
      <c r="DS77" s="283" t="str">
        <f ca="true">+IF(OFFSET('Hygiene Data'!$E$12,0,10*ROW('Hygiene Data'!E71))="","",OFFSET('Hygiene Data'!$E$12,0,10*ROW('Hygiene Data'!E71)))</f>
        <v/>
      </c>
      <c r="DT77" s="283" t="str">
        <f ca="true">+IF(OFFSET('Hygiene Data'!$E$13,0,10*ROW('Hygiene Data'!E71))="","",OFFSET('Hygiene Data'!$E$13,0,10*ROW('Hygiene Data'!E71)))</f>
        <v/>
      </c>
      <c r="DU77" s="283" t="str">
        <f ca="true">+IF(OFFSET('Hygiene Data'!$F$11,0,10*ROW('Hygiene Data'!F71))="","",OFFSET('Hygiene Data'!$F$11,0,10*ROW('Hygiene Data'!F71)))</f>
        <v/>
      </c>
      <c r="DV77" s="283" t="str">
        <f ca="true">+IF(OFFSET('Hygiene Data'!$F$12,0,10*ROW('Hygiene Data'!F71))="","",OFFSET('Hygiene Data'!$F$12,0,10*ROW('Hygiene Data'!F71)))</f>
        <v/>
      </c>
      <c r="DW77" s="283" t="str">
        <f ca="true">+IF(OFFSET('Hygiene Data'!$F$13,0,10*ROW('Hygiene Data'!F71))="","",OFFSET('Hygiene Data'!$F$13,0,10*ROW('Hygiene Data'!F71)))</f>
        <v/>
      </c>
      <c r="DX77" s="283" t="str">
        <f ca="true">+IF(OFFSET('Hygiene Data'!$G$11,0,10*ROW('Hygiene Data'!G71))="","",OFFSET('Hygiene Data'!$G$11,0,10*ROW('Hygiene Data'!G71)))</f>
        <v/>
      </c>
      <c r="DY77" s="283" t="str">
        <f ca="true">+IF(OFFSET('Hygiene Data'!$G$12,0,10*ROW('Hygiene Data'!G71))="","",OFFSET('Hygiene Data'!$G$12,0,10*ROW('Hygiene Data'!G71)))</f>
        <v/>
      </c>
      <c r="DZ77" s="283" t="str">
        <f ca="true">+IF(OFFSET('Hygiene Data'!$G$13,0,10*ROW('Hygiene Data'!G71))="","",OFFSET('Hygiene Data'!$G$13,0,10*ROW('Hygiene Data'!G71)))</f>
        <v/>
      </c>
      <c r="EA77" s="283" t="str">
        <f ca="true">+IF(OFFSET('Hygiene Data'!$H$11,0,10*ROW('Hygiene Data'!H71))="","",OFFSET('Hygiene Data'!$H$11,0,10*ROW('Hygiene Data'!H71)))</f>
        <v/>
      </c>
      <c r="EB77" s="283" t="str">
        <f ca="true">+IF(OFFSET('Hygiene Data'!$H$12,0,10*ROW('Hygiene Data'!H71))="","",OFFSET('Hygiene Data'!$H$12,0,10*ROW('Hygiene Data'!H71)))</f>
        <v/>
      </c>
      <c r="EC77" s="283" t="str">
        <f ca="true">+IF(OFFSET('Hygiene Data'!$H$13,0,10*ROW('Hygiene Data'!H71))="","",OFFSET('Hygiene Data'!$H$13,0,10*ROW('Hygiene Data'!H71)))</f>
        <v/>
      </c>
      <c r="ED77" s="283" t="str">
        <f ca="true">+IF(OFFSET('Hygiene Data'!$I$11,0,10*ROW('Hygiene Data'!I71))="","",OFFSET('Hygiene Data'!$I$11,0,10*ROW('Hygiene Data'!I71)))</f>
        <v/>
      </c>
      <c r="EE77" s="283" t="str">
        <f ca="true">+IF(OFFSET('Hygiene Data'!$I$12,0,10*ROW('Hygiene Data'!I71))="","",OFFSET('Hygiene Data'!$I$12,0,10*ROW('Hygiene Data'!I71)))</f>
        <v/>
      </c>
      <c r="EF77" s="283" t="str">
        <f ca="true">+IF(OFFSET('Hygiene Data'!$I$13,0,10*ROW('Hygiene Data'!I71))="","",OFFSET('Hygiene Data'!$I$13,0,10*ROW('Hygiene Data'!I71)))</f>
        <v/>
      </c>
    </row>
    <row xmlns:x14ac="http://schemas.microsoft.com/office/spreadsheetml/2009/9/ac" r="78" x14ac:dyDescent="0.2">
      <c r="A78" s="34" t="str">
        <f ca="true">+IF(OFFSET('Water Data'!$B$2,0,10*ROW('Water Data'!E72))="","",OFFSET('Water Data'!$B$2,0,10*ROW('Water Data'!E72)))</f>
        <v/>
      </c>
      <c r="B78" s="34" t="str">
        <f ca="true">+IF(OFFSET('Water Data'!$C$2,0,10*ROW('Water Data'!F72))="","",OFFSET('Water Data'!$C$2,0,10*ROW('Water Data'!F72)))</f>
        <v/>
      </c>
      <c r="C78" s="339" t="str">
        <f t="shared" ca="true" si="1"/>
        <v/>
      </c>
      <c r="D78" s="90"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0"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0"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0"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0"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0"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0"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0"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0"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0"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0"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0"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0"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0"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0"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0"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0"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0"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1"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1"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1"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1"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1"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1"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1"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1"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1"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1"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1"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1"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1"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1"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1"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1"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1"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1"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1"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1"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1"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1"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1"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1"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1"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1"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1"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1"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1"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1"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2"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2"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2"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2"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2"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2"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2"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2"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2"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2"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2"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2"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2"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2"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2"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2"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2"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2"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3"/>
      <c r="BS78" s="283" t="str">
        <f ca="true">+IF(OFFSET('Water Data'!$D$27,0,10*ROW('Water Data'!D72))="","",OFFSET('Water Data'!$D$27,0,10*ROW('Water Data'!D72)))</f>
        <v/>
      </c>
      <c r="BT78" s="283" t="str">
        <f ca="true">+IF(OFFSET('Water Data'!$D$28,0,10*ROW('Water Data'!D72))="","",OFFSET('Water Data'!$D$28,0,10*ROW('Water Data'!D72)))</f>
        <v/>
      </c>
      <c r="BU78" s="283" t="str">
        <f ca="true">+IF(OFFSET('Water Data'!$D$29,0,10*ROW('Water Data'!D72))="","",OFFSET('Water Data'!$D$29,0,10*ROW('Water Data'!D72)))</f>
        <v/>
      </c>
      <c r="BV78" s="283" t="str">
        <f ca="true">+IF(OFFSET('Water Data'!$E$27,0,10*ROW('Water Data'!E72))="","",OFFSET('Water Data'!$E$27,0,10*ROW('Water Data'!E72)))</f>
        <v/>
      </c>
      <c r="BW78" s="283" t="str">
        <f ca="true">+IF(OFFSET('Water Data'!$E$28,0,10*ROW('Water Data'!E72))="","",OFFSET('Water Data'!$E$28,0,10*ROW('Water Data'!E72)))</f>
        <v/>
      </c>
      <c r="BX78" s="283" t="str">
        <f ca="true">+IF(OFFSET('Water Data'!$E$29,0,10*ROW('Water Data'!E72))="","",OFFSET('Water Data'!$E$29,0,10*ROW('Water Data'!E72)))</f>
        <v/>
      </c>
      <c r="BY78" s="283" t="str">
        <f ca="true">+IF(OFFSET('Water Data'!$F$27,0,10*ROW('Water Data'!F72))="","",OFFSET('Water Data'!$F$27,0,10*ROW('Water Data'!F72)))</f>
        <v/>
      </c>
      <c r="BZ78" s="283" t="str">
        <f ca="true">+IF(OFFSET('Water Data'!$F$28,0,10*ROW('Water Data'!F72))="","",OFFSET('Water Data'!$F$28,0,10*ROW('Water Data'!F72)))</f>
        <v/>
      </c>
      <c r="CA78" s="283" t="str">
        <f ca="true">+IF(OFFSET('Water Data'!$F$29,0,10*ROW('Water Data'!F72))="","",OFFSET('Water Data'!$F$29,0,10*ROW('Water Data'!F72)))</f>
        <v/>
      </c>
      <c r="CB78" s="283" t="str">
        <f ca="true">+IF(OFFSET('Water Data'!$G$27,0,10*ROW('Water Data'!G72))="","",OFFSET('Water Data'!$G$27,0,10*ROW('Water Data'!G72)))</f>
        <v/>
      </c>
      <c r="CC78" s="283" t="str">
        <f ca="true">+IF(OFFSET('Water Data'!$G$28,0,10*ROW('Water Data'!G72))="","",OFFSET('Water Data'!$G$28,0,10*ROW('Water Data'!G72)))</f>
        <v/>
      </c>
      <c r="CD78" s="283" t="str">
        <f ca="true">+IF(OFFSET('Water Data'!$G$29,0,10*ROW('Water Data'!G72))="","",OFFSET('Water Data'!$G$29,0,10*ROW('Water Data'!G72)))</f>
        <v/>
      </c>
      <c r="CE78" s="283" t="str">
        <f ca="true">+IF(OFFSET('Water Data'!$H$27,0,10*ROW('Water Data'!H72))="","",OFFSET('Water Data'!$H$27,0,10*ROW('Water Data'!H72)))</f>
        <v/>
      </c>
      <c r="CF78" s="283" t="str">
        <f ca="true">+IF(OFFSET('Water Data'!$H$28,0,10*ROW('Water Data'!H72))="","",OFFSET('Water Data'!$H$28,0,10*ROW('Water Data'!H72)))</f>
        <v/>
      </c>
      <c r="CG78" s="283" t="str">
        <f ca="true">+IF(OFFSET('Water Data'!$H$29,0,10*ROW('Water Data'!H72))="","",OFFSET('Water Data'!$H$29,0,10*ROW('Water Data'!H72)))</f>
        <v/>
      </c>
      <c r="CH78" s="283" t="str">
        <f ca="true">+IF(OFFSET('Water Data'!$I$27,0,10*ROW('Water Data'!I72))="","",OFFSET('Water Data'!$I$27,0,10*ROW('Water Data'!I72)))</f>
        <v/>
      </c>
      <c r="CI78" s="283" t="str">
        <f ca="true">+IF(OFFSET('Water Data'!$I$28,0,10*ROW('Water Data'!I72))="","",OFFSET('Water Data'!$I$28,0,10*ROW('Water Data'!I72)))</f>
        <v/>
      </c>
      <c r="CJ78" s="283" t="str">
        <f ca="true">+IF(OFFSET('Water Data'!$I$29,0,10*ROW('Water Data'!I72))="","",OFFSET('Water Data'!$I$29,0,10*ROW('Water Data'!I72)))</f>
        <v/>
      </c>
      <c r="CK78" s="283" t="str">
        <f ca="true">+IF(OFFSET('Sanitation Data'!$D$28,0,10*ROW('Sanitation Data'!D72))="","",OFFSET('Sanitation Data'!$D$28,0,10*ROW('Sanitation Data'!D72)))</f>
        <v/>
      </c>
      <c r="CL78" s="283" t="str">
        <f ca="true">+IF(OFFSET('Sanitation Data'!$D$29,0,10*ROW('Sanitation Data'!D72))="","",OFFSET('Sanitation Data'!$D$29,0,10*ROW('Sanitation Data'!D72)))</f>
        <v/>
      </c>
      <c r="CM78" s="283" t="str">
        <f ca="true">+IF(OFFSET('Sanitation Data'!$D$30,0,10*ROW('Sanitation Data'!D72))="","",OFFSET('Sanitation Data'!$D$30,0,10*ROW('Sanitation Data'!D72)))</f>
        <v/>
      </c>
      <c r="CN78" s="283" t="str">
        <f ca="true">+IF(OFFSET('Sanitation Data'!$D$31,0,10*ROW('Sanitation Data'!D72))="","",OFFSET('Sanitation Data'!$D$31,0,10*ROW('Sanitation Data'!D72)))</f>
        <v/>
      </c>
      <c r="CO78" s="283" t="str">
        <f ca="true">+IF(OFFSET('Sanitation Data'!$D$32,0,10*ROW('Sanitation Data'!D72))="","",OFFSET('Sanitation Data'!$D$32,0,10*ROW('Sanitation Data'!D72)))</f>
        <v/>
      </c>
      <c r="CP78" s="283" t="str">
        <f ca="true">+IF(OFFSET('Sanitation Data'!$E$28,0,10*ROW('Sanitation Data'!E72))="","",OFFSET('Sanitation Data'!$E$28,0,10*ROW('Sanitation Data'!E72)))</f>
        <v/>
      </c>
      <c r="CQ78" s="283" t="str">
        <f ca="true">+IF(OFFSET('Sanitation Data'!$E$29,0,10*ROW('Sanitation Data'!E72))="","",OFFSET('Sanitation Data'!$E$29,0,10*ROW('Sanitation Data'!E72)))</f>
        <v/>
      </c>
      <c r="CR78" s="283" t="str">
        <f ca="true">+IF(OFFSET('Sanitation Data'!$E$30,0,10*ROW('Sanitation Data'!E72))="","",OFFSET('Sanitation Data'!$E$30,0,10*ROW('Sanitation Data'!E72)))</f>
        <v/>
      </c>
      <c r="CS78" s="283" t="str">
        <f ca="true">+IF(OFFSET('Sanitation Data'!$E$31,0,10*ROW('Sanitation Data'!E72))="","",OFFSET('Sanitation Data'!$E$31,0,10*ROW('Sanitation Data'!E72)))</f>
        <v/>
      </c>
      <c r="CT78" s="283" t="str">
        <f ca="true">+IF(OFFSET('Sanitation Data'!$E$32,0,10*ROW('Sanitation Data'!E72))="","",OFFSET('Sanitation Data'!$E$32,0,10*ROW('Sanitation Data'!E72)))</f>
        <v/>
      </c>
      <c r="CU78" s="283" t="str">
        <f ca="true">+IF(OFFSET('Sanitation Data'!$F$28,0,10*ROW('Sanitation Data'!F72))="","",OFFSET('Sanitation Data'!$F$28,0,10*ROW('Sanitation Data'!F72)))</f>
        <v/>
      </c>
      <c r="CV78" s="283" t="str">
        <f ca="true">+IF(OFFSET('Sanitation Data'!$F$29,0,10*ROW('Sanitation Data'!F72))="","",OFFSET('Sanitation Data'!$F$29,0,10*ROW('Sanitation Data'!F72)))</f>
        <v/>
      </c>
      <c r="CW78" s="283" t="str">
        <f ca="true">+IF(OFFSET('Sanitation Data'!$F$30,0,10*ROW('Sanitation Data'!F72))="","",OFFSET('Sanitation Data'!$F$30,0,10*ROW('Sanitation Data'!F72)))</f>
        <v/>
      </c>
      <c r="CX78" s="283" t="str">
        <f ca="true">+IF(OFFSET('Sanitation Data'!$F$31,0,10*ROW('Sanitation Data'!F72))="","",OFFSET('Sanitation Data'!$F$31,0,10*ROW('Sanitation Data'!F72)))</f>
        <v/>
      </c>
      <c r="CY78" s="283" t="str">
        <f ca="true">+IF(OFFSET('Sanitation Data'!$F$32,0,10*ROW('Sanitation Data'!F72))="","",OFFSET('Sanitation Data'!$F$32,0,10*ROW('Sanitation Data'!F72)))</f>
        <v/>
      </c>
      <c r="CZ78" s="283" t="str">
        <f ca="true">+IF(OFFSET('Sanitation Data'!$G$28,0,10*ROW('Sanitation Data'!G72))="","",OFFSET('Sanitation Data'!$G$28,0,10*ROW('Sanitation Data'!G72)))</f>
        <v/>
      </c>
      <c r="DA78" s="283" t="str">
        <f ca="true">+IF(OFFSET('Sanitation Data'!$G$29,0,10*ROW('Sanitation Data'!G72))="","",OFFSET('Sanitation Data'!$G$29,0,10*ROW('Sanitation Data'!G72)))</f>
        <v/>
      </c>
      <c r="DB78" s="283" t="str">
        <f ca="true">+IF(OFFSET('Sanitation Data'!$G$30,0,10*ROW('Sanitation Data'!G72))="","",OFFSET('Sanitation Data'!$G$30,0,10*ROW('Sanitation Data'!G72)))</f>
        <v/>
      </c>
      <c r="DC78" s="283" t="str">
        <f ca="true">+IF(OFFSET('Sanitation Data'!$G$31,0,10*ROW('Sanitation Data'!G72))="","",OFFSET('Sanitation Data'!$G$31,0,10*ROW('Sanitation Data'!G72)))</f>
        <v/>
      </c>
      <c r="DD78" s="283" t="str">
        <f ca="true">+IF(OFFSET('Sanitation Data'!$G$32,0,10*ROW('Sanitation Data'!G72))="","",OFFSET('Sanitation Data'!$G$32,0,10*ROW('Sanitation Data'!G72)))</f>
        <v/>
      </c>
      <c r="DE78" s="283" t="str">
        <f ca="true">+IF(OFFSET('Sanitation Data'!$H$28,0,10*ROW('Sanitation Data'!H72))="","",OFFSET('Sanitation Data'!$H$28,0,10*ROW('Sanitation Data'!H72)))</f>
        <v/>
      </c>
      <c r="DF78" s="283" t="str">
        <f ca="true">+IF(OFFSET('Sanitation Data'!$H$29,0,10*ROW('Sanitation Data'!H72))="","",OFFSET('Sanitation Data'!$H$29,0,10*ROW('Sanitation Data'!H72)))</f>
        <v/>
      </c>
      <c r="DG78" s="283" t="str">
        <f ca="true">+IF(OFFSET('Sanitation Data'!$H$30,0,10*ROW('Sanitation Data'!H72))="","",OFFSET('Sanitation Data'!$H$30,0,10*ROW('Sanitation Data'!H72)))</f>
        <v/>
      </c>
      <c r="DH78" s="283" t="str">
        <f ca="true">+IF(OFFSET('Sanitation Data'!$H$31,0,10*ROW('Sanitation Data'!H72))="","",OFFSET('Sanitation Data'!$H$31,0,10*ROW('Sanitation Data'!H72)))</f>
        <v/>
      </c>
      <c r="DI78" s="283" t="str">
        <f ca="true">+IF(OFFSET('Sanitation Data'!$H$32,0,10*ROW('Sanitation Data'!H72))="","",OFFSET('Sanitation Data'!$H$32,0,10*ROW('Sanitation Data'!H72)))</f>
        <v/>
      </c>
      <c r="DJ78" s="283" t="str">
        <f ca="true">+IF(OFFSET('Sanitation Data'!$I$28,0,10*ROW('Sanitation Data'!I72))="","",OFFSET('Sanitation Data'!$I$28,0,10*ROW('Sanitation Data'!I72)))</f>
        <v/>
      </c>
      <c r="DK78" s="283" t="str">
        <f ca="true">+IF(OFFSET('Sanitation Data'!$I$29,0,10*ROW('Sanitation Data'!I72))="","",OFFSET('Sanitation Data'!$I$29,0,10*ROW('Sanitation Data'!I72)))</f>
        <v/>
      </c>
      <c r="DL78" s="283" t="str">
        <f ca="true">+IF(OFFSET('Sanitation Data'!$I$30,0,10*ROW('Sanitation Data'!I72))="","",OFFSET('Sanitation Data'!$I$30,0,10*ROW('Sanitation Data'!I72)))</f>
        <v/>
      </c>
      <c r="DM78" s="283" t="str">
        <f ca="true">+IF(OFFSET('Sanitation Data'!$I$31,0,10*ROW('Sanitation Data'!I72))="","",OFFSET('Sanitation Data'!$I$31,0,10*ROW('Sanitation Data'!I72)))</f>
        <v/>
      </c>
      <c r="DN78" s="283" t="str">
        <f ca="true">+IF(OFFSET('Sanitation Data'!$I$32,0,10*ROW('Sanitation Data'!I72))="","",OFFSET('Sanitation Data'!$I$32,0,10*ROW('Sanitation Data'!I72)))</f>
        <v/>
      </c>
      <c r="DO78" s="283" t="str">
        <f ca="true">+IF(OFFSET('Hygiene Data'!$D$11,0,10*ROW('Hygiene Data'!D72))="","",OFFSET('Hygiene Data'!$D$11,0,10*ROW('Hygiene Data'!D72)))</f>
        <v/>
      </c>
      <c r="DP78" s="283" t="str">
        <f ca="true">+IF(OFFSET('Hygiene Data'!$D$12,0,10*ROW('Hygiene Data'!D72))="","",OFFSET('Hygiene Data'!$D$12,0,10*ROW('Hygiene Data'!D72)))</f>
        <v/>
      </c>
      <c r="DQ78" s="283" t="str">
        <f ca="true">+IF(OFFSET('Hygiene Data'!$D$13,0,10*ROW('Hygiene Data'!D72))="","",OFFSET('Hygiene Data'!$D$13,0,10*ROW('Hygiene Data'!D72)))</f>
        <v/>
      </c>
      <c r="DR78" s="283" t="str">
        <f ca="true">+IF(OFFSET('Hygiene Data'!$E$11,0,10*ROW('Hygiene Data'!E72))="","",OFFSET('Hygiene Data'!$E$11,0,10*ROW('Hygiene Data'!E72)))</f>
        <v/>
      </c>
      <c r="DS78" s="283" t="str">
        <f ca="true">+IF(OFFSET('Hygiene Data'!$E$12,0,10*ROW('Hygiene Data'!E72))="","",OFFSET('Hygiene Data'!$E$12,0,10*ROW('Hygiene Data'!E72)))</f>
        <v/>
      </c>
      <c r="DT78" s="283" t="str">
        <f ca="true">+IF(OFFSET('Hygiene Data'!$E$13,0,10*ROW('Hygiene Data'!E72))="","",OFFSET('Hygiene Data'!$E$13,0,10*ROW('Hygiene Data'!E72)))</f>
        <v/>
      </c>
      <c r="DU78" s="283" t="str">
        <f ca="true">+IF(OFFSET('Hygiene Data'!$F$11,0,10*ROW('Hygiene Data'!F72))="","",OFFSET('Hygiene Data'!$F$11,0,10*ROW('Hygiene Data'!F72)))</f>
        <v/>
      </c>
      <c r="DV78" s="283" t="str">
        <f ca="true">+IF(OFFSET('Hygiene Data'!$F$12,0,10*ROW('Hygiene Data'!F72))="","",OFFSET('Hygiene Data'!$F$12,0,10*ROW('Hygiene Data'!F72)))</f>
        <v/>
      </c>
      <c r="DW78" s="283" t="str">
        <f ca="true">+IF(OFFSET('Hygiene Data'!$F$13,0,10*ROW('Hygiene Data'!F72))="","",OFFSET('Hygiene Data'!$F$13,0,10*ROW('Hygiene Data'!F72)))</f>
        <v/>
      </c>
      <c r="DX78" s="283" t="str">
        <f ca="true">+IF(OFFSET('Hygiene Data'!$G$11,0,10*ROW('Hygiene Data'!G72))="","",OFFSET('Hygiene Data'!$G$11,0,10*ROW('Hygiene Data'!G72)))</f>
        <v/>
      </c>
      <c r="DY78" s="283" t="str">
        <f ca="true">+IF(OFFSET('Hygiene Data'!$G$12,0,10*ROW('Hygiene Data'!G72))="","",OFFSET('Hygiene Data'!$G$12,0,10*ROW('Hygiene Data'!G72)))</f>
        <v/>
      </c>
      <c r="DZ78" s="283" t="str">
        <f ca="true">+IF(OFFSET('Hygiene Data'!$G$13,0,10*ROW('Hygiene Data'!G72))="","",OFFSET('Hygiene Data'!$G$13,0,10*ROW('Hygiene Data'!G72)))</f>
        <v/>
      </c>
      <c r="EA78" s="283" t="str">
        <f ca="true">+IF(OFFSET('Hygiene Data'!$H$11,0,10*ROW('Hygiene Data'!H72))="","",OFFSET('Hygiene Data'!$H$11,0,10*ROW('Hygiene Data'!H72)))</f>
        <v/>
      </c>
      <c r="EB78" s="283" t="str">
        <f ca="true">+IF(OFFSET('Hygiene Data'!$H$12,0,10*ROW('Hygiene Data'!H72))="","",OFFSET('Hygiene Data'!$H$12,0,10*ROW('Hygiene Data'!H72)))</f>
        <v/>
      </c>
      <c r="EC78" s="283" t="str">
        <f ca="true">+IF(OFFSET('Hygiene Data'!$H$13,0,10*ROW('Hygiene Data'!H72))="","",OFFSET('Hygiene Data'!$H$13,0,10*ROW('Hygiene Data'!H72)))</f>
        <v/>
      </c>
      <c r="ED78" s="283" t="str">
        <f ca="true">+IF(OFFSET('Hygiene Data'!$I$11,0,10*ROW('Hygiene Data'!I72))="","",OFFSET('Hygiene Data'!$I$11,0,10*ROW('Hygiene Data'!I72)))</f>
        <v/>
      </c>
      <c r="EE78" s="283" t="str">
        <f ca="true">+IF(OFFSET('Hygiene Data'!$I$12,0,10*ROW('Hygiene Data'!I72))="","",OFFSET('Hygiene Data'!$I$12,0,10*ROW('Hygiene Data'!I72)))</f>
        <v/>
      </c>
      <c r="EF78" s="283" t="str">
        <f ca="true">+IF(OFFSET('Hygiene Data'!$I$13,0,10*ROW('Hygiene Data'!I72))="","",OFFSET('Hygiene Data'!$I$13,0,10*ROW('Hygiene Data'!I72)))</f>
        <v/>
      </c>
    </row>
    <row xmlns:x14ac="http://schemas.microsoft.com/office/spreadsheetml/2009/9/ac" r="79" x14ac:dyDescent="0.2">
      <c r="A79" s="34" t="str">
        <f ca="true">+IF(OFFSET('Water Data'!$B$2,0,10*ROW('Water Data'!E73))="","",OFFSET('Water Data'!$B$2,0,10*ROW('Water Data'!E73)))</f>
        <v/>
      </c>
      <c r="B79" s="34" t="str">
        <f ca="true">+IF(OFFSET('Water Data'!$C$2,0,10*ROW('Water Data'!F73))="","",OFFSET('Water Data'!$C$2,0,10*ROW('Water Data'!F73)))</f>
        <v/>
      </c>
      <c r="C79" s="339" t="str">
        <f t="shared" ca="true" si="1"/>
        <v/>
      </c>
      <c r="D79" s="90"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0"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0"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0"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0"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0"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0"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0"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0"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0"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0"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0"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0"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0"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0"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0"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0"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0"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1"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1"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1"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1"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1"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1"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1"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1"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1"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1"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1"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1"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1"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1"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1"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1"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1"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1"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1"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1"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1"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1"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1"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1"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1"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1"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1"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1"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1"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1"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2"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2"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2"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2"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2"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2"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2"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2"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2"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2"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2"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2"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2"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2"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2"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2"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2"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2"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3"/>
      <c r="BS79" s="283" t="str">
        <f ca="true">+IF(OFFSET('Water Data'!$D$27,0,10*ROW('Water Data'!D73))="","",OFFSET('Water Data'!$D$27,0,10*ROW('Water Data'!D73)))</f>
        <v/>
      </c>
      <c r="BT79" s="283" t="str">
        <f ca="true">+IF(OFFSET('Water Data'!$D$28,0,10*ROW('Water Data'!D73))="","",OFFSET('Water Data'!$D$28,0,10*ROW('Water Data'!D73)))</f>
        <v/>
      </c>
      <c r="BU79" s="283" t="str">
        <f ca="true">+IF(OFFSET('Water Data'!$D$29,0,10*ROW('Water Data'!D73))="","",OFFSET('Water Data'!$D$29,0,10*ROW('Water Data'!D73)))</f>
        <v/>
      </c>
      <c r="BV79" s="283" t="str">
        <f ca="true">+IF(OFFSET('Water Data'!$E$27,0,10*ROW('Water Data'!E73))="","",OFFSET('Water Data'!$E$27,0,10*ROW('Water Data'!E73)))</f>
        <v/>
      </c>
      <c r="BW79" s="283" t="str">
        <f ca="true">+IF(OFFSET('Water Data'!$E$28,0,10*ROW('Water Data'!E73))="","",OFFSET('Water Data'!$E$28,0,10*ROW('Water Data'!E73)))</f>
        <v/>
      </c>
      <c r="BX79" s="283" t="str">
        <f ca="true">+IF(OFFSET('Water Data'!$E$29,0,10*ROW('Water Data'!E73))="","",OFFSET('Water Data'!$E$29,0,10*ROW('Water Data'!E73)))</f>
        <v/>
      </c>
      <c r="BY79" s="283" t="str">
        <f ca="true">+IF(OFFSET('Water Data'!$F$27,0,10*ROW('Water Data'!F73))="","",OFFSET('Water Data'!$F$27,0,10*ROW('Water Data'!F73)))</f>
        <v/>
      </c>
      <c r="BZ79" s="283" t="str">
        <f ca="true">+IF(OFFSET('Water Data'!$F$28,0,10*ROW('Water Data'!F73))="","",OFFSET('Water Data'!$F$28,0,10*ROW('Water Data'!F73)))</f>
        <v/>
      </c>
      <c r="CA79" s="283" t="str">
        <f ca="true">+IF(OFFSET('Water Data'!$F$29,0,10*ROW('Water Data'!F73))="","",OFFSET('Water Data'!$F$29,0,10*ROW('Water Data'!F73)))</f>
        <v/>
      </c>
      <c r="CB79" s="283" t="str">
        <f ca="true">+IF(OFFSET('Water Data'!$G$27,0,10*ROW('Water Data'!G73))="","",OFFSET('Water Data'!$G$27,0,10*ROW('Water Data'!G73)))</f>
        <v/>
      </c>
      <c r="CC79" s="283" t="str">
        <f ca="true">+IF(OFFSET('Water Data'!$G$28,0,10*ROW('Water Data'!G73))="","",OFFSET('Water Data'!$G$28,0,10*ROW('Water Data'!G73)))</f>
        <v/>
      </c>
      <c r="CD79" s="283" t="str">
        <f ca="true">+IF(OFFSET('Water Data'!$G$29,0,10*ROW('Water Data'!G73))="","",OFFSET('Water Data'!$G$29,0,10*ROW('Water Data'!G73)))</f>
        <v/>
      </c>
      <c r="CE79" s="283" t="str">
        <f ca="true">+IF(OFFSET('Water Data'!$H$27,0,10*ROW('Water Data'!H73))="","",OFFSET('Water Data'!$H$27,0,10*ROW('Water Data'!H73)))</f>
        <v/>
      </c>
      <c r="CF79" s="283" t="str">
        <f ca="true">+IF(OFFSET('Water Data'!$H$28,0,10*ROW('Water Data'!H73))="","",OFFSET('Water Data'!$H$28,0,10*ROW('Water Data'!H73)))</f>
        <v/>
      </c>
      <c r="CG79" s="283" t="str">
        <f ca="true">+IF(OFFSET('Water Data'!$H$29,0,10*ROW('Water Data'!H73))="","",OFFSET('Water Data'!$H$29,0,10*ROW('Water Data'!H73)))</f>
        <v/>
      </c>
      <c r="CH79" s="283" t="str">
        <f ca="true">+IF(OFFSET('Water Data'!$I$27,0,10*ROW('Water Data'!I73))="","",OFFSET('Water Data'!$I$27,0,10*ROW('Water Data'!I73)))</f>
        <v/>
      </c>
      <c r="CI79" s="283" t="str">
        <f ca="true">+IF(OFFSET('Water Data'!$I$28,0,10*ROW('Water Data'!I73))="","",OFFSET('Water Data'!$I$28,0,10*ROW('Water Data'!I73)))</f>
        <v/>
      </c>
      <c r="CJ79" s="283" t="str">
        <f ca="true">+IF(OFFSET('Water Data'!$I$29,0,10*ROW('Water Data'!I73))="","",OFFSET('Water Data'!$I$29,0,10*ROW('Water Data'!I73)))</f>
        <v/>
      </c>
      <c r="CK79" s="283" t="str">
        <f ca="true">+IF(OFFSET('Sanitation Data'!$D$28,0,10*ROW('Sanitation Data'!D73))="","",OFFSET('Sanitation Data'!$D$28,0,10*ROW('Sanitation Data'!D73)))</f>
        <v/>
      </c>
      <c r="CL79" s="283" t="str">
        <f ca="true">+IF(OFFSET('Sanitation Data'!$D$29,0,10*ROW('Sanitation Data'!D73))="","",OFFSET('Sanitation Data'!$D$29,0,10*ROW('Sanitation Data'!D73)))</f>
        <v/>
      </c>
      <c r="CM79" s="283" t="str">
        <f ca="true">+IF(OFFSET('Sanitation Data'!$D$30,0,10*ROW('Sanitation Data'!D73))="","",OFFSET('Sanitation Data'!$D$30,0,10*ROW('Sanitation Data'!D73)))</f>
        <v/>
      </c>
      <c r="CN79" s="283" t="str">
        <f ca="true">+IF(OFFSET('Sanitation Data'!$D$31,0,10*ROW('Sanitation Data'!D73))="","",OFFSET('Sanitation Data'!$D$31,0,10*ROW('Sanitation Data'!D73)))</f>
        <v/>
      </c>
      <c r="CO79" s="283" t="str">
        <f ca="true">+IF(OFFSET('Sanitation Data'!$D$32,0,10*ROW('Sanitation Data'!D73))="","",OFFSET('Sanitation Data'!$D$32,0,10*ROW('Sanitation Data'!D73)))</f>
        <v/>
      </c>
      <c r="CP79" s="283" t="str">
        <f ca="true">+IF(OFFSET('Sanitation Data'!$E$28,0,10*ROW('Sanitation Data'!E73))="","",OFFSET('Sanitation Data'!$E$28,0,10*ROW('Sanitation Data'!E73)))</f>
        <v/>
      </c>
      <c r="CQ79" s="283" t="str">
        <f ca="true">+IF(OFFSET('Sanitation Data'!$E$29,0,10*ROW('Sanitation Data'!E73))="","",OFFSET('Sanitation Data'!$E$29,0,10*ROW('Sanitation Data'!E73)))</f>
        <v/>
      </c>
      <c r="CR79" s="283" t="str">
        <f ca="true">+IF(OFFSET('Sanitation Data'!$E$30,0,10*ROW('Sanitation Data'!E73))="","",OFFSET('Sanitation Data'!$E$30,0,10*ROW('Sanitation Data'!E73)))</f>
        <v/>
      </c>
      <c r="CS79" s="283" t="str">
        <f ca="true">+IF(OFFSET('Sanitation Data'!$E$31,0,10*ROW('Sanitation Data'!E73))="","",OFFSET('Sanitation Data'!$E$31,0,10*ROW('Sanitation Data'!E73)))</f>
        <v/>
      </c>
      <c r="CT79" s="283" t="str">
        <f ca="true">+IF(OFFSET('Sanitation Data'!$E$32,0,10*ROW('Sanitation Data'!E73))="","",OFFSET('Sanitation Data'!$E$32,0,10*ROW('Sanitation Data'!E73)))</f>
        <v/>
      </c>
      <c r="CU79" s="283" t="str">
        <f ca="true">+IF(OFFSET('Sanitation Data'!$F$28,0,10*ROW('Sanitation Data'!F73))="","",OFFSET('Sanitation Data'!$F$28,0,10*ROW('Sanitation Data'!F73)))</f>
        <v/>
      </c>
      <c r="CV79" s="283" t="str">
        <f ca="true">+IF(OFFSET('Sanitation Data'!$F$29,0,10*ROW('Sanitation Data'!F73))="","",OFFSET('Sanitation Data'!$F$29,0,10*ROW('Sanitation Data'!F73)))</f>
        <v/>
      </c>
      <c r="CW79" s="283" t="str">
        <f ca="true">+IF(OFFSET('Sanitation Data'!$F$30,0,10*ROW('Sanitation Data'!F73))="","",OFFSET('Sanitation Data'!$F$30,0,10*ROW('Sanitation Data'!F73)))</f>
        <v/>
      </c>
      <c r="CX79" s="283" t="str">
        <f ca="true">+IF(OFFSET('Sanitation Data'!$F$31,0,10*ROW('Sanitation Data'!F73))="","",OFFSET('Sanitation Data'!$F$31,0,10*ROW('Sanitation Data'!F73)))</f>
        <v/>
      </c>
      <c r="CY79" s="283" t="str">
        <f ca="true">+IF(OFFSET('Sanitation Data'!$F$32,0,10*ROW('Sanitation Data'!F73))="","",OFFSET('Sanitation Data'!$F$32,0,10*ROW('Sanitation Data'!F73)))</f>
        <v/>
      </c>
      <c r="CZ79" s="283" t="str">
        <f ca="true">+IF(OFFSET('Sanitation Data'!$G$28,0,10*ROW('Sanitation Data'!G73))="","",OFFSET('Sanitation Data'!$G$28,0,10*ROW('Sanitation Data'!G73)))</f>
        <v/>
      </c>
      <c r="DA79" s="283" t="str">
        <f ca="true">+IF(OFFSET('Sanitation Data'!$G$29,0,10*ROW('Sanitation Data'!G73))="","",OFFSET('Sanitation Data'!$G$29,0,10*ROW('Sanitation Data'!G73)))</f>
        <v/>
      </c>
      <c r="DB79" s="283" t="str">
        <f ca="true">+IF(OFFSET('Sanitation Data'!$G$30,0,10*ROW('Sanitation Data'!G73))="","",OFFSET('Sanitation Data'!$G$30,0,10*ROW('Sanitation Data'!G73)))</f>
        <v/>
      </c>
      <c r="DC79" s="283" t="str">
        <f ca="true">+IF(OFFSET('Sanitation Data'!$G$31,0,10*ROW('Sanitation Data'!G73))="","",OFFSET('Sanitation Data'!$G$31,0,10*ROW('Sanitation Data'!G73)))</f>
        <v/>
      </c>
      <c r="DD79" s="283" t="str">
        <f ca="true">+IF(OFFSET('Sanitation Data'!$G$32,0,10*ROW('Sanitation Data'!G73))="","",OFFSET('Sanitation Data'!$G$32,0,10*ROW('Sanitation Data'!G73)))</f>
        <v/>
      </c>
      <c r="DE79" s="283" t="str">
        <f ca="true">+IF(OFFSET('Sanitation Data'!$H$28,0,10*ROW('Sanitation Data'!H73))="","",OFFSET('Sanitation Data'!$H$28,0,10*ROW('Sanitation Data'!H73)))</f>
        <v/>
      </c>
      <c r="DF79" s="283" t="str">
        <f ca="true">+IF(OFFSET('Sanitation Data'!$H$29,0,10*ROW('Sanitation Data'!H73))="","",OFFSET('Sanitation Data'!$H$29,0,10*ROW('Sanitation Data'!H73)))</f>
        <v/>
      </c>
      <c r="DG79" s="283" t="str">
        <f ca="true">+IF(OFFSET('Sanitation Data'!$H$30,0,10*ROW('Sanitation Data'!H73))="","",OFFSET('Sanitation Data'!$H$30,0,10*ROW('Sanitation Data'!H73)))</f>
        <v/>
      </c>
      <c r="DH79" s="283" t="str">
        <f ca="true">+IF(OFFSET('Sanitation Data'!$H$31,0,10*ROW('Sanitation Data'!H73))="","",OFFSET('Sanitation Data'!$H$31,0,10*ROW('Sanitation Data'!H73)))</f>
        <v/>
      </c>
      <c r="DI79" s="283" t="str">
        <f ca="true">+IF(OFFSET('Sanitation Data'!$H$32,0,10*ROW('Sanitation Data'!H73))="","",OFFSET('Sanitation Data'!$H$32,0,10*ROW('Sanitation Data'!H73)))</f>
        <v/>
      </c>
      <c r="DJ79" s="283" t="str">
        <f ca="true">+IF(OFFSET('Sanitation Data'!$I$28,0,10*ROW('Sanitation Data'!I73))="","",OFFSET('Sanitation Data'!$I$28,0,10*ROW('Sanitation Data'!I73)))</f>
        <v/>
      </c>
      <c r="DK79" s="283" t="str">
        <f ca="true">+IF(OFFSET('Sanitation Data'!$I$29,0,10*ROW('Sanitation Data'!I73))="","",OFFSET('Sanitation Data'!$I$29,0,10*ROW('Sanitation Data'!I73)))</f>
        <v/>
      </c>
      <c r="DL79" s="283" t="str">
        <f ca="true">+IF(OFFSET('Sanitation Data'!$I$30,0,10*ROW('Sanitation Data'!I73))="","",OFFSET('Sanitation Data'!$I$30,0,10*ROW('Sanitation Data'!I73)))</f>
        <v/>
      </c>
      <c r="DM79" s="283" t="str">
        <f ca="true">+IF(OFFSET('Sanitation Data'!$I$31,0,10*ROW('Sanitation Data'!I73))="","",OFFSET('Sanitation Data'!$I$31,0,10*ROW('Sanitation Data'!I73)))</f>
        <v/>
      </c>
      <c r="DN79" s="283" t="str">
        <f ca="true">+IF(OFFSET('Sanitation Data'!$I$32,0,10*ROW('Sanitation Data'!I73))="","",OFFSET('Sanitation Data'!$I$32,0,10*ROW('Sanitation Data'!I73)))</f>
        <v/>
      </c>
      <c r="DO79" s="283" t="str">
        <f ca="true">+IF(OFFSET('Hygiene Data'!$D$11,0,10*ROW('Hygiene Data'!D73))="","",OFFSET('Hygiene Data'!$D$11,0,10*ROW('Hygiene Data'!D73)))</f>
        <v/>
      </c>
      <c r="DP79" s="283" t="str">
        <f ca="true">+IF(OFFSET('Hygiene Data'!$D$12,0,10*ROW('Hygiene Data'!D73))="","",OFFSET('Hygiene Data'!$D$12,0,10*ROW('Hygiene Data'!D73)))</f>
        <v/>
      </c>
      <c r="DQ79" s="283" t="str">
        <f ca="true">+IF(OFFSET('Hygiene Data'!$D$13,0,10*ROW('Hygiene Data'!D73))="","",OFFSET('Hygiene Data'!$D$13,0,10*ROW('Hygiene Data'!D73)))</f>
        <v/>
      </c>
      <c r="DR79" s="283" t="str">
        <f ca="true">+IF(OFFSET('Hygiene Data'!$E$11,0,10*ROW('Hygiene Data'!E73))="","",OFFSET('Hygiene Data'!$E$11,0,10*ROW('Hygiene Data'!E73)))</f>
        <v/>
      </c>
      <c r="DS79" s="283" t="str">
        <f ca="true">+IF(OFFSET('Hygiene Data'!$E$12,0,10*ROW('Hygiene Data'!E73))="","",OFFSET('Hygiene Data'!$E$12,0,10*ROW('Hygiene Data'!E73)))</f>
        <v/>
      </c>
      <c r="DT79" s="283" t="str">
        <f ca="true">+IF(OFFSET('Hygiene Data'!$E$13,0,10*ROW('Hygiene Data'!E73))="","",OFFSET('Hygiene Data'!$E$13,0,10*ROW('Hygiene Data'!E73)))</f>
        <v/>
      </c>
      <c r="DU79" s="283" t="str">
        <f ca="true">+IF(OFFSET('Hygiene Data'!$F$11,0,10*ROW('Hygiene Data'!F73))="","",OFFSET('Hygiene Data'!$F$11,0,10*ROW('Hygiene Data'!F73)))</f>
        <v/>
      </c>
      <c r="DV79" s="283" t="str">
        <f ca="true">+IF(OFFSET('Hygiene Data'!$F$12,0,10*ROW('Hygiene Data'!F73))="","",OFFSET('Hygiene Data'!$F$12,0,10*ROW('Hygiene Data'!F73)))</f>
        <v/>
      </c>
      <c r="DW79" s="283" t="str">
        <f ca="true">+IF(OFFSET('Hygiene Data'!$F$13,0,10*ROW('Hygiene Data'!F73))="","",OFFSET('Hygiene Data'!$F$13,0,10*ROW('Hygiene Data'!F73)))</f>
        <v/>
      </c>
      <c r="DX79" s="283" t="str">
        <f ca="true">+IF(OFFSET('Hygiene Data'!$G$11,0,10*ROW('Hygiene Data'!G73))="","",OFFSET('Hygiene Data'!$G$11,0,10*ROW('Hygiene Data'!G73)))</f>
        <v/>
      </c>
      <c r="DY79" s="283" t="str">
        <f ca="true">+IF(OFFSET('Hygiene Data'!$G$12,0,10*ROW('Hygiene Data'!G73))="","",OFFSET('Hygiene Data'!$G$12,0,10*ROW('Hygiene Data'!G73)))</f>
        <v/>
      </c>
      <c r="DZ79" s="283" t="str">
        <f ca="true">+IF(OFFSET('Hygiene Data'!$G$13,0,10*ROW('Hygiene Data'!G73))="","",OFFSET('Hygiene Data'!$G$13,0,10*ROW('Hygiene Data'!G73)))</f>
        <v/>
      </c>
      <c r="EA79" s="283" t="str">
        <f ca="true">+IF(OFFSET('Hygiene Data'!$H$11,0,10*ROW('Hygiene Data'!H73))="","",OFFSET('Hygiene Data'!$H$11,0,10*ROW('Hygiene Data'!H73)))</f>
        <v/>
      </c>
      <c r="EB79" s="283" t="str">
        <f ca="true">+IF(OFFSET('Hygiene Data'!$H$12,0,10*ROW('Hygiene Data'!H73))="","",OFFSET('Hygiene Data'!$H$12,0,10*ROW('Hygiene Data'!H73)))</f>
        <v/>
      </c>
      <c r="EC79" s="283" t="str">
        <f ca="true">+IF(OFFSET('Hygiene Data'!$H$13,0,10*ROW('Hygiene Data'!H73))="","",OFFSET('Hygiene Data'!$H$13,0,10*ROW('Hygiene Data'!H73)))</f>
        <v/>
      </c>
      <c r="ED79" s="283" t="str">
        <f ca="true">+IF(OFFSET('Hygiene Data'!$I$11,0,10*ROW('Hygiene Data'!I73))="","",OFFSET('Hygiene Data'!$I$11,0,10*ROW('Hygiene Data'!I73)))</f>
        <v/>
      </c>
      <c r="EE79" s="283" t="str">
        <f ca="true">+IF(OFFSET('Hygiene Data'!$I$12,0,10*ROW('Hygiene Data'!I73))="","",OFFSET('Hygiene Data'!$I$12,0,10*ROW('Hygiene Data'!I73)))</f>
        <v/>
      </c>
      <c r="EF79" s="283" t="str">
        <f ca="true">+IF(OFFSET('Hygiene Data'!$I$13,0,10*ROW('Hygiene Data'!I73))="","",OFFSET('Hygiene Data'!$I$13,0,10*ROW('Hygiene Data'!I73)))</f>
        <v/>
      </c>
    </row>
    <row xmlns:x14ac="http://schemas.microsoft.com/office/spreadsheetml/2009/9/ac" r="80" x14ac:dyDescent="0.2">
      <c r="A80" s="34" t="str">
        <f ca="true">+IF(OFFSET('Water Data'!$B$2,0,10*ROW('Water Data'!E74))="","",OFFSET('Water Data'!$B$2,0,10*ROW('Water Data'!E74)))</f>
        <v/>
      </c>
      <c r="B80" s="34" t="str">
        <f ca="true">+IF(OFFSET('Water Data'!$C$2,0,10*ROW('Water Data'!F74))="","",OFFSET('Water Data'!$C$2,0,10*ROW('Water Data'!F74)))</f>
        <v/>
      </c>
      <c r="C80" s="339" t="str">
        <f t="shared" ca="true" si="1"/>
        <v/>
      </c>
      <c r="D80" s="90"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0"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0"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0"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0"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0"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0"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0"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0"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0"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0"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0"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0"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0"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0"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0"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0"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0"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1"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1"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1"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1"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1"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1"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1"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1"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1"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1"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1"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1"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1"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1"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1"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1"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1"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1"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1"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1"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1"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1"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1"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1"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1"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1"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1"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1"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1"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1"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2"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2"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2"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2"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2"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2"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2"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2"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2"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2"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2"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2"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2"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2"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2"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2"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2"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2"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3"/>
      <c r="BS80" s="283" t="str">
        <f ca="true">+IF(OFFSET('Water Data'!$D$27,0,10*ROW('Water Data'!D74))="","",OFFSET('Water Data'!$D$27,0,10*ROW('Water Data'!D74)))</f>
        <v/>
      </c>
      <c r="BT80" s="283" t="str">
        <f ca="true">+IF(OFFSET('Water Data'!$D$28,0,10*ROW('Water Data'!D74))="","",OFFSET('Water Data'!$D$28,0,10*ROW('Water Data'!D74)))</f>
        <v/>
      </c>
      <c r="BU80" s="283" t="str">
        <f ca="true">+IF(OFFSET('Water Data'!$D$29,0,10*ROW('Water Data'!D74))="","",OFFSET('Water Data'!$D$29,0,10*ROW('Water Data'!D74)))</f>
        <v/>
      </c>
      <c r="BV80" s="283" t="str">
        <f ca="true">+IF(OFFSET('Water Data'!$E$27,0,10*ROW('Water Data'!E74))="","",OFFSET('Water Data'!$E$27,0,10*ROW('Water Data'!E74)))</f>
        <v/>
      </c>
      <c r="BW80" s="283" t="str">
        <f ca="true">+IF(OFFSET('Water Data'!$E$28,0,10*ROW('Water Data'!E74))="","",OFFSET('Water Data'!$E$28,0,10*ROW('Water Data'!E74)))</f>
        <v/>
      </c>
      <c r="BX80" s="283" t="str">
        <f ca="true">+IF(OFFSET('Water Data'!$E$29,0,10*ROW('Water Data'!E74))="","",OFFSET('Water Data'!$E$29,0,10*ROW('Water Data'!E74)))</f>
        <v/>
      </c>
      <c r="BY80" s="283" t="str">
        <f ca="true">+IF(OFFSET('Water Data'!$F$27,0,10*ROW('Water Data'!F74))="","",OFFSET('Water Data'!$F$27,0,10*ROW('Water Data'!F74)))</f>
        <v/>
      </c>
      <c r="BZ80" s="283" t="str">
        <f ca="true">+IF(OFFSET('Water Data'!$F$28,0,10*ROW('Water Data'!F74))="","",OFFSET('Water Data'!$F$28,0,10*ROW('Water Data'!F74)))</f>
        <v/>
      </c>
      <c r="CA80" s="283" t="str">
        <f ca="true">+IF(OFFSET('Water Data'!$F$29,0,10*ROW('Water Data'!F74))="","",OFFSET('Water Data'!$F$29,0,10*ROW('Water Data'!F74)))</f>
        <v/>
      </c>
      <c r="CB80" s="283" t="str">
        <f ca="true">+IF(OFFSET('Water Data'!$G$27,0,10*ROW('Water Data'!G74))="","",OFFSET('Water Data'!$G$27,0,10*ROW('Water Data'!G74)))</f>
        <v/>
      </c>
      <c r="CC80" s="283" t="str">
        <f ca="true">+IF(OFFSET('Water Data'!$G$28,0,10*ROW('Water Data'!G74))="","",OFFSET('Water Data'!$G$28,0,10*ROW('Water Data'!G74)))</f>
        <v/>
      </c>
      <c r="CD80" s="283" t="str">
        <f ca="true">+IF(OFFSET('Water Data'!$G$29,0,10*ROW('Water Data'!G74))="","",OFFSET('Water Data'!$G$29,0,10*ROW('Water Data'!G74)))</f>
        <v/>
      </c>
      <c r="CE80" s="283" t="str">
        <f ca="true">+IF(OFFSET('Water Data'!$H$27,0,10*ROW('Water Data'!H74))="","",OFFSET('Water Data'!$H$27,0,10*ROW('Water Data'!H74)))</f>
        <v/>
      </c>
      <c r="CF80" s="283" t="str">
        <f ca="true">+IF(OFFSET('Water Data'!$H$28,0,10*ROW('Water Data'!H74))="","",OFFSET('Water Data'!$H$28,0,10*ROW('Water Data'!H74)))</f>
        <v/>
      </c>
      <c r="CG80" s="283" t="str">
        <f ca="true">+IF(OFFSET('Water Data'!$H$29,0,10*ROW('Water Data'!H74))="","",OFFSET('Water Data'!$H$29,0,10*ROW('Water Data'!H74)))</f>
        <v/>
      </c>
      <c r="CH80" s="283" t="str">
        <f ca="true">+IF(OFFSET('Water Data'!$I$27,0,10*ROW('Water Data'!I74))="","",OFFSET('Water Data'!$I$27,0,10*ROW('Water Data'!I74)))</f>
        <v/>
      </c>
      <c r="CI80" s="283" t="str">
        <f ca="true">+IF(OFFSET('Water Data'!$I$28,0,10*ROW('Water Data'!I74))="","",OFFSET('Water Data'!$I$28,0,10*ROW('Water Data'!I74)))</f>
        <v/>
      </c>
      <c r="CJ80" s="283" t="str">
        <f ca="true">+IF(OFFSET('Water Data'!$I$29,0,10*ROW('Water Data'!I74))="","",OFFSET('Water Data'!$I$29,0,10*ROW('Water Data'!I74)))</f>
        <v/>
      </c>
      <c r="CK80" s="283" t="str">
        <f ca="true">+IF(OFFSET('Sanitation Data'!$D$28,0,10*ROW('Sanitation Data'!D74))="","",OFFSET('Sanitation Data'!$D$28,0,10*ROW('Sanitation Data'!D74)))</f>
        <v/>
      </c>
      <c r="CL80" s="283" t="str">
        <f ca="true">+IF(OFFSET('Sanitation Data'!$D$29,0,10*ROW('Sanitation Data'!D74))="","",OFFSET('Sanitation Data'!$D$29,0,10*ROW('Sanitation Data'!D74)))</f>
        <v/>
      </c>
      <c r="CM80" s="283" t="str">
        <f ca="true">+IF(OFFSET('Sanitation Data'!$D$30,0,10*ROW('Sanitation Data'!D74))="","",OFFSET('Sanitation Data'!$D$30,0,10*ROW('Sanitation Data'!D74)))</f>
        <v/>
      </c>
      <c r="CN80" s="283" t="str">
        <f ca="true">+IF(OFFSET('Sanitation Data'!$D$31,0,10*ROW('Sanitation Data'!D74))="","",OFFSET('Sanitation Data'!$D$31,0,10*ROW('Sanitation Data'!D74)))</f>
        <v/>
      </c>
      <c r="CO80" s="283" t="str">
        <f ca="true">+IF(OFFSET('Sanitation Data'!$D$32,0,10*ROW('Sanitation Data'!D74))="","",OFFSET('Sanitation Data'!$D$32,0,10*ROW('Sanitation Data'!D74)))</f>
        <v/>
      </c>
      <c r="CP80" s="283" t="str">
        <f ca="true">+IF(OFFSET('Sanitation Data'!$E$28,0,10*ROW('Sanitation Data'!E74))="","",OFFSET('Sanitation Data'!$E$28,0,10*ROW('Sanitation Data'!E74)))</f>
        <v/>
      </c>
      <c r="CQ80" s="283" t="str">
        <f ca="true">+IF(OFFSET('Sanitation Data'!$E$29,0,10*ROW('Sanitation Data'!E74))="","",OFFSET('Sanitation Data'!$E$29,0,10*ROW('Sanitation Data'!E74)))</f>
        <v/>
      </c>
      <c r="CR80" s="283" t="str">
        <f ca="true">+IF(OFFSET('Sanitation Data'!$E$30,0,10*ROW('Sanitation Data'!E74))="","",OFFSET('Sanitation Data'!$E$30,0,10*ROW('Sanitation Data'!E74)))</f>
        <v/>
      </c>
      <c r="CS80" s="283" t="str">
        <f ca="true">+IF(OFFSET('Sanitation Data'!$E$31,0,10*ROW('Sanitation Data'!E74))="","",OFFSET('Sanitation Data'!$E$31,0,10*ROW('Sanitation Data'!E74)))</f>
        <v/>
      </c>
      <c r="CT80" s="283" t="str">
        <f ca="true">+IF(OFFSET('Sanitation Data'!$E$32,0,10*ROW('Sanitation Data'!E74))="","",OFFSET('Sanitation Data'!$E$32,0,10*ROW('Sanitation Data'!E74)))</f>
        <v/>
      </c>
      <c r="CU80" s="283" t="str">
        <f ca="true">+IF(OFFSET('Sanitation Data'!$F$28,0,10*ROW('Sanitation Data'!F74))="","",OFFSET('Sanitation Data'!$F$28,0,10*ROW('Sanitation Data'!F74)))</f>
        <v/>
      </c>
      <c r="CV80" s="283" t="str">
        <f ca="true">+IF(OFFSET('Sanitation Data'!$F$29,0,10*ROW('Sanitation Data'!F74))="","",OFFSET('Sanitation Data'!$F$29,0,10*ROW('Sanitation Data'!F74)))</f>
        <v/>
      </c>
      <c r="CW80" s="283" t="str">
        <f ca="true">+IF(OFFSET('Sanitation Data'!$F$30,0,10*ROW('Sanitation Data'!F74))="","",OFFSET('Sanitation Data'!$F$30,0,10*ROW('Sanitation Data'!F74)))</f>
        <v/>
      </c>
      <c r="CX80" s="283" t="str">
        <f ca="true">+IF(OFFSET('Sanitation Data'!$F$31,0,10*ROW('Sanitation Data'!F74))="","",OFFSET('Sanitation Data'!$F$31,0,10*ROW('Sanitation Data'!F74)))</f>
        <v/>
      </c>
      <c r="CY80" s="283" t="str">
        <f ca="true">+IF(OFFSET('Sanitation Data'!$F$32,0,10*ROW('Sanitation Data'!F74))="","",OFFSET('Sanitation Data'!$F$32,0,10*ROW('Sanitation Data'!F74)))</f>
        <v/>
      </c>
      <c r="CZ80" s="283" t="str">
        <f ca="true">+IF(OFFSET('Sanitation Data'!$G$28,0,10*ROW('Sanitation Data'!G74))="","",OFFSET('Sanitation Data'!$G$28,0,10*ROW('Sanitation Data'!G74)))</f>
        <v/>
      </c>
      <c r="DA80" s="283" t="str">
        <f ca="true">+IF(OFFSET('Sanitation Data'!$G$29,0,10*ROW('Sanitation Data'!G74))="","",OFFSET('Sanitation Data'!$G$29,0,10*ROW('Sanitation Data'!G74)))</f>
        <v/>
      </c>
      <c r="DB80" s="283" t="str">
        <f ca="true">+IF(OFFSET('Sanitation Data'!$G$30,0,10*ROW('Sanitation Data'!G74))="","",OFFSET('Sanitation Data'!$G$30,0,10*ROW('Sanitation Data'!G74)))</f>
        <v/>
      </c>
      <c r="DC80" s="283" t="str">
        <f ca="true">+IF(OFFSET('Sanitation Data'!$G$31,0,10*ROW('Sanitation Data'!G74))="","",OFFSET('Sanitation Data'!$G$31,0,10*ROW('Sanitation Data'!G74)))</f>
        <v/>
      </c>
      <c r="DD80" s="283" t="str">
        <f ca="true">+IF(OFFSET('Sanitation Data'!$G$32,0,10*ROW('Sanitation Data'!G74))="","",OFFSET('Sanitation Data'!$G$32,0,10*ROW('Sanitation Data'!G74)))</f>
        <v/>
      </c>
      <c r="DE80" s="283" t="str">
        <f ca="true">+IF(OFFSET('Sanitation Data'!$H$28,0,10*ROW('Sanitation Data'!H74))="","",OFFSET('Sanitation Data'!$H$28,0,10*ROW('Sanitation Data'!H74)))</f>
        <v/>
      </c>
      <c r="DF80" s="283" t="str">
        <f ca="true">+IF(OFFSET('Sanitation Data'!$H$29,0,10*ROW('Sanitation Data'!H74))="","",OFFSET('Sanitation Data'!$H$29,0,10*ROW('Sanitation Data'!H74)))</f>
        <v/>
      </c>
      <c r="DG80" s="283" t="str">
        <f ca="true">+IF(OFFSET('Sanitation Data'!$H$30,0,10*ROW('Sanitation Data'!H74))="","",OFFSET('Sanitation Data'!$H$30,0,10*ROW('Sanitation Data'!H74)))</f>
        <v/>
      </c>
      <c r="DH80" s="283" t="str">
        <f ca="true">+IF(OFFSET('Sanitation Data'!$H$31,0,10*ROW('Sanitation Data'!H74))="","",OFFSET('Sanitation Data'!$H$31,0,10*ROW('Sanitation Data'!H74)))</f>
        <v/>
      </c>
      <c r="DI80" s="283" t="str">
        <f ca="true">+IF(OFFSET('Sanitation Data'!$H$32,0,10*ROW('Sanitation Data'!H74))="","",OFFSET('Sanitation Data'!$H$32,0,10*ROW('Sanitation Data'!H74)))</f>
        <v/>
      </c>
      <c r="DJ80" s="283" t="str">
        <f ca="true">+IF(OFFSET('Sanitation Data'!$I$28,0,10*ROW('Sanitation Data'!I74))="","",OFFSET('Sanitation Data'!$I$28,0,10*ROW('Sanitation Data'!I74)))</f>
        <v/>
      </c>
      <c r="DK80" s="283" t="str">
        <f ca="true">+IF(OFFSET('Sanitation Data'!$I$29,0,10*ROW('Sanitation Data'!I74))="","",OFFSET('Sanitation Data'!$I$29,0,10*ROW('Sanitation Data'!I74)))</f>
        <v/>
      </c>
      <c r="DL80" s="283" t="str">
        <f ca="true">+IF(OFFSET('Sanitation Data'!$I$30,0,10*ROW('Sanitation Data'!I74))="","",OFFSET('Sanitation Data'!$I$30,0,10*ROW('Sanitation Data'!I74)))</f>
        <v/>
      </c>
      <c r="DM80" s="283" t="str">
        <f ca="true">+IF(OFFSET('Sanitation Data'!$I$31,0,10*ROW('Sanitation Data'!I74))="","",OFFSET('Sanitation Data'!$I$31,0,10*ROW('Sanitation Data'!I74)))</f>
        <v/>
      </c>
      <c r="DN80" s="283" t="str">
        <f ca="true">+IF(OFFSET('Sanitation Data'!$I$32,0,10*ROW('Sanitation Data'!I74))="","",OFFSET('Sanitation Data'!$I$32,0,10*ROW('Sanitation Data'!I74)))</f>
        <v/>
      </c>
      <c r="DO80" s="283" t="str">
        <f ca="true">+IF(OFFSET('Hygiene Data'!$D$11,0,10*ROW('Hygiene Data'!D74))="","",OFFSET('Hygiene Data'!$D$11,0,10*ROW('Hygiene Data'!D74)))</f>
        <v/>
      </c>
      <c r="DP80" s="283" t="str">
        <f ca="true">+IF(OFFSET('Hygiene Data'!$D$12,0,10*ROW('Hygiene Data'!D74))="","",OFFSET('Hygiene Data'!$D$12,0,10*ROW('Hygiene Data'!D74)))</f>
        <v/>
      </c>
      <c r="DQ80" s="283" t="str">
        <f ca="true">+IF(OFFSET('Hygiene Data'!$D$13,0,10*ROW('Hygiene Data'!D74))="","",OFFSET('Hygiene Data'!$D$13,0,10*ROW('Hygiene Data'!D74)))</f>
        <v/>
      </c>
      <c r="DR80" s="283" t="str">
        <f ca="true">+IF(OFFSET('Hygiene Data'!$E$11,0,10*ROW('Hygiene Data'!E74))="","",OFFSET('Hygiene Data'!$E$11,0,10*ROW('Hygiene Data'!E74)))</f>
        <v/>
      </c>
      <c r="DS80" s="283" t="str">
        <f ca="true">+IF(OFFSET('Hygiene Data'!$E$12,0,10*ROW('Hygiene Data'!E74))="","",OFFSET('Hygiene Data'!$E$12,0,10*ROW('Hygiene Data'!E74)))</f>
        <v/>
      </c>
      <c r="DT80" s="283" t="str">
        <f ca="true">+IF(OFFSET('Hygiene Data'!$E$13,0,10*ROW('Hygiene Data'!E74))="","",OFFSET('Hygiene Data'!$E$13,0,10*ROW('Hygiene Data'!E74)))</f>
        <v/>
      </c>
      <c r="DU80" s="283" t="str">
        <f ca="true">+IF(OFFSET('Hygiene Data'!$F$11,0,10*ROW('Hygiene Data'!F74))="","",OFFSET('Hygiene Data'!$F$11,0,10*ROW('Hygiene Data'!F74)))</f>
        <v/>
      </c>
      <c r="DV80" s="283" t="str">
        <f ca="true">+IF(OFFSET('Hygiene Data'!$F$12,0,10*ROW('Hygiene Data'!F74))="","",OFFSET('Hygiene Data'!$F$12,0,10*ROW('Hygiene Data'!F74)))</f>
        <v/>
      </c>
      <c r="DW80" s="283" t="str">
        <f ca="true">+IF(OFFSET('Hygiene Data'!$F$13,0,10*ROW('Hygiene Data'!F74))="","",OFFSET('Hygiene Data'!$F$13,0,10*ROW('Hygiene Data'!F74)))</f>
        <v/>
      </c>
      <c r="DX80" s="283" t="str">
        <f ca="true">+IF(OFFSET('Hygiene Data'!$G$11,0,10*ROW('Hygiene Data'!G74))="","",OFFSET('Hygiene Data'!$G$11,0,10*ROW('Hygiene Data'!G74)))</f>
        <v/>
      </c>
      <c r="DY80" s="283" t="str">
        <f ca="true">+IF(OFFSET('Hygiene Data'!$G$12,0,10*ROW('Hygiene Data'!G74))="","",OFFSET('Hygiene Data'!$G$12,0,10*ROW('Hygiene Data'!G74)))</f>
        <v/>
      </c>
      <c r="DZ80" s="283" t="str">
        <f ca="true">+IF(OFFSET('Hygiene Data'!$G$13,0,10*ROW('Hygiene Data'!G74))="","",OFFSET('Hygiene Data'!$G$13,0,10*ROW('Hygiene Data'!G74)))</f>
        <v/>
      </c>
      <c r="EA80" s="283" t="str">
        <f ca="true">+IF(OFFSET('Hygiene Data'!$H$11,0,10*ROW('Hygiene Data'!H74))="","",OFFSET('Hygiene Data'!$H$11,0,10*ROW('Hygiene Data'!H74)))</f>
        <v/>
      </c>
      <c r="EB80" s="283" t="str">
        <f ca="true">+IF(OFFSET('Hygiene Data'!$H$12,0,10*ROW('Hygiene Data'!H74))="","",OFFSET('Hygiene Data'!$H$12,0,10*ROW('Hygiene Data'!H74)))</f>
        <v/>
      </c>
      <c r="EC80" s="283" t="str">
        <f ca="true">+IF(OFFSET('Hygiene Data'!$H$13,0,10*ROW('Hygiene Data'!H74))="","",OFFSET('Hygiene Data'!$H$13,0,10*ROW('Hygiene Data'!H74)))</f>
        <v/>
      </c>
      <c r="ED80" s="283" t="str">
        <f ca="true">+IF(OFFSET('Hygiene Data'!$I$11,0,10*ROW('Hygiene Data'!I74))="","",OFFSET('Hygiene Data'!$I$11,0,10*ROW('Hygiene Data'!I74)))</f>
        <v/>
      </c>
      <c r="EE80" s="283" t="str">
        <f ca="true">+IF(OFFSET('Hygiene Data'!$I$12,0,10*ROW('Hygiene Data'!I74))="","",OFFSET('Hygiene Data'!$I$12,0,10*ROW('Hygiene Data'!I74)))</f>
        <v/>
      </c>
      <c r="EF80" s="283" t="str">
        <f ca="true">+IF(OFFSET('Hygiene Data'!$I$13,0,10*ROW('Hygiene Data'!I74))="","",OFFSET('Hygiene Data'!$I$13,0,10*ROW('Hygiene Data'!I74)))</f>
        <v/>
      </c>
    </row>
    <row xmlns:x14ac="http://schemas.microsoft.com/office/spreadsheetml/2009/9/ac" r="81" x14ac:dyDescent="0.2">
      <c r="A81" s="34" t="str">
        <f ca="true">+IF(OFFSET('Water Data'!$B$2,0,10*ROW('Water Data'!E75))="","",OFFSET('Water Data'!$B$2,0,10*ROW('Water Data'!E75)))</f>
        <v/>
      </c>
      <c r="B81" s="34" t="str">
        <f ca="true">+IF(OFFSET('Water Data'!$C$2,0,10*ROW('Water Data'!F75))="","",OFFSET('Water Data'!$C$2,0,10*ROW('Water Data'!F75)))</f>
        <v/>
      </c>
      <c r="C81" s="339" t="str">
        <f t="shared" ca="true" si="1"/>
        <v/>
      </c>
      <c r="D81" s="90"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0"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0"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0"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0"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0"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0"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0"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0"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0"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0"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0"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0"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0"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0"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0"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0"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0"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1"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1"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1"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1"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1"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1"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1"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1"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1"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1"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1"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1"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1"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1"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1"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1"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1"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1"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1"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1"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1"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1"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1"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1"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1"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1"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1"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1"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1"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1"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2"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2"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2"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2"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2"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2"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2"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2"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2"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2"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2"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2"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2"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2"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2"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2"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2"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2"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3"/>
      <c r="BS81" s="283" t="str">
        <f ca="true">+IF(OFFSET('Water Data'!$D$27,0,10*ROW('Water Data'!D75))="","",OFFSET('Water Data'!$D$27,0,10*ROW('Water Data'!D75)))</f>
        <v/>
      </c>
      <c r="BT81" s="283" t="str">
        <f ca="true">+IF(OFFSET('Water Data'!$D$28,0,10*ROW('Water Data'!D75))="","",OFFSET('Water Data'!$D$28,0,10*ROW('Water Data'!D75)))</f>
        <v/>
      </c>
      <c r="BU81" s="283" t="str">
        <f ca="true">+IF(OFFSET('Water Data'!$D$29,0,10*ROW('Water Data'!D75))="","",OFFSET('Water Data'!$D$29,0,10*ROW('Water Data'!D75)))</f>
        <v/>
      </c>
      <c r="BV81" s="283" t="str">
        <f ca="true">+IF(OFFSET('Water Data'!$E$27,0,10*ROW('Water Data'!E75))="","",OFFSET('Water Data'!$E$27,0,10*ROW('Water Data'!E75)))</f>
        <v/>
      </c>
      <c r="BW81" s="283" t="str">
        <f ca="true">+IF(OFFSET('Water Data'!$E$28,0,10*ROW('Water Data'!E75))="","",OFFSET('Water Data'!$E$28,0,10*ROW('Water Data'!E75)))</f>
        <v/>
      </c>
      <c r="BX81" s="283" t="str">
        <f ca="true">+IF(OFFSET('Water Data'!$E$29,0,10*ROW('Water Data'!E75))="","",OFFSET('Water Data'!$E$29,0,10*ROW('Water Data'!E75)))</f>
        <v/>
      </c>
      <c r="BY81" s="283" t="str">
        <f ca="true">+IF(OFFSET('Water Data'!$F$27,0,10*ROW('Water Data'!F75))="","",OFFSET('Water Data'!$F$27,0,10*ROW('Water Data'!F75)))</f>
        <v/>
      </c>
      <c r="BZ81" s="283" t="str">
        <f ca="true">+IF(OFFSET('Water Data'!$F$28,0,10*ROW('Water Data'!F75))="","",OFFSET('Water Data'!$F$28,0,10*ROW('Water Data'!F75)))</f>
        <v/>
      </c>
      <c r="CA81" s="283" t="str">
        <f ca="true">+IF(OFFSET('Water Data'!$F$29,0,10*ROW('Water Data'!F75))="","",OFFSET('Water Data'!$F$29,0,10*ROW('Water Data'!F75)))</f>
        <v/>
      </c>
      <c r="CB81" s="283" t="str">
        <f ca="true">+IF(OFFSET('Water Data'!$G$27,0,10*ROW('Water Data'!G75))="","",OFFSET('Water Data'!$G$27,0,10*ROW('Water Data'!G75)))</f>
        <v/>
      </c>
      <c r="CC81" s="283" t="str">
        <f ca="true">+IF(OFFSET('Water Data'!$G$28,0,10*ROW('Water Data'!G75))="","",OFFSET('Water Data'!$G$28,0,10*ROW('Water Data'!G75)))</f>
        <v/>
      </c>
      <c r="CD81" s="283" t="str">
        <f ca="true">+IF(OFFSET('Water Data'!$G$29,0,10*ROW('Water Data'!G75))="","",OFFSET('Water Data'!$G$29,0,10*ROW('Water Data'!G75)))</f>
        <v/>
      </c>
      <c r="CE81" s="283" t="str">
        <f ca="true">+IF(OFFSET('Water Data'!$H$27,0,10*ROW('Water Data'!H75))="","",OFFSET('Water Data'!$H$27,0,10*ROW('Water Data'!H75)))</f>
        <v/>
      </c>
      <c r="CF81" s="283" t="str">
        <f ca="true">+IF(OFFSET('Water Data'!$H$28,0,10*ROW('Water Data'!H75))="","",OFFSET('Water Data'!$H$28,0,10*ROW('Water Data'!H75)))</f>
        <v/>
      </c>
      <c r="CG81" s="283" t="str">
        <f ca="true">+IF(OFFSET('Water Data'!$H$29,0,10*ROW('Water Data'!H75))="","",OFFSET('Water Data'!$H$29,0,10*ROW('Water Data'!H75)))</f>
        <v/>
      </c>
      <c r="CH81" s="283" t="str">
        <f ca="true">+IF(OFFSET('Water Data'!$I$27,0,10*ROW('Water Data'!I75))="","",OFFSET('Water Data'!$I$27,0,10*ROW('Water Data'!I75)))</f>
        <v/>
      </c>
      <c r="CI81" s="283" t="str">
        <f ca="true">+IF(OFFSET('Water Data'!$I$28,0,10*ROW('Water Data'!I75))="","",OFFSET('Water Data'!$I$28,0,10*ROW('Water Data'!I75)))</f>
        <v/>
      </c>
      <c r="CJ81" s="283" t="str">
        <f ca="true">+IF(OFFSET('Water Data'!$I$29,0,10*ROW('Water Data'!I75))="","",OFFSET('Water Data'!$I$29,0,10*ROW('Water Data'!I75)))</f>
        <v/>
      </c>
      <c r="CK81" s="283" t="str">
        <f ca="true">+IF(OFFSET('Sanitation Data'!$D$28,0,10*ROW('Sanitation Data'!D75))="","",OFFSET('Sanitation Data'!$D$28,0,10*ROW('Sanitation Data'!D75)))</f>
        <v/>
      </c>
      <c r="CL81" s="283" t="str">
        <f ca="true">+IF(OFFSET('Sanitation Data'!$D$29,0,10*ROW('Sanitation Data'!D75))="","",OFFSET('Sanitation Data'!$D$29,0,10*ROW('Sanitation Data'!D75)))</f>
        <v/>
      </c>
      <c r="CM81" s="283" t="str">
        <f ca="true">+IF(OFFSET('Sanitation Data'!$D$30,0,10*ROW('Sanitation Data'!D75))="","",OFFSET('Sanitation Data'!$D$30,0,10*ROW('Sanitation Data'!D75)))</f>
        <v/>
      </c>
      <c r="CN81" s="283" t="str">
        <f ca="true">+IF(OFFSET('Sanitation Data'!$D$31,0,10*ROW('Sanitation Data'!D75))="","",OFFSET('Sanitation Data'!$D$31,0,10*ROW('Sanitation Data'!D75)))</f>
        <v/>
      </c>
      <c r="CO81" s="283" t="str">
        <f ca="true">+IF(OFFSET('Sanitation Data'!$D$32,0,10*ROW('Sanitation Data'!D75))="","",OFFSET('Sanitation Data'!$D$32,0,10*ROW('Sanitation Data'!D75)))</f>
        <v/>
      </c>
      <c r="CP81" s="283" t="str">
        <f ca="true">+IF(OFFSET('Sanitation Data'!$E$28,0,10*ROW('Sanitation Data'!E75))="","",OFFSET('Sanitation Data'!$E$28,0,10*ROW('Sanitation Data'!E75)))</f>
        <v/>
      </c>
      <c r="CQ81" s="283" t="str">
        <f ca="true">+IF(OFFSET('Sanitation Data'!$E$29,0,10*ROW('Sanitation Data'!E75))="","",OFFSET('Sanitation Data'!$E$29,0,10*ROW('Sanitation Data'!E75)))</f>
        <v/>
      </c>
      <c r="CR81" s="283" t="str">
        <f ca="true">+IF(OFFSET('Sanitation Data'!$E$30,0,10*ROW('Sanitation Data'!E75))="","",OFFSET('Sanitation Data'!$E$30,0,10*ROW('Sanitation Data'!E75)))</f>
        <v/>
      </c>
      <c r="CS81" s="283" t="str">
        <f ca="true">+IF(OFFSET('Sanitation Data'!$E$31,0,10*ROW('Sanitation Data'!E75))="","",OFFSET('Sanitation Data'!$E$31,0,10*ROW('Sanitation Data'!E75)))</f>
        <v/>
      </c>
      <c r="CT81" s="283" t="str">
        <f ca="true">+IF(OFFSET('Sanitation Data'!$E$32,0,10*ROW('Sanitation Data'!E75))="","",OFFSET('Sanitation Data'!$E$32,0,10*ROW('Sanitation Data'!E75)))</f>
        <v/>
      </c>
      <c r="CU81" s="283" t="str">
        <f ca="true">+IF(OFFSET('Sanitation Data'!$F$28,0,10*ROW('Sanitation Data'!F75))="","",OFFSET('Sanitation Data'!$F$28,0,10*ROW('Sanitation Data'!F75)))</f>
        <v/>
      </c>
      <c r="CV81" s="283" t="str">
        <f ca="true">+IF(OFFSET('Sanitation Data'!$F$29,0,10*ROW('Sanitation Data'!F75))="","",OFFSET('Sanitation Data'!$F$29,0,10*ROW('Sanitation Data'!F75)))</f>
        <v/>
      </c>
      <c r="CW81" s="283" t="str">
        <f ca="true">+IF(OFFSET('Sanitation Data'!$F$30,0,10*ROW('Sanitation Data'!F75))="","",OFFSET('Sanitation Data'!$F$30,0,10*ROW('Sanitation Data'!F75)))</f>
        <v/>
      </c>
      <c r="CX81" s="283" t="str">
        <f ca="true">+IF(OFFSET('Sanitation Data'!$F$31,0,10*ROW('Sanitation Data'!F75))="","",OFFSET('Sanitation Data'!$F$31,0,10*ROW('Sanitation Data'!F75)))</f>
        <v/>
      </c>
      <c r="CY81" s="283" t="str">
        <f ca="true">+IF(OFFSET('Sanitation Data'!$F$32,0,10*ROW('Sanitation Data'!F75))="","",OFFSET('Sanitation Data'!$F$32,0,10*ROW('Sanitation Data'!F75)))</f>
        <v/>
      </c>
      <c r="CZ81" s="283" t="str">
        <f ca="true">+IF(OFFSET('Sanitation Data'!$G$28,0,10*ROW('Sanitation Data'!G75))="","",OFFSET('Sanitation Data'!$G$28,0,10*ROW('Sanitation Data'!G75)))</f>
        <v/>
      </c>
      <c r="DA81" s="283" t="str">
        <f ca="true">+IF(OFFSET('Sanitation Data'!$G$29,0,10*ROW('Sanitation Data'!G75))="","",OFFSET('Sanitation Data'!$G$29,0,10*ROW('Sanitation Data'!G75)))</f>
        <v/>
      </c>
      <c r="DB81" s="283" t="str">
        <f ca="true">+IF(OFFSET('Sanitation Data'!$G$30,0,10*ROW('Sanitation Data'!G75))="","",OFFSET('Sanitation Data'!$G$30,0,10*ROW('Sanitation Data'!G75)))</f>
        <v/>
      </c>
      <c r="DC81" s="283" t="str">
        <f ca="true">+IF(OFFSET('Sanitation Data'!$G$31,0,10*ROW('Sanitation Data'!G75))="","",OFFSET('Sanitation Data'!$G$31,0,10*ROW('Sanitation Data'!G75)))</f>
        <v/>
      </c>
      <c r="DD81" s="283" t="str">
        <f ca="true">+IF(OFFSET('Sanitation Data'!$G$32,0,10*ROW('Sanitation Data'!G75))="","",OFFSET('Sanitation Data'!$G$32,0,10*ROW('Sanitation Data'!G75)))</f>
        <v/>
      </c>
      <c r="DE81" s="283" t="str">
        <f ca="true">+IF(OFFSET('Sanitation Data'!$H$28,0,10*ROW('Sanitation Data'!H75))="","",OFFSET('Sanitation Data'!$H$28,0,10*ROW('Sanitation Data'!H75)))</f>
        <v/>
      </c>
      <c r="DF81" s="283" t="str">
        <f ca="true">+IF(OFFSET('Sanitation Data'!$H$29,0,10*ROW('Sanitation Data'!H75))="","",OFFSET('Sanitation Data'!$H$29,0,10*ROW('Sanitation Data'!H75)))</f>
        <v/>
      </c>
      <c r="DG81" s="283" t="str">
        <f ca="true">+IF(OFFSET('Sanitation Data'!$H$30,0,10*ROW('Sanitation Data'!H75))="","",OFFSET('Sanitation Data'!$H$30,0,10*ROW('Sanitation Data'!H75)))</f>
        <v/>
      </c>
      <c r="DH81" s="283" t="str">
        <f ca="true">+IF(OFFSET('Sanitation Data'!$H$31,0,10*ROW('Sanitation Data'!H75))="","",OFFSET('Sanitation Data'!$H$31,0,10*ROW('Sanitation Data'!H75)))</f>
        <v/>
      </c>
      <c r="DI81" s="283" t="str">
        <f ca="true">+IF(OFFSET('Sanitation Data'!$H$32,0,10*ROW('Sanitation Data'!H75))="","",OFFSET('Sanitation Data'!$H$32,0,10*ROW('Sanitation Data'!H75)))</f>
        <v/>
      </c>
      <c r="DJ81" s="283" t="str">
        <f ca="true">+IF(OFFSET('Sanitation Data'!$I$28,0,10*ROW('Sanitation Data'!I75))="","",OFFSET('Sanitation Data'!$I$28,0,10*ROW('Sanitation Data'!I75)))</f>
        <v/>
      </c>
      <c r="DK81" s="283" t="str">
        <f ca="true">+IF(OFFSET('Sanitation Data'!$I$29,0,10*ROW('Sanitation Data'!I75))="","",OFFSET('Sanitation Data'!$I$29,0,10*ROW('Sanitation Data'!I75)))</f>
        <v/>
      </c>
      <c r="DL81" s="283" t="str">
        <f ca="true">+IF(OFFSET('Sanitation Data'!$I$30,0,10*ROW('Sanitation Data'!I75))="","",OFFSET('Sanitation Data'!$I$30,0,10*ROW('Sanitation Data'!I75)))</f>
        <v/>
      </c>
      <c r="DM81" s="283" t="str">
        <f ca="true">+IF(OFFSET('Sanitation Data'!$I$31,0,10*ROW('Sanitation Data'!I75))="","",OFFSET('Sanitation Data'!$I$31,0,10*ROW('Sanitation Data'!I75)))</f>
        <v/>
      </c>
      <c r="DN81" s="283" t="str">
        <f ca="true">+IF(OFFSET('Sanitation Data'!$I$32,0,10*ROW('Sanitation Data'!I75))="","",OFFSET('Sanitation Data'!$I$32,0,10*ROW('Sanitation Data'!I75)))</f>
        <v/>
      </c>
      <c r="DO81" s="283" t="str">
        <f ca="true">+IF(OFFSET('Hygiene Data'!$D$11,0,10*ROW('Hygiene Data'!D75))="","",OFFSET('Hygiene Data'!$D$11,0,10*ROW('Hygiene Data'!D75)))</f>
        <v/>
      </c>
      <c r="DP81" s="283" t="str">
        <f ca="true">+IF(OFFSET('Hygiene Data'!$D$12,0,10*ROW('Hygiene Data'!D75))="","",OFFSET('Hygiene Data'!$D$12,0,10*ROW('Hygiene Data'!D75)))</f>
        <v/>
      </c>
      <c r="DQ81" s="283" t="str">
        <f ca="true">+IF(OFFSET('Hygiene Data'!$D$13,0,10*ROW('Hygiene Data'!D75))="","",OFFSET('Hygiene Data'!$D$13,0,10*ROW('Hygiene Data'!D75)))</f>
        <v/>
      </c>
      <c r="DR81" s="283" t="str">
        <f ca="true">+IF(OFFSET('Hygiene Data'!$E$11,0,10*ROW('Hygiene Data'!E75))="","",OFFSET('Hygiene Data'!$E$11,0,10*ROW('Hygiene Data'!E75)))</f>
        <v/>
      </c>
      <c r="DS81" s="283" t="str">
        <f ca="true">+IF(OFFSET('Hygiene Data'!$E$12,0,10*ROW('Hygiene Data'!E75))="","",OFFSET('Hygiene Data'!$E$12,0,10*ROW('Hygiene Data'!E75)))</f>
        <v/>
      </c>
      <c r="DT81" s="283" t="str">
        <f ca="true">+IF(OFFSET('Hygiene Data'!$E$13,0,10*ROW('Hygiene Data'!E75))="","",OFFSET('Hygiene Data'!$E$13,0,10*ROW('Hygiene Data'!E75)))</f>
        <v/>
      </c>
      <c r="DU81" s="283" t="str">
        <f ca="true">+IF(OFFSET('Hygiene Data'!$F$11,0,10*ROW('Hygiene Data'!F75))="","",OFFSET('Hygiene Data'!$F$11,0,10*ROW('Hygiene Data'!F75)))</f>
        <v/>
      </c>
      <c r="DV81" s="283" t="str">
        <f ca="true">+IF(OFFSET('Hygiene Data'!$F$12,0,10*ROW('Hygiene Data'!F75))="","",OFFSET('Hygiene Data'!$F$12,0,10*ROW('Hygiene Data'!F75)))</f>
        <v/>
      </c>
      <c r="DW81" s="283" t="str">
        <f ca="true">+IF(OFFSET('Hygiene Data'!$F$13,0,10*ROW('Hygiene Data'!F75))="","",OFFSET('Hygiene Data'!$F$13,0,10*ROW('Hygiene Data'!F75)))</f>
        <v/>
      </c>
      <c r="DX81" s="283" t="str">
        <f ca="true">+IF(OFFSET('Hygiene Data'!$G$11,0,10*ROW('Hygiene Data'!G75))="","",OFFSET('Hygiene Data'!$G$11,0,10*ROW('Hygiene Data'!G75)))</f>
        <v/>
      </c>
      <c r="DY81" s="283" t="str">
        <f ca="true">+IF(OFFSET('Hygiene Data'!$G$12,0,10*ROW('Hygiene Data'!G75))="","",OFFSET('Hygiene Data'!$G$12,0,10*ROW('Hygiene Data'!G75)))</f>
        <v/>
      </c>
      <c r="DZ81" s="283" t="str">
        <f ca="true">+IF(OFFSET('Hygiene Data'!$G$13,0,10*ROW('Hygiene Data'!G75))="","",OFFSET('Hygiene Data'!$G$13,0,10*ROW('Hygiene Data'!G75)))</f>
        <v/>
      </c>
      <c r="EA81" s="283" t="str">
        <f ca="true">+IF(OFFSET('Hygiene Data'!$H$11,0,10*ROW('Hygiene Data'!H75))="","",OFFSET('Hygiene Data'!$H$11,0,10*ROW('Hygiene Data'!H75)))</f>
        <v/>
      </c>
      <c r="EB81" s="283" t="str">
        <f ca="true">+IF(OFFSET('Hygiene Data'!$H$12,0,10*ROW('Hygiene Data'!H75))="","",OFFSET('Hygiene Data'!$H$12,0,10*ROW('Hygiene Data'!H75)))</f>
        <v/>
      </c>
      <c r="EC81" s="283" t="str">
        <f ca="true">+IF(OFFSET('Hygiene Data'!$H$13,0,10*ROW('Hygiene Data'!H75))="","",OFFSET('Hygiene Data'!$H$13,0,10*ROW('Hygiene Data'!H75)))</f>
        <v/>
      </c>
      <c r="ED81" s="283" t="str">
        <f ca="true">+IF(OFFSET('Hygiene Data'!$I$11,0,10*ROW('Hygiene Data'!I75))="","",OFFSET('Hygiene Data'!$I$11,0,10*ROW('Hygiene Data'!I75)))</f>
        <v/>
      </c>
      <c r="EE81" s="283" t="str">
        <f ca="true">+IF(OFFSET('Hygiene Data'!$I$12,0,10*ROW('Hygiene Data'!I75))="","",OFFSET('Hygiene Data'!$I$12,0,10*ROW('Hygiene Data'!I75)))</f>
        <v/>
      </c>
      <c r="EF81" s="283" t="str">
        <f ca="true">+IF(OFFSET('Hygiene Data'!$I$13,0,10*ROW('Hygiene Data'!I75))="","",OFFSET('Hygiene Data'!$I$13,0,10*ROW('Hygiene Data'!I75)))</f>
        <v/>
      </c>
    </row>
    <row xmlns:x14ac="http://schemas.microsoft.com/office/spreadsheetml/2009/9/ac" r="82" x14ac:dyDescent="0.2">
      <c r="A82" s="34" t="str">
        <f ca="true">+IF(OFFSET('Water Data'!$B$2,0,10*ROW('Water Data'!E76))="","",OFFSET('Water Data'!$B$2,0,10*ROW('Water Data'!E76)))</f>
        <v/>
      </c>
      <c r="B82" s="34" t="str">
        <f ca="true">+IF(OFFSET('Water Data'!$C$2,0,10*ROW('Water Data'!F76))="","",OFFSET('Water Data'!$C$2,0,10*ROW('Water Data'!F76)))</f>
        <v/>
      </c>
      <c r="C82" s="339" t="str">
        <f t="shared" ca="true" si="1"/>
        <v/>
      </c>
      <c r="D82" s="90"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0"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0"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0"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0"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0"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0"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0"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0"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0"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0"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0"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0"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0"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0"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0"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0"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0"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1"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1"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1"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1"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1"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1"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1"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1"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1"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1"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1"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1"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1"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1"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1"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1"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1"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1"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1"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1"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1"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1"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1"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1"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1"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1"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1"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1"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1"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1"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2"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2"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2"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2"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2"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2"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2"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2"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2"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2"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2"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2"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2"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2"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2"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2"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2"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2"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3"/>
      <c r="BS82" s="283" t="str">
        <f ca="true">+IF(OFFSET('Water Data'!$D$27,0,10*ROW('Water Data'!D76))="","",OFFSET('Water Data'!$D$27,0,10*ROW('Water Data'!D76)))</f>
        <v/>
      </c>
      <c r="BT82" s="283" t="str">
        <f ca="true">+IF(OFFSET('Water Data'!$D$28,0,10*ROW('Water Data'!D76))="","",OFFSET('Water Data'!$D$28,0,10*ROW('Water Data'!D76)))</f>
        <v/>
      </c>
      <c r="BU82" s="283" t="str">
        <f ca="true">+IF(OFFSET('Water Data'!$D$29,0,10*ROW('Water Data'!D76))="","",OFFSET('Water Data'!$D$29,0,10*ROW('Water Data'!D76)))</f>
        <v/>
      </c>
      <c r="BV82" s="283" t="str">
        <f ca="true">+IF(OFFSET('Water Data'!$E$27,0,10*ROW('Water Data'!E76))="","",OFFSET('Water Data'!$E$27,0,10*ROW('Water Data'!E76)))</f>
        <v/>
      </c>
      <c r="BW82" s="283" t="str">
        <f ca="true">+IF(OFFSET('Water Data'!$E$28,0,10*ROW('Water Data'!E76))="","",OFFSET('Water Data'!$E$28,0,10*ROW('Water Data'!E76)))</f>
        <v/>
      </c>
      <c r="BX82" s="283" t="str">
        <f ca="true">+IF(OFFSET('Water Data'!$E$29,0,10*ROW('Water Data'!E76))="","",OFFSET('Water Data'!$E$29,0,10*ROW('Water Data'!E76)))</f>
        <v/>
      </c>
      <c r="BY82" s="283" t="str">
        <f ca="true">+IF(OFFSET('Water Data'!$F$27,0,10*ROW('Water Data'!F76))="","",OFFSET('Water Data'!$F$27,0,10*ROW('Water Data'!F76)))</f>
        <v/>
      </c>
      <c r="BZ82" s="283" t="str">
        <f ca="true">+IF(OFFSET('Water Data'!$F$28,0,10*ROW('Water Data'!F76))="","",OFFSET('Water Data'!$F$28,0,10*ROW('Water Data'!F76)))</f>
        <v/>
      </c>
      <c r="CA82" s="283" t="str">
        <f ca="true">+IF(OFFSET('Water Data'!$F$29,0,10*ROW('Water Data'!F76))="","",OFFSET('Water Data'!$F$29,0,10*ROW('Water Data'!F76)))</f>
        <v/>
      </c>
      <c r="CB82" s="283" t="str">
        <f ca="true">+IF(OFFSET('Water Data'!$G$27,0,10*ROW('Water Data'!G76))="","",OFFSET('Water Data'!$G$27,0,10*ROW('Water Data'!G76)))</f>
        <v/>
      </c>
      <c r="CC82" s="283" t="str">
        <f ca="true">+IF(OFFSET('Water Data'!$G$28,0,10*ROW('Water Data'!G76))="","",OFFSET('Water Data'!$G$28,0,10*ROW('Water Data'!G76)))</f>
        <v/>
      </c>
      <c r="CD82" s="283" t="str">
        <f ca="true">+IF(OFFSET('Water Data'!$G$29,0,10*ROW('Water Data'!G76))="","",OFFSET('Water Data'!$G$29,0,10*ROW('Water Data'!G76)))</f>
        <v/>
      </c>
      <c r="CE82" s="283" t="str">
        <f ca="true">+IF(OFFSET('Water Data'!$H$27,0,10*ROW('Water Data'!H76))="","",OFFSET('Water Data'!$H$27,0,10*ROW('Water Data'!H76)))</f>
        <v/>
      </c>
      <c r="CF82" s="283" t="str">
        <f ca="true">+IF(OFFSET('Water Data'!$H$28,0,10*ROW('Water Data'!H76))="","",OFFSET('Water Data'!$H$28,0,10*ROW('Water Data'!H76)))</f>
        <v/>
      </c>
      <c r="CG82" s="283" t="str">
        <f ca="true">+IF(OFFSET('Water Data'!$H$29,0,10*ROW('Water Data'!H76))="","",OFFSET('Water Data'!$H$29,0,10*ROW('Water Data'!H76)))</f>
        <v/>
      </c>
      <c r="CH82" s="283" t="str">
        <f ca="true">+IF(OFFSET('Water Data'!$I$27,0,10*ROW('Water Data'!I76))="","",OFFSET('Water Data'!$I$27,0,10*ROW('Water Data'!I76)))</f>
        <v/>
      </c>
      <c r="CI82" s="283" t="str">
        <f ca="true">+IF(OFFSET('Water Data'!$I$28,0,10*ROW('Water Data'!I76))="","",OFFSET('Water Data'!$I$28,0,10*ROW('Water Data'!I76)))</f>
        <v/>
      </c>
      <c r="CJ82" s="283" t="str">
        <f ca="true">+IF(OFFSET('Water Data'!$I$29,0,10*ROW('Water Data'!I76))="","",OFFSET('Water Data'!$I$29,0,10*ROW('Water Data'!I76)))</f>
        <v/>
      </c>
      <c r="CK82" s="283" t="str">
        <f ca="true">+IF(OFFSET('Sanitation Data'!$D$28,0,10*ROW('Sanitation Data'!D76))="","",OFFSET('Sanitation Data'!$D$28,0,10*ROW('Sanitation Data'!D76)))</f>
        <v/>
      </c>
      <c r="CL82" s="283" t="str">
        <f ca="true">+IF(OFFSET('Sanitation Data'!$D$29,0,10*ROW('Sanitation Data'!D76))="","",OFFSET('Sanitation Data'!$D$29,0,10*ROW('Sanitation Data'!D76)))</f>
        <v/>
      </c>
      <c r="CM82" s="283" t="str">
        <f ca="true">+IF(OFFSET('Sanitation Data'!$D$30,0,10*ROW('Sanitation Data'!D76))="","",OFFSET('Sanitation Data'!$D$30,0,10*ROW('Sanitation Data'!D76)))</f>
        <v/>
      </c>
      <c r="CN82" s="283" t="str">
        <f ca="true">+IF(OFFSET('Sanitation Data'!$D$31,0,10*ROW('Sanitation Data'!D76))="","",OFFSET('Sanitation Data'!$D$31,0,10*ROW('Sanitation Data'!D76)))</f>
        <v/>
      </c>
      <c r="CO82" s="283" t="str">
        <f ca="true">+IF(OFFSET('Sanitation Data'!$D$32,0,10*ROW('Sanitation Data'!D76))="","",OFFSET('Sanitation Data'!$D$32,0,10*ROW('Sanitation Data'!D76)))</f>
        <v/>
      </c>
      <c r="CP82" s="283" t="str">
        <f ca="true">+IF(OFFSET('Sanitation Data'!$E$28,0,10*ROW('Sanitation Data'!E76))="","",OFFSET('Sanitation Data'!$E$28,0,10*ROW('Sanitation Data'!E76)))</f>
        <v/>
      </c>
      <c r="CQ82" s="283" t="str">
        <f ca="true">+IF(OFFSET('Sanitation Data'!$E$29,0,10*ROW('Sanitation Data'!E76))="","",OFFSET('Sanitation Data'!$E$29,0,10*ROW('Sanitation Data'!E76)))</f>
        <v/>
      </c>
      <c r="CR82" s="283" t="str">
        <f ca="true">+IF(OFFSET('Sanitation Data'!$E$30,0,10*ROW('Sanitation Data'!E76))="","",OFFSET('Sanitation Data'!$E$30,0,10*ROW('Sanitation Data'!E76)))</f>
        <v/>
      </c>
      <c r="CS82" s="283" t="str">
        <f ca="true">+IF(OFFSET('Sanitation Data'!$E$31,0,10*ROW('Sanitation Data'!E76))="","",OFFSET('Sanitation Data'!$E$31,0,10*ROW('Sanitation Data'!E76)))</f>
        <v/>
      </c>
      <c r="CT82" s="283" t="str">
        <f ca="true">+IF(OFFSET('Sanitation Data'!$E$32,0,10*ROW('Sanitation Data'!E76))="","",OFFSET('Sanitation Data'!$E$32,0,10*ROW('Sanitation Data'!E76)))</f>
        <v/>
      </c>
      <c r="CU82" s="283" t="str">
        <f ca="true">+IF(OFFSET('Sanitation Data'!$F$28,0,10*ROW('Sanitation Data'!F76))="","",OFFSET('Sanitation Data'!$F$28,0,10*ROW('Sanitation Data'!F76)))</f>
        <v/>
      </c>
      <c r="CV82" s="283" t="str">
        <f ca="true">+IF(OFFSET('Sanitation Data'!$F$29,0,10*ROW('Sanitation Data'!F76))="","",OFFSET('Sanitation Data'!$F$29,0,10*ROW('Sanitation Data'!F76)))</f>
        <v/>
      </c>
      <c r="CW82" s="283" t="str">
        <f ca="true">+IF(OFFSET('Sanitation Data'!$F$30,0,10*ROW('Sanitation Data'!F76))="","",OFFSET('Sanitation Data'!$F$30,0,10*ROW('Sanitation Data'!F76)))</f>
        <v/>
      </c>
      <c r="CX82" s="283" t="str">
        <f ca="true">+IF(OFFSET('Sanitation Data'!$F$31,0,10*ROW('Sanitation Data'!F76))="","",OFFSET('Sanitation Data'!$F$31,0,10*ROW('Sanitation Data'!F76)))</f>
        <v/>
      </c>
      <c r="CY82" s="283" t="str">
        <f ca="true">+IF(OFFSET('Sanitation Data'!$F$32,0,10*ROW('Sanitation Data'!F76))="","",OFFSET('Sanitation Data'!$F$32,0,10*ROW('Sanitation Data'!F76)))</f>
        <v/>
      </c>
      <c r="CZ82" s="283" t="str">
        <f ca="true">+IF(OFFSET('Sanitation Data'!$G$28,0,10*ROW('Sanitation Data'!G76))="","",OFFSET('Sanitation Data'!$G$28,0,10*ROW('Sanitation Data'!G76)))</f>
        <v/>
      </c>
      <c r="DA82" s="283" t="str">
        <f ca="true">+IF(OFFSET('Sanitation Data'!$G$29,0,10*ROW('Sanitation Data'!G76))="","",OFFSET('Sanitation Data'!$G$29,0,10*ROW('Sanitation Data'!G76)))</f>
        <v/>
      </c>
      <c r="DB82" s="283" t="str">
        <f ca="true">+IF(OFFSET('Sanitation Data'!$G$30,0,10*ROW('Sanitation Data'!G76))="","",OFFSET('Sanitation Data'!$G$30,0,10*ROW('Sanitation Data'!G76)))</f>
        <v/>
      </c>
      <c r="DC82" s="283" t="str">
        <f ca="true">+IF(OFFSET('Sanitation Data'!$G$31,0,10*ROW('Sanitation Data'!G76))="","",OFFSET('Sanitation Data'!$G$31,0,10*ROW('Sanitation Data'!G76)))</f>
        <v/>
      </c>
      <c r="DD82" s="283" t="str">
        <f ca="true">+IF(OFFSET('Sanitation Data'!$G$32,0,10*ROW('Sanitation Data'!G76))="","",OFFSET('Sanitation Data'!$G$32,0,10*ROW('Sanitation Data'!G76)))</f>
        <v/>
      </c>
      <c r="DE82" s="283" t="str">
        <f ca="true">+IF(OFFSET('Sanitation Data'!$H$28,0,10*ROW('Sanitation Data'!H76))="","",OFFSET('Sanitation Data'!$H$28,0,10*ROW('Sanitation Data'!H76)))</f>
        <v/>
      </c>
      <c r="DF82" s="283" t="str">
        <f ca="true">+IF(OFFSET('Sanitation Data'!$H$29,0,10*ROW('Sanitation Data'!H76))="","",OFFSET('Sanitation Data'!$H$29,0,10*ROW('Sanitation Data'!H76)))</f>
        <v/>
      </c>
      <c r="DG82" s="283" t="str">
        <f ca="true">+IF(OFFSET('Sanitation Data'!$H$30,0,10*ROW('Sanitation Data'!H76))="","",OFFSET('Sanitation Data'!$H$30,0,10*ROW('Sanitation Data'!H76)))</f>
        <v/>
      </c>
      <c r="DH82" s="283" t="str">
        <f ca="true">+IF(OFFSET('Sanitation Data'!$H$31,0,10*ROW('Sanitation Data'!H76))="","",OFFSET('Sanitation Data'!$H$31,0,10*ROW('Sanitation Data'!H76)))</f>
        <v/>
      </c>
      <c r="DI82" s="283" t="str">
        <f ca="true">+IF(OFFSET('Sanitation Data'!$H$32,0,10*ROW('Sanitation Data'!H76))="","",OFFSET('Sanitation Data'!$H$32,0,10*ROW('Sanitation Data'!H76)))</f>
        <v/>
      </c>
      <c r="DJ82" s="283" t="str">
        <f ca="true">+IF(OFFSET('Sanitation Data'!$I$28,0,10*ROW('Sanitation Data'!I76))="","",OFFSET('Sanitation Data'!$I$28,0,10*ROW('Sanitation Data'!I76)))</f>
        <v/>
      </c>
      <c r="DK82" s="283" t="str">
        <f ca="true">+IF(OFFSET('Sanitation Data'!$I$29,0,10*ROW('Sanitation Data'!I76))="","",OFFSET('Sanitation Data'!$I$29,0,10*ROW('Sanitation Data'!I76)))</f>
        <v/>
      </c>
      <c r="DL82" s="283" t="str">
        <f ca="true">+IF(OFFSET('Sanitation Data'!$I$30,0,10*ROW('Sanitation Data'!I76))="","",OFFSET('Sanitation Data'!$I$30,0,10*ROW('Sanitation Data'!I76)))</f>
        <v/>
      </c>
      <c r="DM82" s="283" t="str">
        <f ca="true">+IF(OFFSET('Sanitation Data'!$I$31,0,10*ROW('Sanitation Data'!I76))="","",OFFSET('Sanitation Data'!$I$31,0,10*ROW('Sanitation Data'!I76)))</f>
        <v/>
      </c>
      <c r="DN82" s="283" t="str">
        <f ca="true">+IF(OFFSET('Sanitation Data'!$I$32,0,10*ROW('Sanitation Data'!I76))="","",OFFSET('Sanitation Data'!$I$32,0,10*ROW('Sanitation Data'!I76)))</f>
        <v/>
      </c>
      <c r="DO82" s="283" t="str">
        <f ca="true">+IF(OFFSET('Hygiene Data'!$D$11,0,10*ROW('Hygiene Data'!D76))="","",OFFSET('Hygiene Data'!$D$11,0,10*ROW('Hygiene Data'!D76)))</f>
        <v/>
      </c>
      <c r="DP82" s="283" t="str">
        <f ca="true">+IF(OFFSET('Hygiene Data'!$D$12,0,10*ROW('Hygiene Data'!D76))="","",OFFSET('Hygiene Data'!$D$12,0,10*ROW('Hygiene Data'!D76)))</f>
        <v/>
      </c>
      <c r="DQ82" s="283" t="str">
        <f ca="true">+IF(OFFSET('Hygiene Data'!$D$13,0,10*ROW('Hygiene Data'!D76))="","",OFFSET('Hygiene Data'!$D$13,0,10*ROW('Hygiene Data'!D76)))</f>
        <v/>
      </c>
      <c r="DR82" s="283" t="str">
        <f ca="true">+IF(OFFSET('Hygiene Data'!$E$11,0,10*ROW('Hygiene Data'!E76))="","",OFFSET('Hygiene Data'!$E$11,0,10*ROW('Hygiene Data'!E76)))</f>
        <v/>
      </c>
      <c r="DS82" s="283" t="str">
        <f ca="true">+IF(OFFSET('Hygiene Data'!$E$12,0,10*ROW('Hygiene Data'!E76))="","",OFFSET('Hygiene Data'!$E$12,0,10*ROW('Hygiene Data'!E76)))</f>
        <v/>
      </c>
      <c r="DT82" s="283" t="str">
        <f ca="true">+IF(OFFSET('Hygiene Data'!$E$13,0,10*ROW('Hygiene Data'!E76))="","",OFFSET('Hygiene Data'!$E$13,0,10*ROW('Hygiene Data'!E76)))</f>
        <v/>
      </c>
      <c r="DU82" s="283" t="str">
        <f ca="true">+IF(OFFSET('Hygiene Data'!$F$11,0,10*ROW('Hygiene Data'!F76))="","",OFFSET('Hygiene Data'!$F$11,0,10*ROW('Hygiene Data'!F76)))</f>
        <v/>
      </c>
      <c r="DV82" s="283" t="str">
        <f ca="true">+IF(OFFSET('Hygiene Data'!$F$12,0,10*ROW('Hygiene Data'!F76))="","",OFFSET('Hygiene Data'!$F$12,0,10*ROW('Hygiene Data'!F76)))</f>
        <v/>
      </c>
      <c r="DW82" s="283" t="str">
        <f ca="true">+IF(OFFSET('Hygiene Data'!$F$13,0,10*ROW('Hygiene Data'!F76))="","",OFFSET('Hygiene Data'!$F$13,0,10*ROW('Hygiene Data'!F76)))</f>
        <v/>
      </c>
      <c r="DX82" s="283" t="str">
        <f ca="true">+IF(OFFSET('Hygiene Data'!$G$11,0,10*ROW('Hygiene Data'!G76))="","",OFFSET('Hygiene Data'!$G$11,0,10*ROW('Hygiene Data'!G76)))</f>
        <v/>
      </c>
      <c r="DY82" s="283" t="str">
        <f ca="true">+IF(OFFSET('Hygiene Data'!$G$12,0,10*ROW('Hygiene Data'!G76))="","",OFFSET('Hygiene Data'!$G$12,0,10*ROW('Hygiene Data'!G76)))</f>
        <v/>
      </c>
      <c r="DZ82" s="283" t="str">
        <f ca="true">+IF(OFFSET('Hygiene Data'!$G$13,0,10*ROW('Hygiene Data'!G76))="","",OFFSET('Hygiene Data'!$G$13,0,10*ROW('Hygiene Data'!G76)))</f>
        <v/>
      </c>
      <c r="EA82" s="283" t="str">
        <f ca="true">+IF(OFFSET('Hygiene Data'!$H$11,0,10*ROW('Hygiene Data'!H76))="","",OFFSET('Hygiene Data'!$H$11,0,10*ROW('Hygiene Data'!H76)))</f>
        <v/>
      </c>
      <c r="EB82" s="283" t="str">
        <f ca="true">+IF(OFFSET('Hygiene Data'!$H$12,0,10*ROW('Hygiene Data'!H76))="","",OFFSET('Hygiene Data'!$H$12,0,10*ROW('Hygiene Data'!H76)))</f>
        <v/>
      </c>
      <c r="EC82" s="283" t="str">
        <f ca="true">+IF(OFFSET('Hygiene Data'!$H$13,0,10*ROW('Hygiene Data'!H76))="","",OFFSET('Hygiene Data'!$H$13,0,10*ROW('Hygiene Data'!H76)))</f>
        <v/>
      </c>
      <c r="ED82" s="283" t="str">
        <f ca="true">+IF(OFFSET('Hygiene Data'!$I$11,0,10*ROW('Hygiene Data'!I76))="","",OFFSET('Hygiene Data'!$I$11,0,10*ROW('Hygiene Data'!I76)))</f>
        <v/>
      </c>
      <c r="EE82" s="283" t="str">
        <f ca="true">+IF(OFFSET('Hygiene Data'!$I$12,0,10*ROW('Hygiene Data'!I76))="","",OFFSET('Hygiene Data'!$I$12,0,10*ROW('Hygiene Data'!I76)))</f>
        <v/>
      </c>
      <c r="EF82" s="283" t="str">
        <f ca="true">+IF(OFFSET('Hygiene Data'!$I$13,0,10*ROW('Hygiene Data'!I76))="","",OFFSET('Hygiene Data'!$I$13,0,10*ROW('Hygiene Data'!I76)))</f>
        <v/>
      </c>
    </row>
    <row xmlns:x14ac="http://schemas.microsoft.com/office/spreadsheetml/2009/9/ac" r="83" x14ac:dyDescent="0.2">
      <c r="A83" s="34" t="str">
        <f ca="true">+IF(OFFSET('Water Data'!$B$2,0,10*ROW('Water Data'!E77))="","",OFFSET('Water Data'!$B$2,0,10*ROW('Water Data'!E77)))</f>
        <v/>
      </c>
      <c r="B83" s="34" t="str">
        <f ca="true">+IF(OFFSET('Water Data'!$C$2,0,10*ROW('Water Data'!F77))="","",OFFSET('Water Data'!$C$2,0,10*ROW('Water Data'!F77)))</f>
        <v/>
      </c>
      <c r="C83" s="339" t="str">
        <f t="shared" ca="true" si="1"/>
        <v/>
      </c>
      <c r="D83" s="90"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0"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0"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0"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0"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0"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0"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0"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0"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0"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0"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0"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0"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0"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0"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0"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0"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0"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1"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1"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1"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1"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1"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1"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1"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1"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1"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1"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1"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1"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1"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1"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1"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1"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1"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1"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1"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1"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1"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1"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1"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1"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1"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1"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1"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1"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1"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1"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2"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2"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2"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2"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2"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2"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2"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2"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2"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2"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2"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2"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2"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2"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2"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2"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2"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2"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3"/>
      <c r="BS83" s="283" t="str">
        <f ca="true">+IF(OFFSET('Water Data'!$D$27,0,10*ROW('Water Data'!D77))="","",OFFSET('Water Data'!$D$27,0,10*ROW('Water Data'!D77)))</f>
        <v/>
      </c>
      <c r="BT83" s="283" t="str">
        <f ca="true">+IF(OFFSET('Water Data'!$D$28,0,10*ROW('Water Data'!D77))="","",OFFSET('Water Data'!$D$28,0,10*ROW('Water Data'!D77)))</f>
        <v/>
      </c>
      <c r="BU83" s="283" t="str">
        <f ca="true">+IF(OFFSET('Water Data'!$D$29,0,10*ROW('Water Data'!D77))="","",OFFSET('Water Data'!$D$29,0,10*ROW('Water Data'!D77)))</f>
        <v/>
      </c>
      <c r="BV83" s="283" t="str">
        <f ca="true">+IF(OFFSET('Water Data'!$E$27,0,10*ROW('Water Data'!E77))="","",OFFSET('Water Data'!$E$27,0,10*ROW('Water Data'!E77)))</f>
        <v/>
      </c>
      <c r="BW83" s="283" t="str">
        <f ca="true">+IF(OFFSET('Water Data'!$E$28,0,10*ROW('Water Data'!E77))="","",OFFSET('Water Data'!$E$28,0,10*ROW('Water Data'!E77)))</f>
        <v/>
      </c>
      <c r="BX83" s="283" t="str">
        <f ca="true">+IF(OFFSET('Water Data'!$E$29,0,10*ROW('Water Data'!E77))="","",OFFSET('Water Data'!$E$29,0,10*ROW('Water Data'!E77)))</f>
        <v/>
      </c>
      <c r="BY83" s="283" t="str">
        <f ca="true">+IF(OFFSET('Water Data'!$F$27,0,10*ROW('Water Data'!F77))="","",OFFSET('Water Data'!$F$27,0,10*ROW('Water Data'!F77)))</f>
        <v/>
      </c>
      <c r="BZ83" s="283" t="str">
        <f ca="true">+IF(OFFSET('Water Data'!$F$28,0,10*ROW('Water Data'!F77))="","",OFFSET('Water Data'!$F$28,0,10*ROW('Water Data'!F77)))</f>
        <v/>
      </c>
      <c r="CA83" s="283" t="str">
        <f ca="true">+IF(OFFSET('Water Data'!$F$29,0,10*ROW('Water Data'!F77))="","",OFFSET('Water Data'!$F$29,0,10*ROW('Water Data'!F77)))</f>
        <v/>
      </c>
      <c r="CB83" s="283" t="str">
        <f ca="true">+IF(OFFSET('Water Data'!$G$27,0,10*ROW('Water Data'!G77))="","",OFFSET('Water Data'!$G$27,0,10*ROW('Water Data'!G77)))</f>
        <v/>
      </c>
      <c r="CC83" s="283" t="str">
        <f ca="true">+IF(OFFSET('Water Data'!$G$28,0,10*ROW('Water Data'!G77))="","",OFFSET('Water Data'!$G$28,0,10*ROW('Water Data'!G77)))</f>
        <v/>
      </c>
      <c r="CD83" s="283" t="str">
        <f ca="true">+IF(OFFSET('Water Data'!$G$29,0,10*ROW('Water Data'!G77))="","",OFFSET('Water Data'!$G$29,0,10*ROW('Water Data'!G77)))</f>
        <v/>
      </c>
      <c r="CE83" s="283" t="str">
        <f ca="true">+IF(OFFSET('Water Data'!$H$27,0,10*ROW('Water Data'!H77))="","",OFFSET('Water Data'!$H$27,0,10*ROW('Water Data'!H77)))</f>
        <v/>
      </c>
      <c r="CF83" s="283" t="str">
        <f ca="true">+IF(OFFSET('Water Data'!$H$28,0,10*ROW('Water Data'!H77))="","",OFFSET('Water Data'!$H$28,0,10*ROW('Water Data'!H77)))</f>
        <v/>
      </c>
      <c r="CG83" s="283" t="str">
        <f ca="true">+IF(OFFSET('Water Data'!$H$29,0,10*ROW('Water Data'!H77))="","",OFFSET('Water Data'!$H$29,0,10*ROW('Water Data'!H77)))</f>
        <v/>
      </c>
      <c r="CH83" s="283" t="str">
        <f ca="true">+IF(OFFSET('Water Data'!$I$27,0,10*ROW('Water Data'!I77))="","",OFFSET('Water Data'!$I$27,0,10*ROW('Water Data'!I77)))</f>
        <v/>
      </c>
      <c r="CI83" s="283" t="str">
        <f ca="true">+IF(OFFSET('Water Data'!$I$28,0,10*ROW('Water Data'!I77))="","",OFFSET('Water Data'!$I$28,0,10*ROW('Water Data'!I77)))</f>
        <v/>
      </c>
      <c r="CJ83" s="283" t="str">
        <f ca="true">+IF(OFFSET('Water Data'!$I$29,0,10*ROW('Water Data'!I77))="","",OFFSET('Water Data'!$I$29,0,10*ROW('Water Data'!I77)))</f>
        <v/>
      </c>
      <c r="CK83" s="283" t="str">
        <f ca="true">+IF(OFFSET('Sanitation Data'!$D$28,0,10*ROW('Sanitation Data'!D77))="","",OFFSET('Sanitation Data'!$D$28,0,10*ROW('Sanitation Data'!D77)))</f>
        <v/>
      </c>
      <c r="CL83" s="283" t="str">
        <f ca="true">+IF(OFFSET('Sanitation Data'!$D$29,0,10*ROW('Sanitation Data'!D77))="","",OFFSET('Sanitation Data'!$D$29,0,10*ROW('Sanitation Data'!D77)))</f>
        <v/>
      </c>
      <c r="CM83" s="283" t="str">
        <f ca="true">+IF(OFFSET('Sanitation Data'!$D$30,0,10*ROW('Sanitation Data'!D77))="","",OFFSET('Sanitation Data'!$D$30,0,10*ROW('Sanitation Data'!D77)))</f>
        <v/>
      </c>
      <c r="CN83" s="283" t="str">
        <f ca="true">+IF(OFFSET('Sanitation Data'!$D$31,0,10*ROW('Sanitation Data'!D77))="","",OFFSET('Sanitation Data'!$D$31,0,10*ROW('Sanitation Data'!D77)))</f>
        <v/>
      </c>
      <c r="CO83" s="283" t="str">
        <f ca="true">+IF(OFFSET('Sanitation Data'!$D$32,0,10*ROW('Sanitation Data'!D77))="","",OFFSET('Sanitation Data'!$D$32,0,10*ROW('Sanitation Data'!D77)))</f>
        <v/>
      </c>
      <c r="CP83" s="283" t="str">
        <f ca="true">+IF(OFFSET('Sanitation Data'!$E$28,0,10*ROW('Sanitation Data'!E77))="","",OFFSET('Sanitation Data'!$E$28,0,10*ROW('Sanitation Data'!E77)))</f>
        <v/>
      </c>
      <c r="CQ83" s="283" t="str">
        <f ca="true">+IF(OFFSET('Sanitation Data'!$E$29,0,10*ROW('Sanitation Data'!E77))="","",OFFSET('Sanitation Data'!$E$29,0,10*ROW('Sanitation Data'!E77)))</f>
        <v/>
      </c>
      <c r="CR83" s="283" t="str">
        <f ca="true">+IF(OFFSET('Sanitation Data'!$E$30,0,10*ROW('Sanitation Data'!E77))="","",OFFSET('Sanitation Data'!$E$30,0,10*ROW('Sanitation Data'!E77)))</f>
        <v/>
      </c>
      <c r="CS83" s="283" t="str">
        <f ca="true">+IF(OFFSET('Sanitation Data'!$E$31,0,10*ROW('Sanitation Data'!E77))="","",OFFSET('Sanitation Data'!$E$31,0,10*ROW('Sanitation Data'!E77)))</f>
        <v/>
      </c>
      <c r="CT83" s="283" t="str">
        <f ca="true">+IF(OFFSET('Sanitation Data'!$E$32,0,10*ROW('Sanitation Data'!E77))="","",OFFSET('Sanitation Data'!$E$32,0,10*ROW('Sanitation Data'!E77)))</f>
        <v/>
      </c>
      <c r="CU83" s="283" t="str">
        <f ca="true">+IF(OFFSET('Sanitation Data'!$F$28,0,10*ROW('Sanitation Data'!F77))="","",OFFSET('Sanitation Data'!$F$28,0,10*ROW('Sanitation Data'!F77)))</f>
        <v/>
      </c>
      <c r="CV83" s="283" t="str">
        <f ca="true">+IF(OFFSET('Sanitation Data'!$F$29,0,10*ROW('Sanitation Data'!F77))="","",OFFSET('Sanitation Data'!$F$29,0,10*ROW('Sanitation Data'!F77)))</f>
        <v/>
      </c>
      <c r="CW83" s="283" t="str">
        <f ca="true">+IF(OFFSET('Sanitation Data'!$F$30,0,10*ROW('Sanitation Data'!F77))="","",OFFSET('Sanitation Data'!$F$30,0,10*ROW('Sanitation Data'!F77)))</f>
        <v/>
      </c>
      <c r="CX83" s="283" t="str">
        <f ca="true">+IF(OFFSET('Sanitation Data'!$F$31,0,10*ROW('Sanitation Data'!F77))="","",OFFSET('Sanitation Data'!$F$31,0,10*ROW('Sanitation Data'!F77)))</f>
        <v/>
      </c>
      <c r="CY83" s="283" t="str">
        <f ca="true">+IF(OFFSET('Sanitation Data'!$F$32,0,10*ROW('Sanitation Data'!F77))="","",OFFSET('Sanitation Data'!$F$32,0,10*ROW('Sanitation Data'!F77)))</f>
        <v/>
      </c>
      <c r="CZ83" s="283" t="str">
        <f ca="true">+IF(OFFSET('Sanitation Data'!$G$28,0,10*ROW('Sanitation Data'!G77))="","",OFFSET('Sanitation Data'!$G$28,0,10*ROW('Sanitation Data'!G77)))</f>
        <v/>
      </c>
      <c r="DA83" s="283" t="str">
        <f ca="true">+IF(OFFSET('Sanitation Data'!$G$29,0,10*ROW('Sanitation Data'!G77))="","",OFFSET('Sanitation Data'!$G$29,0,10*ROW('Sanitation Data'!G77)))</f>
        <v/>
      </c>
      <c r="DB83" s="283" t="str">
        <f ca="true">+IF(OFFSET('Sanitation Data'!$G$30,0,10*ROW('Sanitation Data'!G77))="","",OFFSET('Sanitation Data'!$G$30,0,10*ROW('Sanitation Data'!G77)))</f>
        <v/>
      </c>
      <c r="DC83" s="283" t="str">
        <f ca="true">+IF(OFFSET('Sanitation Data'!$G$31,0,10*ROW('Sanitation Data'!G77))="","",OFFSET('Sanitation Data'!$G$31,0,10*ROW('Sanitation Data'!G77)))</f>
        <v/>
      </c>
      <c r="DD83" s="283" t="str">
        <f ca="true">+IF(OFFSET('Sanitation Data'!$G$32,0,10*ROW('Sanitation Data'!G77))="","",OFFSET('Sanitation Data'!$G$32,0,10*ROW('Sanitation Data'!G77)))</f>
        <v/>
      </c>
      <c r="DE83" s="283" t="str">
        <f ca="true">+IF(OFFSET('Sanitation Data'!$H$28,0,10*ROW('Sanitation Data'!H77))="","",OFFSET('Sanitation Data'!$H$28,0,10*ROW('Sanitation Data'!H77)))</f>
        <v/>
      </c>
      <c r="DF83" s="283" t="str">
        <f ca="true">+IF(OFFSET('Sanitation Data'!$H$29,0,10*ROW('Sanitation Data'!H77))="","",OFFSET('Sanitation Data'!$H$29,0,10*ROW('Sanitation Data'!H77)))</f>
        <v/>
      </c>
      <c r="DG83" s="283" t="str">
        <f ca="true">+IF(OFFSET('Sanitation Data'!$H$30,0,10*ROW('Sanitation Data'!H77))="","",OFFSET('Sanitation Data'!$H$30,0,10*ROW('Sanitation Data'!H77)))</f>
        <v/>
      </c>
      <c r="DH83" s="283" t="str">
        <f ca="true">+IF(OFFSET('Sanitation Data'!$H$31,0,10*ROW('Sanitation Data'!H77))="","",OFFSET('Sanitation Data'!$H$31,0,10*ROW('Sanitation Data'!H77)))</f>
        <v/>
      </c>
      <c r="DI83" s="283" t="str">
        <f ca="true">+IF(OFFSET('Sanitation Data'!$H$32,0,10*ROW('Sanitation Data'!H77))="","",OFFSET('Sanitation Data'!$H$32,0,10*ROW('Sanitation Data'!H77)))</f>
        <v/>
      </c>
      <c r="DJ83" s="283" t="str">
        <f ca="true">+IF(OFFSET('Sanitation Data'!$I$28,0,10*ROW('Sanitation Data'!I77))="","",OFFSET('Sanitation Data'!$I$28,0,10*ROW('Sanitation Data'!I77)))</f>
        <v/>
      </c>
      <c r="DK83" s="283" t="str">
        <f ca="true">+IF(OFFSET('Sanitation Data'!$I$29,0,10*ROW('Sanitation Data'!I77))="","",OFFSET('Sanitation Data'!$I$29,0,10*ROW('Sanitation Data'!I77)))</f>
        <v/>
      </c>
      <c r="DL83" s="283" t="str">
        <f ca="true">+IF(OFFSET('Sanitation Data'!$I$30,0,10*ROW('Sanitation Data'!I77))="","",OFFSET('Sanitation Data'!$I$30,0,10*ROW('Sanitation Data'!I77)))</f>
        <v/>
      </c>
      <c r="DM83" s="283" t="str">
        <f ca="true">+IF(OFFSET('Sanitation Data'!$I$31,0,10*ROW('Sanitation Data'!I77))="","",OFFSET('Sanitation Data'!$I$31,0,10*ROW('Sanitation Data'!I77)))</f>
        <v/>
      </c>
      <c r="DN83" s="283" t="str">
        <f ca="true">+IF(OFFSET('Sanitation Data'!$I$32,0,10*ROW('Sanitation Data'!I77))="","",OFFSET('Sanitation Data'!$I$32,0,10*ROW('Sanitation Data'!I77)))</f>
        <v/>
      </c>
      <c r="DO83" s="283" t="str">
        <f ca="true">+IF(OFFSET('Hygiene Data'!$D$11,0,10*ROW('Hygiene Data'!D77))="","",OFFSET('Hygiene Data'!$D$11,0,10*ROW('Hygiene Data'!D77)))</f>
        <v/>
      </c>
      <c r="DP83" s="283" t="str">
        <f ca="true">+IF(OFFSET('Hygiene Data'!$D$12,0,10*ROW('Hygiene Data'!D77))="","",OFFSET('Hygiene Data'!$D$12,0,10*ROW('Hygiene Data'!D77)))</f>
        <v/>
      </c>
      <c r="DQ83" s="283" t="str">
        <f ca="true">+IF(OFFSET('Hygiene Data'!$D$13,0,10*ROW('Hygiene Data'!D77))="","",OFFSET('Hygiene Data'!$D$13,0,10*ROW('Hygiene Data'!D77)))</f>
        <v/>
      </c>
      <c r="DR83" s="283" t="str">
        <f ca="true">+IF(OFFSET('Hygiene Data'!$E$11,0,10*ROW('Hygiene Data'!E77))="","",OFFSET('Hygiene Data'!$E$11,0,10*ROW('Hygiene Data'!E77)))</f>
        <v/>
      </c>
      <c r="DS83" s="283" t="str">
        <f ca="true">+IF(OFFSET('Hygiene Data'!$E$12,0,10*ROW('Hygiene Data'!E77))="","",OFFSET('Hygiene Data'!$E$12,0,10*ROW('Hygiene Data'!E77)))</f>
        <v/>
      </c>
      <c r="DT83" s="283" t="str">
        <f ca="true">+IF(OFFSET('Hygiene Data'!$E$13,0,10*ROW('Hygiene Data'!E77))="","",OFFSET('Hygiene Data'!$E$13,0,10*ROW('Hygiene Data'!E77)))</f>
        <v/>
      </c>
      <c r="DU83" s="283" t="str">
        <f ca="true">+IF(OFFSET('Hygiene Data'!$F$11,0,10*ROW('Hygiene Data'!F77))="","",OFFSET('Hygiene Data'!$F$11,0,10*ROW('Hygiene Data'!F77)))</f>
        <v/>
      </c>
      <c r="DV83" s="283" t="str">
        <f ca="true">+IF(OFFSET('Hygiene Data'!$F$12,0,10*ROW('Hygiene Data'!F77))="","",OFFSET('Hygiene Data'!$F$12,0,10*ROW('Hygiene Data'!F77)))</f>
        <v/>
      </c>
      <c r="DW83" s="283" t="str">
        <f ca="true">+IF(OFFSET('Hygiene Data'!$F$13,0,10*ROW('Hygiene Data'!F77))="","",OFFSET('Hygiene Data'!$F$13,0,10*ROW('Hygiene Data'!F77)))</f>
        <v/>
      </c>
      <c r="DX83" s="283" t="str">
        <f ca="true">+IF(OFFSET('Hygiene Data'!$G$11,0,10*ROW('Hygiene Data'!G77))="","",OFFSET('Hygiene Data'!$G$11,0,10*ROW('Hygiene Data'!G77)))</f>
        <v/>
      </c>
      <c r="DY83" s="283" t="str">
        <f ca="true">+IF(OFFSET('Hygiene Data'!$G$12,0,10*ROW('Hygiene Data'!G77))="","",OFFSET('Hygiene Data'!$G$12,0,10*ROW('Hygiene Data'!G77)))</f>
        <v/>
      </c>
      <c r="DZ83" s="283" t="str">
        <f ca="true">+IF(OFFSET('Hygiene Data'!$G$13,0,10*ROW('Hygiene Data'!G77))="","",OFFSET('Hygiene Data'!$G$13,0,10*ROW('Hygiene Data'!G77)))</f>
        <v/>
      </c>
      <c r="EA83" s="283" t="str">
        <f ca="true">+IF(OFFSET('Hygiene Data'!$H$11,0,10*ROW('Hygiene Data'!H77))="","",OFFSET('Hygiene Data'!$H$11,0,10*ROW('Hygiene Data'!H77)))</f>
        <v/>
      </c>
      <c r="EB83" s="283" t="str">
        <f ca="true">+IF(OFFSET('Hygiene Data'!$H$12,0,10*ROW('Hygiene Data'!H77))="","",OFFSET('Hygiene Data'!$H$12,0,10*ROW('Hygiene Data'!H77)))</f>
        <v/>
      </c>
      <c r="EC83" s="283" t="str">
        <f ca="true">+IF(OFFSET('Hygiene Data'!$H$13,0,10*ROW('Hygiene Data'!H77))="","",OFFSET('Hygiene Data'!$H$13,0,10*ROW('Hygiene Data'!H77)))</f>
        <v/>
      </c>
      <c r="ED83" s="283" t="str">
        <f ca="true">+IF(OFFSET('Hygiene Data'!$I$11,0,10*ROW('Hygiene Data'!I77))="","",OFFSET('Hygiene Data'!$I$11,0,10*ROW('Hygiene Data'!I77)))</f>
        <v/>
      </c>
      <c r="EE83" s="283" t="str">
        <f ca="true">+IF(OFFSET('Hygiene Data'!$I$12,0,10*ROW('Hygiene Data'!I77))="","",OFFSET('Hygiene Data'!$I$12,0,10*ROW('Hygiene Data'!I77)))</f>
        <v/>
      </c>
      <c r="EF83" s="283" t="str">
        <f ca="true">+IF(OFFSET('Hygiene Data'!$I$13,0,10*ROW('Hygiene Data'!I77))="","",OFFSET('Hygiene Data'!$I$13,0,10*ROW('Hygiene Data'!I77)))</f>
        <v/>
      </c>
    </row>
    <row xmlns:x14ac="http://schemas.microsoft.com/office/spreadsheetml/2009/9/ac" r="84" x14ac:dyDescent="0.2">
      <c r="A84" s="34" t="str">
        <f ca="true">+IF(OFFSET('Water Data'!$B$2,0,10*ROW('Water Data'!E78))="","",OFFSET('Water Data'!$B$2,0,10*ROW('Water Data'!E78)))</f>
        <v/>
      </c>
      <c r="B84" s="34" t="str">
        <f ca="true">+IF(OFFSET('Water Data'!$C$2,0,10*ROW('Water Data'!F78))="","",OFFSET('Water Data'!$C$2,0,10*ROW('Water Data'!F78)))</f>
        <v/>
      </c>
      <c r="C84" s="339" t="str">
        <f t="shared" ca="true" si="1"/>
        <v/>
      </c>
      <c r="D84" s="90"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0"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0"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0"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0"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0"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0"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0"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0"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0"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0"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0"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0"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0"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0"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0"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0"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0"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1"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1"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1"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1"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1"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1"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1"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1"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1"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1"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1"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1"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1"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1"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1"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1"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1"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1"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1"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1"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1"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1"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1"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1"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1"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1"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1"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1"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1"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1"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2"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2"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2"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2"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2"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2"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2"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2"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2"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2"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2"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2"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2"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2"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2"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2"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2"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2"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3"/>
      <c r="BS84" s="283" t="str">
        <f ca="true">+IF(OFFSET('Water Data'!$D$27,0,10*ROW('Water Data'!D78))="","",OFFSET('Water Data'!$D$27,0,10*ROW('Water Data'!D78)))</f>
        <v/>
      </c>
      <c r="BT84" s="283" t="str">
        <f ca="true">+IF(OFFSET('Water Data'!$D$28,0,10*ROW('Water Data'!D78))="","",OFFSET('Water Data'!$D$28,0,10*ROW('Water Data'!D78)))</f>
        <v/>
      </c>
      <c r="BU84" s="283" t="str">
        <f ca="true">+IF(OFFSET('Water Data'!$D$29,0,10*ROW('Water Data'!D78))="","",OFFSET('Water Data'!$D$29,0,10*ROW('Water Data'!D78)))</f>
        <v/>
      </c>
      <c r="BV84" s="283" t="str">
        <f ca="true">+IF(OFFSET('Water Data'!$E$27,0,10*ROW('Water Data'!E78))="","",OFFSET('Water Data'!$E$27,0,10*ROW('Water Data'!E78)))</f>
        <v/>
      </c>
      <c r="BW84" s="283" t="str">
        <f ca="true">+IF(OFFSET('Water Data'!$E$28,0,10*ROW('Water Data'!E78))="","",OFFSET('Water Data'!$E$28,0,10*ROW('Water Data'!E78)))</f>
        <v/>
      </c>
      <c r="BX84" s="283" t="str">
        <f ca="true">+IF(OFFSET('Water Data'!$E$29,0,10*ROW('Water Data'!E78))="","",OFFSET('Water Data'!$E$29,0,10*ROW('Water Data'!E78)))</f>
        <v/>
      </c>
      <c r="BY84" s="283" t="str">
        <f ca="true">+IF(OFFSET('Water Data'!$F$27,0,10*ROW('Water Data'!F78))="","",OFFSET('Water Data'!$F$27,0,10*ROW('Water Data'!F78)))</f>
        <v/>
      </c>
      <c r="BZ84" s="283" t="str">
        <f ca="true">+IF(OFFSET('Water Data'!$F$28,0,10*ROW('Water Data'!F78))="","",OFFSET('Water Data'!$F$28,0,10*ROW('Water Data'!F78)))</f>
        <v/>
      </c>
      <c r="CA84" s="283" t="str">
        <f ca="true">+IF(OFFSET('Water Data'!$F$29,0,10*ROW('Water Data'!F78))="","",OFFSET('Water Data'!$F$29,0,10*ROW('Water Data'!F78)))</f>
        <v/>
      </c>
      <c r="CB84" s="283" t="str">
        <f ca="true">+IF(OFFSET('Water Data'!$G$27,0,10*ROW('Water Data'!G78))="","",OFFSET('Water Data'!$G$27,0,10*ROW('Water Data'!G78)))</f>
        <v/>
      </c>
      <c r="CC84" s="283" t="str">
        <f ca="true">+IF(OFFSET('Water Data'!$G$28,0,10*ROW('Water Data'!G78))="","",OFFSET('Water Data'!$G$28,0,10*ROW('Water Data'!G78)))</f>
        <v/>
      </c>
      <c r="CD84" s="283" t="str">
        <f ca="true">+IF(OFFSET('Water Data'!$G$29,0,10*ROW('Water Data'!G78))="","",OFFSET('Water Data'!$G$29,0,10*ROW('Water Data'!G78)))</f>
        <v/>
      </c>
      <c r="CE84" s="283" t="str">
        <f ca="true">+IF(OFFSET('Water Data'!$H$27,0,10*ROW('Water Data'!H78))="","",OFFSET('Water Data'!$H$27,0,10*ROW('Water Data'!H78)))</f>
        <v/>
      </c>
      <c r="CF84" s="283" t="str">
        <f ca="true">+IF(OFFSET('Water Data'!$H$28,0,10*ROW('Water Data'!H78))="","",OFFSET('Water Data'!$H$28,0,10*ROW('Water Data'!H78)))</f>
        <v/>
      </c>
      <c r="CG84" s="283" t="str">
        <f ca="true">+IF(OFFSET('Water Data'!$H$29,0,10*ROW('Water Data'!H78))="","",OFFSET('Water Data'!$H$29,0,10*ROW('Water Data'!H78)))</f>
        <v/>
      </c>
      <c r="CH84" s="283" t="str">
        <f ca="true">+IF(OFFSET('Water Data'!$I$27,0,10*ROW('Water Data'!I78))="","",OFFSET('Water Data'!$I$27,0,10*ROW('Water Data'!I78)))</f>
        <v/>
      </c>
      <c r="CI84" s="283" t="str">
        <f ca="true">+IF(OFFSET('Water Data'!$I$28,0,10*ROW('Water Data'!I78))="","",OFFSET('Water Data'!$I$28,0,10*ROW('Water Data'!I78)))</f>
        <v/>
      </c>
      <c r="CJ84" s="283" t="str">
        <f ca="true">+IF(OFFSET('Water Data'!$I$29,0,10*ROW('Water Data'!I78))="","",OFFSET('Water Data'!$I$29,0,10*ROW('Water Data'!I78)))</f>
        <v/>
      </c>
      <c r="CK84" s="283" t="str">
        <f ca="true">+IF(OFFSET('Sanitation Data'!$D$28,0,10*ROW('Sanitation Data'!D78))="","",OFFSET('Sanitation Data'!$D$28,0,10*ROW('Sanitation Data'!D78)))</f>
        <v/>
      </c>
      <c r="CL84" s="283" t="str">
        <f ca="true">+IF(OFFSET('Sanitation Data'!$D$29,0,10*ROW('Sanitation Data'!D78))="","",OFFSET('Sanitation Data'!$D$29,0,10*ROW('Sanitation Data'!D78)))</f>
        <v/>
      </c>
      <c r="CM84" s="283" t="str">
        <f ca="true">+IF(OFFSET('Sanitation Data'!$D$30,0,10*ROW('Sanitation Data'!D78))="","",OFFSET('Sanitation Data'!$D$30,0,10*ROW('Sanitation Data'!D78)))</f>
        <v/>
      </c>
      <c r="CN84" s="283" t="str">
        <f ca="true">+IF(OFFSET('Sanitation Data'!$D$31,0,10*ROW('Sanitation Data'!D78))="","",OFFSET('Sanitation Data'!$D$31,0,10*ROW('Sanitation Data'!D78)))</f>
        <v/>
      </c>
      <c r="CO84" s="283" t="str">
        <f ca="true">+IF(OFFSET('Sanitation Data'!$D$32,0,10*ROW('Sanitation Data'!D78))="","",OFFSET('Sanitation Data'!$D$32,0,10*ROW('Sanitation Data'!D78)))</f>
        <v/>
      </c>
      <c r="CP84" s="283" t="str">
        <f ca="true">+IF(OFFSET('Sanitation Data'!$E$28,0,10*ROW('Sanitation Data'!E78))="","",OFFSET('Sanitation Data'!$E$28,0,10*ROW('Sanitation Data'!E78)))</f>
        <v/>
      </c>
      <c r="CQ84" s="283" t="str">
        <f ca="true">+IF(OFFSET('Sanitation Data'!$E$29,0,10*ROW('Sanitation Data'!E78))="","",OFFSET('Sanitation Data'!$E$29,0,10*ROW('Sanitation Data'!E78)))</f>
        <v/>
      </c>
      <c r="CR84" s="283" t="str">
        <f ca="true">+IF(OFFSET('Sanitation Data'!$E$30,0,10*ROW('Sanitation Data'!E78))="","",OFFSET('Sanitation Data'!$E$30,0,10*ROW('Sanitation Data'!E78)))</f>
        <v/>
      </c>
      <c r="CS84" s="283" t="str">
        <f ca="true">+IF(OFFSET('Sanitation Data'!$E$31,0,10*ROW('Sanitation Data'!E78))="","",OFFSET('Sanitation Data'!$E$31,0,10*ROW('Sanitation Data'!E78)))</f>
        <v/>
      </c>
      <c r="CT84" s="283" t="str">
        <f ca="true">+IF(OFFSET('Sanitation Data'!$E$32,0,10*ROW('Sanitation Data'!E78))="","",OFFSET('Sanitation Data'!$E$32,0,10*ROW('Sanitation Data'!E78)))</f>
        <v/>
      </c>
      <c r="CU84" s="283" t="str">
        <f ca="true">+IF(OFFSET('Sanitation Data'!$F$28,0,10*ROW('Sanitation Data'!F78))="","",OFFSET('Sanitation Data'!$F$28,0,10*ROW('Sanitation Data'!F78)))</f>
        <v/>
      </c>
      <c r="CV84" s="283" t="str">
        <f ca="true">+IF(OFFSET('Sanitation Data'!$F$29,0,10*ROW('Sanitation Data'!F78))="","",OFFSET('Sanitation Data'!$F$29,0,10*ROW('Sanitation Data'!F78)))</f>
        <v/>
      </c>
      <c r="CW84" s="283" t="str">
        <f ca="true">+IF(OFFSET('Sanitation Data'!$F$30,0,10*ROW('Sanitation Data'!F78))="","",OFFSET('Sanitation Data'!$F$30,0,10*ROW('Sanitation Data'!F78)))</f>
        <v/>
      </c>
      <c r="CX84" s="283" t="str">
        <f ca="true">+IF(OFFSET('Sanitation Data'!$F$31,0,10*ROW('Sanitation Data'!F78))="","",OFFSET('Sanitation Data'!$F$31,0,10*ROW('Sanitation Data'!F78)))</f>
        <v/>
      </c>
      <c r="CY84" s="283" t="str">
        <f ca="true">+IF(OFFSET('Sanitation Data'!$F$32,0,10*ROW('Sanitation Data'!F78))="","",OFFSET('Sanitation Data'!$F$32,0,10*ROW('Sanitation Data'!F78)))</f>
        <v/>
      </c>
      <c r="CZ84" s="283" t="str">
        <f ca="true">+IF(OFFSET('Sanitation Data'!$G$28,0,10*ROW('Sanitation Data'!G78))="","",OFFSET('Sanitation Data'!$G$28,0,10*ROW('Sanitation Data'!G78)))</f>
        <v/>
      </c>
      <c r="DA84" s="283" t="str">
        <f ca="true">+IF(OFFSET('Sanitation Data'!$G$29,0,10*ROW('Sanitation Data'!G78))="","",OFFSET('Sanitation Data'!$G$29,0,10*ROW('Sanitation Data'!G78)))</f>
        <v/>
      </c>
      <c r="DB84" s="283" t="str">
        <f ca="true">+IF(OFFSET('Sanitation Data'!$G$30,0,10*ROW('Sanitation Data'!G78))="","",OFFSET('Sanitation Data'!$G$30,0,10*ROW('Sanitation Data'!G78)))</f>
        <v/>
      </c>
      <c r="DC84" s="283" t="str">
        <f ca="true">+IF(OFFSET('Sanitation Data'!$G$31,0,10*ROW('Sanitation Data'!G78))="","",OFFSET('Sanitation Data'!$G$31,0,10*ROW('Sanitation Data'!G78)))</f>
        <v/>
      </c>
      <c r="DD84" s="283" t="str">
        <f ca="true">+IF(OFFSET('Sanitation Data'!$G$32,0,10*ROW('Sanitation Data'!G78))="","",OFFSET('Sanitation Data'!$G$32,0,10*ROW('Sanitation Data'!G78)))</f>
        <v/>
      </c>
      <c r="DE84" s="283" t="str">
        <f ca="true">+IF(OFFSET('Sanitation Data'!$H$28,0,10*ROW('Sanitation Data'!H78))="","",OFFSET('Sanitation Data'!$H$28,0,10*ROW('Sanitation Data'!H78)))</f>
        <v/>
      </c>
      <c r="DF84" s="283" t="str">
        <f ca="true">+IF(OFFSET('Sanitation Data'!$H$29,0,10*ROW('Sanitation Data'!H78))="","",OFFSET('Sanitation Data'!$H$29,0,10*ROW('Sanitation Data'!H78)))</f>
        <v/>
      </c>
      <c r="DG84" s="283" t="str">
        <f ca="true">+IF(OFFSET('Sanitation Data'!$H$30,0,10*ROW('Sanitation Data'!H78))="","",OFFSET('Sanitation Data'!$H$30,0,10*ROW('Sanitation Data'!H78)))</f>
        <v/>
      </c>
      <c r="DH84" s="283" t="str">
        <f ca="true">+IF(OFFSET('Sanitation Data'!$H$31,0,10*ROW('Sanitation Data'!H78))="","",OFFSET('Sanitation Data'!$H$31,0,10*ROW('Sanitation Data'!H78)))</f>
        <v/>
      </c>
      <c r="DI84" s="283" t="str">
        <f ca="true">+IF(OFFSET('Sanitation Data'!$H$32,0,10*ROW('Sanitation Data'!H78))="","",OFFSET('Sanitation Data'!$H$32,0,10*ROW('Sanitation Data'!H78)))</f>
        <v/>
      </c>
      <c r="DJ84" s="283" t="str">
        <f ca="true">+IF(OFFSET('Sanitation Data'!$I$28,0,10*ROW('Sanitation Data'!I78))="","",OFFSET('Sanitation Data'!$I$28,0,10*ROW('Sanitation Data'!I78)))</f>
        <v/>
      </c>
      <c r="DK84" s="283" t="str">
        <f ca="true">+IF(OFFSET('Sanitation Data'!$I$29,0,10*ROW('Sanitation Data'!I78))="","",OFFSET('Sanitation Data'!$I$29,0,10*ROW('Sanitation Data'!I78)))</f>
        <v/>
      </c>
      <c r="DL84" s="283" t="str">
        <f ca="true">+IF(OFFSET('Sanitation Data'!$I$30,0,10*ROW('Sanitation Data'!I78))="","",OFFSET('Sanitation Data'!$I$30,0,10*ROW('Sanitation Data'!I78)))</f>
        <v/>
      </c>
      <c r="DM84" s="283" t="str">
        <f ca="true">+IF(OFFSET('Sanitation Data'!$I$31,0,10*ROW('Sanitation Data'!I78))="","",OFFSET('Sanitation Data'!$I$31,0,10*ROW('Sanitation Data'!I78)))</f>
        <v/>
      </c>
      <c r="DN84" s="283" t="str">
        <f ca="true">+IF(OFFSET('Sanitation Data'!$I$32,0,10*ROW('Sanitation Data'!I78))="","",OFFSET('Sanitation Data'!$I$32,0,10*ROW('Sanitation Data'!I78)))</f>
        <v/>
      </c>
      <c r="DO84" s="283" t="str">
        <f ca="true">+IF(OFFSET('Hygiene Data'!$D$11,0,10*ROW('Hygiene Data'!D78))="","",OFFSET('Hygiene Data'!$D$11,0,10*ROW('Hygiene Data'!D78)))</f>
        <v/>
      </c>
      <c r="DP84" s="283" t="str">
        <f ca="true">+IF(OFFSET('Hygiene Data'!$D$12,0,10*ROW('Hygiene Data'!D78))="","",OFFSET('Hygiene Data'!$D$12,0,10*ROW('Hygiene Data'!D78)))</f>
        <v/>
      </c>
      <c r="DQ84" s="283" t="str">
        <f ca="true">+IF(OFFSET('Hygiene Data'!$D$13,0,10*ROW('Hygiene Data'!D78))="","",OFFSET('Hygiene Data'!$D$13,0,10*ROW('Hygiene Data'!D78)))</f>
        <v/>
      </c>
      <c r="DR84" s="283" t="str">
        <f ca="true">+IF(OFFSET('Hygiene Data'!$E$11,0,10*ROW('Hygiene Data'!E78))="","",OFFSET('Hygiene Data'!$E$11,0,10*ROW('Hygiene Data'!E78)))</f>
        <v/>
      </c>
      <c r="DS84" s="283" t="str">
        <f ca="true">+IF(OFFSET('Hygiene Data'!$E$12,0,10*ROW('Hygiene Data'!E78))="","",OFFSET('Hygiene Data'!$E$12,0,10*ROW('Hygiene Data'!E78)))</f>
        <v/>
      </c>
      <c r="DT84" s="283" t="str">
        <f ca="true">+IF(OFFSET('Hygiene Data'!$E$13,0,10*ROW('Hygiene Data'!E78))="","",OFFSET('Hygiene Data'!$E$13,0,10*ROW('Hygiene Data'!E78)))</f>
        <v/>
      </c>
      <c r="DU84" s="283" t="str">
        <f ca="true">+IF(OFFSET('Hygiene Data'!$F$11,0,10*ROW('Hygiene Data'!F78))="","",OFFSET('Hygiene Data'!$F$11,0,10*ROW('Hygiene Data'!F78)))</f>
        <v/>
      </c>
      <c r="DV84" s="283" t="str">
        <f ca="true">+IF(OFFSET('Hygiene Data'!$F$12,0,10*ROW('Hygiene Data'!F78))="","",OFFSET('Hygiene Data'!$F$12,0,10*ROW('Hygiene Data'!F78)))</f>
        <v/>
      </c>
      <c r="DW84" s="283" t="str">
        <f ca="true">+IF(OFFSET('Hygiene Data'!$F$13,0,10*ROW('Hygiene Data'!F78))="","",OFFSET('Hygiene Data'!$F$13,0,10*ROW('Hygiene Data'!F78)))</f>
        <v/>
      </c>
      <c r="DX84" s="283" t="str">
        <f ca="true">+IF(OFFSET('Hygiene Data'!$G$11,0,10*ROW('Hygiene Data'!G78))="","",OFFSET('Hygiene Data'!$G$11,0,10*ROW('Hygiene Data'!G78)))</f>
        <v/>
      </c>
      <c r="DY84" s="283" t="str">
        <f ca="true">+IF(OFFSET('Hygiene Data'!$G$12,0,10*ROW('Hygiene Data'!G78))="","",OFFSET('Hygiene Data'!$G$12,0,10*ROW('Hygiene Data'!G78)))</f>
        <v/>
      </c>
      <c r="DZ84" s="283" t="str">
        <f ca="true">+IF(OFFSET('Hygiene Data'!$G$13,0,10*ROW('Hygiene Data'!G78))="","",OFFSET('Hygiene Data'!$G$13,0,10*ROW('Hygiene Data'!G78)))</f>
        <v/>
      </c>
      <c r="EA84" s="283" t="str">
        <f ca="true">+IF(OFFSET('Hygiene Data'!$H$11,0,10*ROW('Hygiene Data'!H78))="","",OFFSET('Hygiene Data'!$H$11,0,10*ROW('Hygiene Data'!H78)))</f>
        <v/>
      </c>
      <c r="EB84" s="283" t="str">
        <f ca="true">+IF(OFFSET('Hygiene Data'!$H$12,0,10*ROW('Hygiene Data'!H78))="","",OFFSET('Hygiene Data'!$H$12,0,10*ROW('Hygiene Data'!H78)))</f>
        <v/>
      </c>
      <c r="EC84" s="283" t="str">
        <f ca="true">+IF(OFFSET('Hygiene Data'!$H$13,0,10*ROW('Hygiene Data'!H78))="","",OFFSET('Hygiene Data'!$H$13,0,10*ROW('Hygiene Data'!H78)))</f>
        <v/>
      </c>
      <c r="ED84" s="283" t="str">
        <f ca="true">+IF(OFFSET('Hygiene Data'!$I$11,0,10*ROW('Hygiene Data'!I78))="","",OFFSET('Hygiene Data'!$I$11,0,10*ROW('Hygiene Data'!I78)))</f>
        <v/>
      </c>
      <c r="EE84" s="283" t="str">
        <f ca="true">+IF(OFFSET('Hygiene Data'!$I$12,0,10*ROW('Hygiene Data'!I78))="","",OFFSET('Hygiene Data'!$I$12,0,10*ROW('Hygiene Data'!I78)))</f>
        <v/>
      </c>
      <c r="EF84" s="283" t="str">
        <f ca="true">+IF(OFFSET('Hygiene Data'!$I$13,0,10*ROW('Hygiene Data'!I78))="","",OFFSET('Hygiene Data'!$I$13,0,10*ROW('Hygiene Data'!I78)))</f>
        <v/>
      </c>
    </row>
    <row xmlns:x14ac="http://schemas.microsoft.com/office/spreadsheetml/2009/9/ac" r="85" x14ac:dyDescent="0.2">
      <c r="A85" s="34" t="str">
        <f ca="true">+IF(OFFSET('Water Data'!$B$2,0,10*ROW('Water Data'!E79))="","",OFFSET('Water Data'!$B$2,0,10*ROW('Water Data'!E79)))</f>
        <v/>
      </c>
      <c r="B85" s="34" t="str">
        <f ca="true">+IF(OFFSET('Water Data'!$C$2,0,10*ROW('Water Data'!F79))="","",OFFSET('Water Data'!$C$2,0,10*ROW('Water Data'!F79)))</f>
        <v/>
      </c>
      <c r="C85" s="339" t="str">
        <f t="shared" ca="true" si="1"/>
        <v/>
      </c>
      <c r="D85" s="90"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0"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0"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0"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0"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0"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0"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0"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0"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0"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0"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0"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0"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0"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0"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0"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0"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0"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1"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1"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1"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1"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1"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1"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1"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1"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1"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1"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1"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1"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1"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1"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1"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1"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1"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1"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1"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1"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1"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1"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1"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1"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1"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1"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1"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1"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1"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1"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2"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2"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2"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2"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2"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2"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2"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2"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2"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2"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2"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2"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2"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2"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2"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2"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2"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2"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3"/>
      <c r="BS85" s="283" t="str">
        <f ca="true">+IF(OFFSET('Water Data'!$D$27,0,10*ROW('Water Data'!D79))="","",OFFSET('Water Data'!$D$27,0,10*ROW('Water Data'!D79)))</f>
        <v/>
      </c>
      <c r="BT85" s="283" t="str">
        <f ca="true">+IF(OFFSET('Water Data'!$D$28,0,10*ROW('Water Data'!D79))="","",OFFSET('Water Data'!$D$28,0,10*ROW('Water Data'!D79)))</f>
        <v/>
      </c>
      <c r="BU85" s="283" t="str">
        <f ca="true">+IF(OFFSET('Water Data'!$D$29,0,10*ROW('Water Data'!D79))="","",OFFSET('Water Data'!$D$29,0,10*ROW('Water Data'!D79)))</f>
        <v/>
      </c>
      <c r="BV85" s="283" t="str">
        <f ca="true">+IF(OFFSET('Water Data'!$E$27,0,10*ROW('Water Data'!E79))="","",OFFSET('Water Data'!$E$27,0,10*ROW('Water Data'!E79)))</f>
        <v/>
      </c>
      <c r="BW85" s="283" t="str">
        <f ca="true">+IF(OFFSET('Water Data'!$E$28,0,10*ROW('Water Data'!E79))="","",OFFSET('Water Data'!$E$28,0,10*ROW('Water Data'!E79)))</f>
        <v/>
      </c>
      <c r="BX85" s="283" t="str">
        <f ca="true">+IF(OFFSET('Water Data'!$E$29,0,10*ROW('Water Data'!E79))="","",OFFSET('Water Data'!$E$29,0,10*ROW('Water Data'!E79)))</f>
        <v/>
      </c>
      <c r="BY85" s="283" t="str">
        <f ca="true">+IF(OFFSET('Water Data'!$F$27,0,10*ROW('Water Data'!F79))="","",OFFSET('Water Data'!$F$27,0,10*ROW('Water Data'!F79)))</f>
        <v/>
      </c>
      <c r="BZ85" s="283" t="str">
        <f ca="true">+IF(OFFSET('Water Data'!$F$28,0,10*ROW('Water Data'!F79))="","",OFFSET('Water Data'!$F$28,0,10*ROW('Water Data'!F79)))</f>
        <v/>
      </c>
      <c r="CA85" s="283" t="str">
        <f ca="true">+IF(OFFSET('Water Data'!$F$29,0,10*ROW('Water Data'!F79))="","",OFFSET('Water Data'!$F$29,0,10*ROW('Water Data'!F79)))</f>
        <v/>
      </c>
      <c r="CB85" s="283" t="str">
        <f ca="true">+IF(OFFSET('Water Data'!$G$27,0,10*ROW('Water Data'!G79))="","",OFFSET('Water Data'!$G$27,0,10*ROW('Water Data'!G79)))</f>
        <v/>
      </c>
      <c r="CC85" s="283" t="str">
        <f ca="true">+IF(OFFSET('Water Data'!$G$28,0,10*ROW('Water Data'!G79))="","",OFFSET('Water Data'!$G$28,0,10*ROW('Water Data'!G79)))</f>
        <v/>
      </c>
      <c r="CD85" s="283" t="str">
        <f ca="true">+IF(OFFSET('Water Data'!$G$29,0,10*ROW('Water Data'!G79))="","",OFFSET('Water Data'!$G$29,0,10*ROW('Water Data'!G79)))</f>
        <v/>
      </c>
      <c r="CE85" s="283" t="str">
        <f ca="true">+IF(OFFSET('Water Data'!$H$27,0,10*ROW('Water Data'!H79))="","",OFFSET('Water Data'!$H$27,0,10*ROW('Water Data'!H79)))</f>
        <v/>
      </c>
      <c r="CF85" s="283" t="str">
        <f ca="true">+IF(OFFSET('Water Data'!$H$28,0,10*ROW('Water Data'!H79))="","",OFFSET('Water Data'!$H$28,0,10*ROW('Water Data'!H79)))</f>
        <v/>
      </c>
      <c r="CG85" s="283" t="str">
        <f ca="true">+IF(OFFSET('Water Data'!$H$29,0,10*ROW('Water Data'!H79))="","",OFFSET('Water Data'!$H$29,0,10*ROW('Water Data'!H79)))</f>
        <v/>
      </c>
      <c r="CH85" s="283" t="str">
        <f ca="true">+IF(OFFSET('Water Data'!$I$27,0,10*ROW('Water Data'!I79))="","",OFFSET('Water Data'!$I$27,0,10*ROW('Water Data'!I79)))</f>
        <v/>
      </c>
      <c r="CI85" s="283" t="str">
        <f ca="true">+IF(OFFSET('Water Data'!$I$28,0,10*ROW('Water Data'!I79))="","",OFFSET('Water Data'!$I$28,0,10*ROW('Water Data'!I79)))</f>
        <v/>
      </c>
      <c r="CJ85" s="283" t="str">
        <f ca="true">+IF(OFFSET('Water Data'!$I$29,0,10*ROW('Water Data'!I79))="","",OFFSET('Water Data'!$I$29,0,10*ROW('Water Data'!I79)))</f>
        <v/>
      </c>
      <c r="CK85" s="283" t="str">
        <f ca="true">+IF(OFFSET('Sanitation Data'!$D$28,0,10*ROW('Sanitation Data'!D79))="","",OFFSET('Sanitation Data'!$D$28,0,10*ROW('Sanitation Data'!D79)))</f>
        <v/>
      </c>
      <c r="CL85" s="283" t="str">
        <f ca="true">+IF(OFFSET('Sanitation Data'!$D$29,0,10*ROW('Sanitation Data'!D79))="","",OFFSET('Sanitation Data'!$D$29,0,10*ROW('Sanitation Data'!D79)))</f>
        <v/>
      </c>
      <c r="CM85" s="283" t="str">
        <f ca="true">+IF(OFFSET('Sanitation Data'!$D$30,0,10*ROW('Sanitation Data'!D79))="","",OFFSET('Sanitation Data'!$D$30,0,10*ROW('Sanitation Data'!D79)))</f>
        <v/>
      </c>
      <c r="CN85" s="283" t="str">
        <f ca="true">+IF(OFFSET('Sanitation Data'!$D$31,0,10*ROW('Sanitation Data'!D79))="","",OFFSET('Sanitation Data'!$D$31,0,10*ROW('Sanitation Data'!D79)))</f>
        <v/>
      </c>
      <c r="CO85" s="283" t="str">
        <f ca="true">+IF(OFFSET('Sanitation Data'!$D$32,0,10*ROW('Sanitation Data'!D79))="","",OFFSET('Sanitation Data'!$D$32,0,10*ROW('Sanitation Data'!D79)))</f>
        <v/>
      </c>
      <c r="CP85" s="283" t="str">
        <f ca="true">+IF(OFFSET('Sanitation Data'!$E$28,0,10*ROW('Sanitation Data'!E79))="","",OFFSET('Sanitation Data'!$E$28,0,10*ROW('Sanitation Data'!E79)))</f>
        <v/>
      </c>
      <c r="CQ85" s="283" t="str">
        <f ca="true">+IF(OFFSET('Sanitation Data'!$E$29,0,10*ROW('Sanitation Data'!E79))="","",OFFSET('Sanitation Data'!$E$29,0,10*ROW('Sanitation Data'!E79)))</f>
        <v/>
      </c>
      <c r="CR85" s="283" t="str">
        <f ca="true">+IF(OFFSET('Sanitation Data'!$E$30,0,10*ROW('Sanitation Data'!E79))="","",OFFSET('Sanitation Data'!$E$30,0,10*ROW('Sanitation Data'!E79)))</f>
        <v/>
      </c>
      <c r="CS85" s="283" t="str">
        <f ca="true">+IF(OFFSET('Sanitation Data'!$E$31,0,10*ROW('Sanitation Data'!E79))="","",OFFSET('Sanitation Data'!$E$31,0,10*ROW('Sanitation Data'!E79)))</f>
        <v/>
      </c>
      <c r="CT85" s="283" t="str">
        <f ca="true">+IF(OFFSET('Sanitation Data'!$E$32,0,10*ROW('Sanitation Data'!E79))="","",OFFSET('Sanitation Data'!$E$32,0,10*ROW('Sanitation Data'!E79)))</f>
        <v/>
      </c>
      <c r="CU85" s="283" t="str">
        <f ca="true">+IF(OFFSET('Sanitation Data'!$F$28,0,10*ROW('Sanitation Data'!F79))="","",OFFSET('Sanitation Data'!$F$28,0,10*ROW('Sanitation Data'!F79)))</f>
        <v/>
      </c>
      <c r="CV85" s="283" t="str">
        <f ca="true">+IF(OFFSET('Sanitation Data'!$F$29,0,10*ROW('Sanitation Data'!F79))="","",OFFSET('Sanitation Data'!$F$29,0,10*ROW('Sanitation Data'!F79)))</f>
        <v/>
      </c>
      <c r="CW85" s="283" t="str">
        <f ca="true">+IF(OFFSET('Sanitation Data'!$F$30,0,10*ROW('Sanitation Data'!F79))="","",OFFSET('Sanitation Data'!$F$30,0,10*ROW('Sanitation Data'!F79)))</f>
        <v/>
      </c>
      <c r="CX85" s="283" t="str">
        <f ca="true">+IF(OFFSET('Sanitation Data'!$F$31,0,10*ROW('Sanitation Data'!F79))="","",OFFSET('Sanitation Data'!$F$31,0,10*ROW('Sanitation Data'!F79)))</f>
        <v/>
      </c>
      <c r="CY85" s="283" t="str">
        <f ca="true">+IF(OFFSET('Sanitation Data'!$F$32,0,10*ROW('Sanitation Data'!F79))="","",OFFSET('Sanitation Data'!$F$32,0,10*ROW('Sanitation Data'!F79)))</f>
        <v/>
      </c>
      <c r="CZ85" s="283" t="str">
        <f ca="true">+IF(OFFSET('Sanitation Data'!$G$28,0,10*ROW('Sanitation Data'!G79))="","",OFFSET('Sanitation Data'!$G$28,0,10*ROW('Sanitation Data'!G79)))</f>
        <v/>
      </c>
      <c r="DA85" s="283" t="str">
        <f ca="true">+IF(OFFSET('Sanitation Data'!$G$29,0,10*ROW('Sanitation Data'!G79))="","",OFFSET('Sanitation Data'!$G$29,0,10*ROW('Sanitation Data'!G79)))</f>
        <v/>
      </c>
      <c r="DB85" s="283" t="str">
        <f ca="true">+IF(OFFSET('Sanitation Data'!$G$30,0,10*ROW('Sanitation Data'!G79))="","",OFFSET('Sanitation Data'!$G$30,0,10*ROW('Sanitation Data'!G79)))</f>
        <v/>
      </c>
      <c r="DC85" s="283" t="str">
        <f ca="true">+IF(OFFSET('Sanitation Data'!$G$31,0,10*ROW('Sanitation Data'!G79))="","",OFFSET('Sanitation Data'!$G$31,0,10*ROW('Sanitation Data'!G79)))</f>
        <v/>
      </c>
      <c r="DD85" s="283" t="str">
        <f ca="true">+IF(OFFSET('Sanitation Data'!$G$32,0,10*ROW('Sanitation Data'!G79))="","",OFFSET('Sanitation Data'!$G$32,0,10*ROW('Sanitation Data'!G79)))</f>
        <v/>
      </c>
      <c r="DE85" s="283" t="str">
        <f ca="true">+IF(OFFSET('Sanitation Data'!$H$28,0,10*ROW('Sanitation Data'!H79))="","",OFFSET('Sanitation Data'!$H$28,0,10*ROW('Sanitation Data'!H79)))</f>
        <v/>
      </c>
      <c r="DF85" s="283" t="str">
        <f ca="true">+IF(OFFSET('Sanitation Data'!$H$29,0,10*ROW('Sanitation Data'!H79))="","",OFFSET('Sanitation Data'!$H$29,0,10*ROW('Sanitation Data'!H79)))</f>
        <v/>
      </c>
      <c r="DG85" s="283" t="str">
        <f ca="true">+IF(OFFSET('Sanitation Data'!$H$30,0,10*ROW('Sanitation Data'!H79))="","",OFFSET('Sanitation Data'!$H$30,0,10*ROW('Sanitation Data'!H79)))</f>
        <v/>
      </c>
      <c r="DH85" s="283" t="str">
        <f ca="true">+IF(OFFSET('Sanitation Data'!$H$31,0,10*ROW('Sanitation Data'!H79))="","",OFFSET('Sanitation Data'!$H$31,0,10*ROW('Sanitation Data'!H79)))</f>
        <v/>
      </c>
      <c r="DI85" s="283" t="str">
        <f ca="true">+IF(OFFSET('Sanitation Data'!$H$32,0,10*ROW('Sanitation Data'!H79))="","",OFFSET('Sanitation Data'!$H$32,0,10*ROW('Sanitation Data'!H79)))</f>
        <v/>
      </c>
      <c r="DJ85" s="283" t="str">
        <f ca="true">+IF(OFFSET('Sanitation Data'!$I$28,0,10*ROW('Sanitation Data'!I79))="","",OFFSET('Sanitation Data'!$I$28,0,10*ROW('Sanitation Data'!I79)))</f>
        <v/>
      </c>
      <c r="DK85" s="283" t="str">
        <f ca="true">+IF(OFFSET('Sanitation Data'!$I$29,0,10*ROW('Sanitation Data'!I79))="","",OFFSET('Sanitation Data'!$I$29,0,10*ROW('Sanitation Data'!I79)))</f>
        <v/>
      </c>
      <c r="DL85" s="283" t="str">
        <f ca="true">+IF(OFFSET('Sanitation Data'!$I$30,0,10*ROW('Sanitation Data'!I79))="","",OFFSET('Sanitation Data'!$I$30,0,10*ROW('Sanitation Data'!I79)))</f>
        <v/>
      </c>
      <c r="DM85" s="283" t="str">
        <f ca="true">+IF(OFFSET('Sanitation Data'!$I$31,0,10*ROW('Sanitation Data'!I79))="","",OFFSET('Sanitation Data'!$I$31,0,10*ROW('Sanitation Data'!I79)))</f>
        <v/>
      </c>
      <c r="DN85" s="283" t="str">
        <f ca="true">+IF(OFFSET('Sanitation Data'!$I$32,0,10*ROW('Sanitation Data'!I79))="","",OFFSET('Sanitation Data'!$I$32,0,10*ROW('Sanitation Data'!I79)))</f>
        <v/>
      </c>
      <c r="DO85" s="283" t="str">
        <f ca="true">+IF(OFFSET('Hygiene Data'!$D$11,0,10*ROW('Hygiene Data'!D79))="","",OFFSET('Hygiene Data'!$D$11,0,10*ROW('Hygiene Data'!D79)))</f>
        <v/>
      </c>
      <c r="DP85" s="283" t="str">
        <f ca="true">+IF(OFFSET('Hygiene Data'!$D$12,0,10*ROW('Hygiene Data'!D79))="","",OFFSET('Hygiene Data'!$D$12,0,10*ROW('Hygiene Data'!D79)))</f>
        <v/>
      </c>
      <c r="DQ85" s="283" t="str">
        <f ca="true">+IF(OFFSET('Hygiene Data'!$D$13,0,10*ROW('Hygiene Data'!D79))="","",OFFSET('Hygiene Data'!$D$13,0,10*ROW('Hygiene Data'!D79)))</f>
        <v/>
      </c>
      <c r="DR85" s="283" t="str">
        <f ca="true">+IF(OFFSET('Hygiene Data'!$E$11,0,10*ROW('Hygiene Data'!E79))="","",OFFSET('Hygiene Data'!$E$11,0,10*ROW('Hygiene Data'!E79)))</f>
        <v/>
      </c>
      <c r="DS85" s="283" t="str">
        <f ca="true">+IF(OFFSET('Hygiene Data'!$E$12,0,10*ROW('Hygiene Data'!E79))="","",OFFSET('Hygiene Data'!$E$12,0,10*ROW('Hygiene Data'!E79)))</f>
        <v/>
      </c>
      <c r="DT85" s="283" t="str">
        <f ca="true">+IF(OFFSET('Hygiene Data'!$E$13,0,10*ROW('Hygiene Data'!E79))="","",OFFSET('Hygiene Data'!$E$13,0,10*ROW('Hygiene Data'!E79)))</f>
        <v/>
      </c>
      <c r="DU85" s="283" t="str">
        <f ca="true">+IF(OFFSET('Hygiene Data'!$F$11,0,10*ROW('Hygiene Data'!F79))="","",OFFSET('Hygiene Data'!$F$11,0,10*ROW('Hygiene Data'!F79)))</f>
        <v/>
      </c>
      <c r="DV85" s="283" t="str">
        <f ca="true">+IF(OFFSET('Hygiene Data'!$F$12,0,10*ROW('Hygiene Data'!F79))="","",OFFSET('Hygiene Data'!$F$12,0,10*ROW('Hygiene Data'!F79)))</f>
        <v/>
      </c>
      <c r="DW85" s="283" t="str">
        <f ca="true">+IF(OFFSET('Hygiene Data'!$F$13,0,10*ROW('Hygiene Data'!F79))="","",OFFSET('Hygiene Data'!$F$13,0,10*ROW('Hygiene Data'!F79)))</f>
        <v/>
      </c>
      <c r="DX85" s="283" t="str">
        <f ca="true">+IF(OFFSET('Hygiene Data'!$G$11,0,10*ROW('Hygiene Data'!G79))="","",OFFSET('Hygiene Data'!$G$11,0,10*ROW('Hygiene Data'!G79)))</f>
        <v/>
      </c>
      <c r="DY85" s="283" t="str">
        <f ca="true">+IF(OFFSET('Hygiene Data'!$G$12,0,10*ROW('Hygiene Data'!G79))="","",OFFSET('Hygiene Data'!$G$12,0,10*ROW('Hygiene Data'!G79)))</f>
        <v/>
      </c>
      <c r="DZ85" s="283" t="str">
        <f ca="true">+IF(OFFSET('Hygiene Data'!$G$13,0,10*ROW('Hygiene Data'!G79))="","",OFFSET('Hygiene Data'!$G$13,0,10*ROW('Hygiene Data'!G79)))</f>
        <v/>
      </c>
      <c r="EA85" s="283" t="str">
        <f ca="true">+IF(OFFSET('Hygiene Data'!$H$11,0,10*ROW('Hygiene Data'!H79))="","",OFFSET('Hygiene Data'!$H$11,0,10*ROW('Hygiene Data'!H79)))</f>
        <v/>
      </c>
      <c r="EB85" s="283" t="str">
        <f ca="true">+IF(OFFSET('Hygiene Data'!$H$12,0,10*ROW('Hygiene Data'!H79))="","",OFFSET('Hygiene Data'!$H$12,0,10*ROW('Hygiene Data'!H79)))</f>
        <v/>
      </c>
      <c r="EC85" s="283" t="str">
        <f ca="true">+IF(OFFSET('Hygiene Data'!$H$13,0,10*ROW('Hygiene Data'!H79))="","",OFFSET('Hygiene Data'!$H$13,0,10*ROW('Hygiene Data'!H79)))</f>
        <v/>
      </c>
      <c r="ED85" s="283" t="str">
        <f ca="true">+IF(OFFSET('Hygiene Data'!$I$11,0,10*ROW('Hygiene Data'!I79))="","",OFFSET('Hygiene Data'!$I$11,0,10*ROW('Hygiene Data'!I79)))</f>
        <v/>
      </c>
      <c r="EE85" s="283" t="str">
        <f ca="true">+IF(OFFSET('Hygiene Data'!$I$12,0,10*ROW('Hygiene Data'!I79))="","",OFFSET('Hygiene Data'!$I$12,0,10*ROW('Hygiene Data'!I79)))</f>
        <v/>
      </c>
      <c r="EF85" s="283" t="str">
        <f ca="true">+IF(OFFSET('Hygiene Data'!$I$13,0,10*ROW('Hygiene Data'!I79))="","",OFFSET('Hygiene Data'!$I$13,0,10*ROW('Hygiene Data'!I79)))</f>
        <v/>
      </c>
    </row>
    <row xmlns:x14ac="http://schemas.microsoft.com/office/spreadsheetml/2009/9/ac" r="86" x14ac:dyDescent="0.2">
      <c r="A86" s="34" t="str">
        <f ca="true">+IF(OFFSET('Water Data'!$B$2,0,10*ROW('Water Data'!E80))="","",OFFSET('Water Data'!$B$2,0,10*ROW('Water Data'!E80)))</f>
        <v/>
      </c>
      <c r="B86" s="34" t="str">
        <f ca="true">+IF(OFFSET('Water Data'!$C$2,0,10*ROW('Water Data'!F80))="","",OFFSET('Water Data'!$C$2,0,10*ROW('Water Data'!F80)))</f>
        <v/>
      </c>
      <c r="C86" s="339" t="str">
        <f t="shared" ca="true" si="1"/>
        <v/>
      </c>
      <c r="D86" s="90"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0"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0"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0"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0"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0"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0"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0"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0"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0"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0"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0"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0"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0"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0"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0"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0"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0"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1"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1"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1"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1"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1"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1"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1"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1"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1"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1"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1"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1"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1"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1"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1"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1"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1"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1"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1"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1"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1"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1"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1"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1"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1"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1"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1"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1"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1"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1"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2"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2"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2"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2"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2"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2"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2"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2"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2"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2"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2"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2"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2"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2"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2"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2"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2"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2"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3"/>
      <c r="BS86" s="283" t="str">
        <f ca="true">+IF(OFFSET('Water Data'!$D$27,0,10*ROW('Water Data'!D80))="","",OFFSET('Water Data'!$D$27,0,10*ROW('Water Data'!D80)))</f>
        <v/>
      </c>
      <c r="BT86" s="283" t="str">
        <f ca="true">+IF(OFFSET('Water Data'!$D$28,0,10*ROW('Water Data'!D80))="","",OFFSET('Water Data'!$D$28,0,10*ROW('Water Data'!D80)))</f>
        <v/>
      </c>
      <c r="BU86" s="283" t="str">
        <f ca="true">+IF(OFFSET('Water Data'!$D$29,0,10*ROW('Water Data'!D80))="","",OFFSET('Water Data'!$D$29,0,10*ROW('Water Data'!D80)))</f>
        <v/>
      </c>
      <c r="BV86" s="283" t="str">
        <f ca="true">+IF(OFFSET('Water Data'!$E$27,0,10*ROW('Water Data'!E80))="","",OFFSET('Water Data'!$E$27,0,10*ROW('Water Data'!E80)))</f>
        <v/>
      </c>
      <c r="BW86" s="283" t="str">
        <f ca="true">+IF(OFFSET('Water Data'!$E$28,0,10*ROW('Water Data'!E80))="","",OFFSET('Water Data'!$E$28,0,10*ROW('Water Data'!E80)))</f>
        <v/>
      </c>
      <c r="BX86" s="283" t="str">
        <f ca="true">+IF(OFFSET('Water Data'!$E$29,0,10*ROW('Water Data'!E80))="","",OFFSET('Water Data'!$E$29,0,10*ROW('Water Data'!E80)))</f>
        <v/>
      </c>
      <c r="BY86" s="283" t="str">
        <f ca="true">+IF(OFFSET('Water Data'!$F$27,0,10*ROW('Water Data'!F80))="","",OFFSET('Water Data'!$F$27,0,10*ROW('Water Data'!F80)))</f>
        <v/>
      </c>
      <c r="BZ86" s="283" t="str">
        <f ca="true">+IF(OFFSET('Water Data'!$F$28,0,10*ROW('Water Data'!F80))="","",OFFSET('Water Data'!$F$28,0,10*ROW('Water Data'!F80)))</f>
        <v/>
      </c>
      <c r="CA86" s="283" t="str">
        <f ca="true">+IF(OFFSET('Water Data'!$F$29,0,10*ROW('Water Data'!F80))="","",OFFSET('Water Data'!$F$29,0,10*ROW('Water Data'!F80)))</f>
        <v/>
      </c>
      <c r="CB86" s="283" t="str">
        <f ca="true">+IF(OFFSET('Water Data'!$G$27,0,10*ROW('Water Data'!G80))="","",OFFSET('Water Data'!$G$27,0,10*ROW('Water Data'!G80)))</f>
        <v/>
      </c>
      <c r="CC86" s="283" t="str">
        <f ca="true">+IF(OFFSET('Water Data'!$G$28,0,10*ROW('Water Data'!G80))="","",OFFSET('Water Data'!$G$28,0,10*ROW('Water Data'!G80)))</f>
        <v/>
      </c>
      <c r="CD86" s="283" t="str">
        <f ca="true">+IF(OFFSET('Water Data'!$G$29,0,10*ROW('Water Data'!G80))="","",OFFSET('Water Data'!$G$29,0,10*ROW('Water Data'!G80)))</f>
        <v/>
      </c>
      <c r="CE86" s="283" t="str">
        <f ca="true">+IF(OFFSET('Water Data'!$H$27,0,10*ROW('Water Data'!H80))="","",OFFSET('Water Data'!$H$27,0,10*ROW('Water Data'!H80)))</f>
        <v/>
      </c>
      <c r="CF86" s="283" t="str">
        <f ca="true">+IF(OFFSET('Water Data'!$H$28,0,10*ROW('Water Data'!H80))="","",OFFSET('Water Data'!$H$28,0,10*ROW('Water Data'!H80)))</f>
        <v/>
      </c>
      <c r="CG86" s="283" t="str">
        <f ca="true">+IF(OFFSET('Water Data'!$H$29,0,10*ROW('Water Data'!H80))="","",OFFSET('Water Data'!$H$29,0,10*ROW('Water Data'!H80)))</f>
        <v/>
      </c>
      <c r="CH86" s="283" t="str">
        <f ca="true">+IF(OFFSET('Water Data'!$I$27,0,10*ROW('Water Data'!I80))="","",OFFSET('Water Data'!$I$27,0,10*ROW('Water Data'!I80)))</f>
        <v/>
      </c>
      <c r="CI86" s="283" t="str">
        <f ca="true">+IF(OFFSET('Water Data'!$I$28,0,10*ROW('Water Data'!I80))="","",OFFSET('Water Data'!$I$28,0,10*ROW('Water Data'!I80)))</f>
        <v/>
      </c>
      <c r="CJ86" s="283" t="str">
        <f ca="true">+IF(OFFSET('Water Data'!$I$29,0,10*ROW('Water Data'!I80))="","",OFFSET('Water Data'!$I$29,0,10*ROW('Water Data'!I80)))</f>
        <v/>
      </c>
      <c r="CK86" s="283" t="str">
        <f ca="true">+IF(OFFSET('Sanitation Data'!$D$28,0,10*ROW('Sanitation Data'!D80))="","",OFFSET('Sanitation Data'!$D$28,0,10*ROW('Sanitation Data'!D80)))</f>
        <v/>
      </c>
      <c r="CL86" s="283" t="str">
        <f ca="true">+IF(OFFSET('Sanitation Data'!$D$29,0,10*ROW('Sanitation Data'!D80))="","",OFFSET('Sanitation Data'!$D$29,0,10*ROW('Sanitation Data'!D80)))</f>
        <v/>
      </c>
      <c r="CM86" s="283" t="str">
        <f ca="true">+IF(OFFSET('Sanitation Data'!$D$30,0,10*ROW('Sanitation Data'!D80))="","",OFFSET('Sanitation Data'!$D$30,0,10*ROW('Sanitation Data'!D80)))</f>
        <v/>
      </c>
      <c r="CN86" s="283" t="str">
        <f ca="true">+IF(OFFSET('Sanitation Data'!$D$31,0,10*ROW('Sanitation Data'!D80))="","",OFFSET('Sanitation Data'!$D$31,0,10*ROW('Sanitation Data'!D80)))</f>
        <v/>
      </c>
      <c r="CO86" s="283" t="str">
        <f ca="true">+IF(OFFSET('Sanitation Data'!$D$32,0,10*ROW('Sanitation Data'!D80))="","",OFFSET('Sanitation Data'!$D$32,0,10*ROW('Sanitation Data'!D80)))</f>
        <v/>
      </c>
      <c r="CP86" s="283" t="str">
        <f ca="true">+IF(OFFSET('Sanitation Data'!$E$28,0,10*ROW('Sanitation Data'!E80))="","",OFFSET('Sanitation Data'!$E$28,0,10*ROW('Sanitation Data'!E80)))</f>
        <v/>
      </c>
      <c r="CQ86" s="283" t="str">
        <f ca="true">+IF(OFFSET('Sanitation Data'!$E$29,0,10*ROW('Sanitation Data'!E80))="","",OFFSET('Sanitation Data'!$E$29,0,10*ROW('Sanitation Data'!E80)))</f>
        <v/>
      </c>
      <c r="CR86" s="283" t="str">
        <f ca="true">+IF(OFFSET('Sanitation Data'!$E$30,0,10*ROW('Sanitation Data'!E80))="","",OFFSET('Sanitation Data'!$E$30,0,10*ROW('Sanitation Data'!E80)))</f>
        <v/>
      </c>
      <c r="CS86" s="283" t="str">
        <f ca="true">+IF(OFFSET('Sanitation Data'!$E$31,0,10*ROW('Sanitation Data'!E80))="","",OFFSET('Sanitation Data'!$E$31,0,10*ROW('Sanitation Data'!E80)))</f>
        <v/>
      </c>
      <c r="CT86" s="283" t="str">
        <f ca="true">+IF(OFFSET('Sanitation Data'!$E$32,0,10*ROW('Sanitation Data'!E80))="","",OFFSET('Sanitation Data'!$E$32,0,10*ROW('Sanitation Data'!E80)))</f>
        <v/>
      </c>
      <c r="CU86" s="283" t="str">
        <f ca="true">+IF(OFFSET('Sanitation Data'!$F$28,0,10*ROW('Sanitation Data'!F80))="","",OFFSET('Sanitation Data'!$F$28,0,10*ROW('Sanitation Data'!F80)))</f>
        <v/>
      </c>
      <c r="CV86" s="283" t="str">
        <f ca="true">+IF(OFFSET('Sanitation Data'!$F$29,0,10*ROW('Sanitation Data'!F80))="","",OFFSET('Sanitation Data'!$F$29,0,10*ROW('Sanitation Data'!F80)))</f>
        <v/>
      </c>
      <c r="CW86" s="283" t="str">
        <f ca="true">+IF(OFFSET('Sanitation Data'!$F$30,0,10*ROW('Sanitation Data'!F80))="","",OFFSET('Sanitation Data'!$F$30,0,10*ROW('Sanitation Data'!F80)))</f>
        <v/>
      </c>
      <c r="CX86" s="283" t="str">
        <f ca="true">+IF(OFFSET('Sanitation Data'!$F$31,0,10*ROW('Sanitation Data'!F80))="","",OFFSET('Sanitation Data'!$F$31,0,10*ROW('Sanitation Data'!F80)))</f>
        <v/>
      </c>
      <c r="CY86" s="283" t="str">
        <f ca="true">+IF(OFFSET('Sanitation Data'!$F$32,0,10*ROW('Sanitation Data'!F80))="","",OFFSET('Sanitation Data'!$F$32,0,10*ROW('Sanitation Data'!F80)))</f>
        <v/>
      </c>
      <c r="CZ86" s="283" t="str">
        <f ca="true">+IF(OFFSET('Sanitation Data'!$G$28,0,10*ROW('Sanitation Data'!G80))="","",OFFSET('Sanitation Data'!$G$28,0,10*ROW('Sanitation Data'!G80)))</f>
        <v/>
      </c>
      <c r="DA86" s="283" t="str">
        <f ca="true">+IF(OFFSET('Sanitation Data'!$G$29,0,10*ROW('Sanitation Data'!G80))="","",OFFSET('Sanitation Data'!$G$29,0,10*ROW('Sanitation Data'!G80)))</f>
        <v/>
      </c>
      <c r="DB86" s="283" t="str">
        <f ca="true">+IF(OFFSET('Sanitation Data'!$G$30,0,10*ROW('Sanitation Data'!G80))="","",OFFSET('Sanitation Data'!$G$30,0,10*ROW('Sanitation Data'!G80)))</f>
        <v/>
      </c>
      <c r="DC86" s="283" t="str">
        <f ca="true">+IF(OFFSET('Sanitation Data'!$G$31,0,10*ROW('Sanitation Data'!G80))="","",OFFSET('Sanitation Data'!$G$31,0,10*ROW('Sanitation Data'!G80)))</f>
        <v/>
      </c>
      <c r="DD86" s="283" t="str">
        <f ca="true">+IF(OFFSET('Sanitation Data'!$G$32,0,10*ROW('Sanitation Data'!G80))="","",OFFSET('Sanitation Data'!$G$32,0,10*ROW('Sanitation Data'!G80)))</f>
        <v/>
      </c>
      <c r="DE86" s="283" t="str">
        <f ca="true">+IF(OFFSET('Sanitation Data'!$H$28,0,10*ROW('Sanitation Data'!H80))="","",OFFSET('Sanitation Data'!$H$28,0,10*ROW('Sanitation Data'!H80)))</f>
        <v/>
      </c>
      <c r="DF86" s="283" t="str">
        <f ca="true">+IF(OFFSET('Sanitation Data'!$H$29,0,10*ROW('Sanitation Data'!H80))="","",OFFSET('Sanitation Data'!$H$29,0,10*ROW('Sanitation Data'!H80)))</f>
        <v/>
      </c>
      <c r="DG86" s="283" t="str">
        <f ca="true">+IF(OFFSET('Sanitation Data'!$H$30,0,10*ROW('Sanitation Data'!H80))="","",OFFSET('Sanitation Data'!$H$30,0,10*ROW('Sanitation Data'!H80)))</f>
        <v/>
      </c>
      <c r="DH86" s="283" t="str">
        <f ca="true">+IF(OFFSET('Sanitation Data'!$H$31,0,10*ROW('Sanitation Data'!H80))="","",OFFSET('Sanitation Data'!$H$31,0,10*ROW('Sanitation Data'!H80)))</f>
        <v/>
      </c>
      <c r="DI86" s="283" t="str">
        <f ca="true">+IF(OFFSET('Sanitation Data'!$H$32,0,10*ROW('Sanitation Data'!H80))="","",OFFSET('Sanitation Data'!$H$32,0,10*ROW('Sanitation Data'!H80)))</f>
        <v/>
      </c>
      <c r="DJ86" s="283" t="str">
        <f ca="true">+IF(OFFSET('Sanitation Data'!$I$28,0,10*ROW('Sanitation Data'!I80))="","",OFFSET('Sanitation Data'!$I$28,0,10*ROW('Sanitation Data'!I80)))</f>
        <v/>
      </c>
      <c r="DK86" s="283" t="str">
        <f ca="true">+IF(OFFSET('Sanitation Data'!$I$29,0,10*ROW('Sanitation Data'!I80))="","",OFFSET('Sanitation Data'!$I$29,0,10*ROW('Sanitation Data'!I80)))</f>
        <v/>
      </c>
      <c r="DL86" s="283" t="str">
        <f ca="true">+IF(OFFSET('Sanitation Data'!$I$30,0,10*ROW('Sanitation Data'!I80))="","",OFFSET('Sanitation Data'!$I$30,0,10*ROW('Sanitation Data'!I80)))</f>
        <v/>
      </c>
      <c r="DM86" s="283" t="str">
        <f ca="true">+IF(OFFSET('Sanitation Data'!$I$31,0,10*ROW('Sanitation Data'!I80))="","",OFFSET('Sanitation Data'!$I$31,0,10*ROW('Sanitation Data'!I80)))</f>
        <v/>
      </c>
      <c r="DN86" s="283" t="str">
        <f ca="true">+IF(OFFSET('Sanitation Data'!$I$32,0,10*ROW('Sanitation Data'!I80))="","",OFFSET('Sanitation Data'!$I$32,0,10*ROW('Sanitation Data'!I80)))</f>
        <v/>
      </c>
      <c r="DO86" s="283" t="str">
        <f ca="true">+IF(OFFSET('Hygiene Data'!$D$11,0,10*ROW('Hygiene Data'!D80))="","",OFFSET('Hygiene Data'!$D$11,0,10*ROW('Hygiene Data'!D80)))</f>
        <v/>
      </c>
      <c r="DP86" s="283" t="str">
        <f ca="true">+IF(OFFSET('Hygiene Data'!$D$12,0,10*ROW('Hygiene Data'!D80))="","",OFFSET('Hygiene Data'!$D$12,0,10*ROW('Hygiene Data'!D80)))</f>
        <v/>
      </c>
      <c r="DQ86" s="283" t="str">
        <f ca="true">+IF(OFFSET('Hygiene Data'!$D$13,0,10*ROW('Hygiene Data'!D80))="","",OFFSET('Hygiene Data'!$D$13,0,10*ROW('Hygiene Data'!D80)))</f>
        <v/>
      </c>
      <c r="DR86" s="283" t="str">
        <f ca="true">+IF(OFFSET('Hygiene Data'!$E$11,0,10*ROW('Hygiene Data'!E80))="","",OFFSET('Hygiene Data'!$E$11,0,10*ROW('Hygiene Data'!E80)))</f>
        <v/>
      </c>
      <c r="DS86" s="283" t="str">
        <f ca="true">+IF(OFFSET('Hygiene Data'!$E$12,0,10*ROW('Hygiene Data'!E80))="","",OFFSET('Hygiene Data'!$E$12,0,10*ROW('Hygiene Data'!E80)))</f>
        <v/>
      </c>
      <c r="DT86" s="283" t="str">
        <f ca="true">+IF(OFFSET('Hygiene Data'!$E$13,0,10*ROW('Hygiene Data'!E80))="","",OFFSET('Hygiene Data'!$E$13,0,10*ROW('Hygiene Data'!E80)))</f>
        <v/>
      </c>
      <c r="DU86" s="283" t="str">
        <f ca="true">+IF(OFFSET('Hygiene Data'!$F$11,0,10*ROW('Hygiene Data'!F80))="","",OFFSET('Hygiene Data'!$F$11,0,10*ROW('Hygiene Data'!F80)))</f>
        <v/>
      </c>
      <c r="DV86" s="283" t="str">
        <f ca="true">+IF(OFFSET('Hygiene Data'!$F$12,0,10*ROW('Hygiene Data'!F80))="","",OFFSET('Hygiene Data'!$F$12,0,10*ROW('Hygiene Data'!F80)))</f>
        <v/>
      </c>
      <c r="DW86" s="283" t="str">
        <f ca="true">+IF(OFFSET('Hygiene Data'!$F$13,0,10*ROW('Hygiene Data'!F80))="","",OFFSET('Hygiene Data'!$F$13,0,10*ROW('Hygiene Data'!F80)))</f>
        <v/>
      </c>
      <c r="DX86" s="283" t="str">
        <f ca="true">+IF(OFFSET('Hygiene Data'!$G$11,0,10*ROW('Hygiene Data'!G80))="","",OFFSET('Hygiene Data'!$G$11,0,10*ROW('Hygiene Data'!G80)))</f>
        <v/>
      </c>
      <c r="DY86" s="283" t="str">
        <f ca="true">+IF(OFFSET('Hygiene Data'!$G$12,0,10*ROW('Hygiene Data'!G80))="","",OFFSET('Hygiene Data'!$G$12,0,10*ROW('Hygiene Data'!G80)))</f>
        <v/>
      </c>
      <c r="DZ86" s="283" t="str">
        <f ca="true">+IF(OFFSET('Hygiene Data'!$G$13,0,10*ROW('Hygiene Data'!G80))="","",OFFSET('Hygiene Data'!$G$13,0,10*ROW('Hygiene Data'!G80)))</f>
        <v/>
      </c>
      <c r="EA86" s="283" t="str">
        <f ca="true">+IF(OFFSET('Hygiene Data'!$H$11,0,10*ROW('Hygiene Data'!H80))="","",OFFSET('Hygiene Data'!$H$11,0,10*ROW('Hygiene Data'!H80)))</f>
        <v/>
      </c>
      <c r="EB86" s="283" t="str">
        <f ca="true">+IF(OFFSET('Hygiene Data'!$H$12,0,10*ROW('Hygiene Data'!H80))="","",OFFSET('Hygiene Data'!$H$12,0,10*ROW('Hygiene Data'!H80)))</f>
        <v/>
      </c>
      <c r="EC86" s="283" t="str">
        <f ca="true">+IF(OFFSET('Hygiene Data'!$H$13,0,10*ROW('Hygiene Data'!H80))="","",OFFSET('Hygiene Data'!$H$13,0,10*ROW('Hygiene Data'!H80)))</f>
        <v/>
      </c>
      <c r="ED86" s="283" t="str">
        <f ca="true">+IF(OFFSET('Hygiene Data'!$I$11,0,10*ROW('Hygiene Data'!I80))="","",OFFSET('Hygiene Data'!$I$11,0,10*ROW('Hygiene Data'!I80)))</f>
        <v/>
      </c>
      <c r="EE86" s="283" t="str">
        <f ca="true">+IF(OFFSET('Hygiene Data'!$I$12,0,10*ROW('Hygiene Data'!I80))="","",OFFSET('Hygiene Data'!$I$12,0,10*ROW('Hygiene Data'!I80)))</f>
        <v/>
      </c>
      <c r="EF86" s="283" t="str">
        <f ca="true">+IF(OFFSET('Hygiene Data'!$I$13,0,10*ROW('Hygiene Data'!I80))="","",OFFSET('Hygiene Data'!$I$13,0,10*ROW('Hygiene Data'!I80)))</f>
        <v/>
      </c>
    </row>
    <row xmlns:x14ac="http://schemas.microsoft.com/office/spreadsheetml/2009/9/ac" r="87" x14ac:dyDescent="0.2">
      <c r="A87" s="34" t="str">
        <f ca="true">+IF(OFFSET('Water Data'!$B$2,0,10*ROW('Water Data'!E81))="","",OFFSET('Water Data'!$B$2,0,10*ROW('Water Data'!E81)))</f>
        <v/>
      </c>
      <c r="B87" s="34" t="str">
        <f ca="true">+IF(OFFSET('Water Data'!$C$2,0,10*ROW('Water Data'!F81))="","",OFFSET('Water Data'!$C$2,0,10*ROW('Water Data'!F81)))</f>
        <v/>
      </c>
      <c r="C87" s="339" t="str">
        <f t="shared" ca="true" si="1"/>
        <v/>
      </c>
      <c r="D87" s="90"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0"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0"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0"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0"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0"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0"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0"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0"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0"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0"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0"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0"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0"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0"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0"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0"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0"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1"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1"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1"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1"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1"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1"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1"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1"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1"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1"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1"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1"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1"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1"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1"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1"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1"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1"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1"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1"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1"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1"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1"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1"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1"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1"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1"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1"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1"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1"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2"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2"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2"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2"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2"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2"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2"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2"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2"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2"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2"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2"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2"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2"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2"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2"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2"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2"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3"/>
      <c r="BS87" s="283" t="str">
        <f ca="true">+IF(OFFSET('Water Data'!$D$27,0,10*ROW('Water Data'!D81))="","",OFFSET('Water Data'!$D$27,0,10*ROW('Water Data'!D81)))</f>
        <v/>
      </c>
      <c r="BT87" s="283" t="str">
        <f ca="true">+IF(OFFSET('Water Data'!$D$28,0,10*ROW('Water Data'!D81))="","",OFFSET('Water Data'!$D$28,0,10*ROW('Water Data'!D81)))</f>
        <v/>
      </c>
      <c r="BU87" s="283" t="str">
        <f ca="true">+IF(OFFSET('Water Data'!$D$29,0,10*ROW('Water Data'!D81))="","",OFFSET('Water Data'!$D$29,0,10*ROW('Water Data'!D81)))</f>
        <v/>
      </c>
      <c r="BV87" s="283" t="str">
        <f ca="true">+IF(OFFSET('Water Data'!$E$27,0,10*ROW('Water Data'!E81))="","",OFFSET('Water Data'!$E$27,0,10*ROW('Water Data'!E81)))</f>
        <v/>
      </c>
      <c r="BW87" s="283" t="str">
        <f ca="true">+IF(OFFSET('Water Data'!$E$28,0,10*ROW('Water Data'!E81))="","",OFFSET('Water Data'!$E$28,0,10*ROW('Water Data'!E81)))</f>
        <v/>
      </c>
      <c r="BX87" s="283" t="str">
        <f ca="true">+IF(OFFSET('Water Data'!$E$29,0,10*ROW('Water Data'!E81))="","",OFFSET('Water Data'!$E$29,0,10*ROW('Water Data'!E81)))</f>
        <v/>
      </c>
      <c r="BY87" s="283" t="str">
        <f ca="true">+IF(OFFSET('Water Data'!$F$27,0,10*ROW('Water Data'!F81))="","",OFFSET('Water Data'!$F$27,0,10*ROW('Water Data'!F81)))</f>
        <v/>
      </c>
      <c r="BZ87" s="283" t="str">
        <f ca="true">+IF(OFFSET('Water Data'!$F$28,0,10*ROW('Water Data'!F81))="","",OFFSET('Water Data'!$F$28,0,10*ROW('Water Data'!F81)))</f>
        <v/>
      </c>
      <c r="CA87" s="283" t="str">
        <f ca="true">+IF(OFFSET('Water Data'!$F$29,0,10*ROW('Water Data'!F81))="","",OFFSET('Water Data'!$F$29,0,10*ROW('Water Data'!F81)))</f>
        <v/>
      </c>
      <c r="CB87" s="283" t="str">
        <f ca="true">+IF(OFFSET('Water Data'!$G$27,0,10*ROW('Water Data'!G81))="","",OFFSET('Water Data'!$G$27,0,10*ROW('Water Data'!G81)))</f>
        <v/>
      </c>
      <c r="CC87" s="283" t="str">
        <f ca="true">+IF(OFFSET('Water Data'!$G$28,0,10*ROW('Water Data'!G81))="","",OFFSET('Water Data'!$G$28,0,10*ROW('Water Data'!G81)))</f>
        <v/>
      </c>
      <c r="CD87" s="283" t="str">
        <f ca="true">+IF(OFFSET('Water Data'!$G$29,0,10*ROW('Water Data'!G81))="","",OFFSET('Water Data'!$G$29,0,10*ROW('Water Data'!G81)))</f>
        <v/>
      </c>
      <c r="CE87" s="283" t="str">
        <f ca="true">+IF(OFFSET('Water Data'!$H$27,0,10*ROW('Water Data'!H81))="","",OFFSET('Water Data'!$H$27,0,10*ROW('Water Data'!H81)))</f>
        <v/>
      </c>
      <c r="CF87" s="283" t="str">
        <f ca="true">+IF(OFFSET('Water Data'!$H$28,0,10*ROW('Water Data'!H81))="","",OFFSET('Water Data'!$H$28,0,10*ROW('Water Data'!H81)))</f>
        <v/>
      </c>
      <c r="CG87" s="283" t="str">
        <f ca="true">+IF(OFFSET('Water Data'!$H$29,0,10*ROW('Water Data'!H81))="","",OFFSET('Water Data'!$H$29,0,10*ROW('Water Data'!H81)))</f>
        <v/>
      </c>
      <c r="CH87" s="283" t="str">
        <f ca="true">+IF(OFFSET('Water Data'!$I$27,0,10*ROW('Water Data'!I81))="","",OFFSET('Water Data'!$I$27,0,10*ROW('Water Data'!I81)))</f>
        <v/>
      </c>
      <c r="CI87" s="283" t="str">
        <f ca="true">+IF(OFFSET('Water Data'!$I$28,0,10*ROW('Water Data'!I81))="","",OFFSET('Water Data'!$I$28,0,10*ROW('Water Data'!I81)))</f>
        <v/>
      </c>
      <c r="CJ87" s="283" t="str">
        <f ca="true">+IF(OFFSET('Water Data'!$I$29,0,10*ROW('Water Data'!I81))="","",OFFSET('Water Data'!$I$29,0,10*ROW('Water Data'!I81)))</f>
        <v/>
      </c>
      <c r="CK87" s="283" t="str">
        <f ca="true">+IF(OFFSET('Sanitation Data'!$D$28,0,10*ROW('Sanitation Data'!D81))="","",OFFSET('Sanitation Data'!$D$28,0,10*ROW('Sanitation Data'!D81)))</f>
        <v/>
      </c>
      <c r="CL87" s="283" t="str">
        <f ca="true">+IF(OFFSET('Sanitation Data'!$D$29,0,10*ROW('Sanitation Data'!D81))="","",OFFSET('Sanitation Data'!$D$29,0,10*ROW('Sanitation Data'!D81)))</f>
        <v/>
      </c>
      <c r="CM87" s="283" t="str">
        <f ca="true">+IF(OFFSET('Sanitation Data'!$D$30,0,10*ROW('Sanitation Data'!D81))="","",OFFSET('Sanitation Data'!$D$30,0,10*ROW('Sanitation Data'!D81)))</f>
        <v/>
      </c>
      <c r="CN87" s="283" t="str">
        <f ca="true">+IF(OFFSET('Sanitation Data'!$D$31,0,10*ROW('Sanitation Data'!D81))="","",OFFSET('Sanitation Data'!$D$31,0,10*ROW('Sanitation Data'!D81)))</f>
        <v/>
      </c>
      <c r="CO87" s="283" t="str">
        <f ca="true">+IF(OFFSET('Sanitation Data'!$D$32,0,10*ROW('Sanitation Data'!D81))="","",OFFSET('Sanitation Data'!$D$32,0,10*ROW('Sanitation Data'!D81)))</f>
        <v/>
      </c>
      <c r="CP87" s="283" t="str">
        <f ca="true">+IF(OFFSET('Sanitation Data'!$E$28,0,10*ROW('Sanitation Data'!E81))="","",OFFSET('Sanitation Data'!$E$28,0,10*ROW('Sanitation Data'!E81)))</f>
        <v/>
      </c>
      <c r="CQ87" s="283" t="str">
        <f ca="true">+IF(OFFSET('Sanitation Data'!$E$29,0,10*ROW('Sanitation Data'!E81))="","",OFFSET('Sanitation Data'!$E$29,0,10*ROW('Sanitation Data'!E81)))</f>
        <v/>
      </c>
      <c r="CR87" s="283" t="str">
        <f ca="true">+IF(OFFSET('Sanitation Data'!$E$30,0,10*ROW('Sanitation Data'!E81))="","",OFFSET('Sanitation Data'!$E$30,0,10*ROW('Sanitation Data'!E81)))</f>
        <v/>
      </c>
      <c r="CS87" s="283" t="str">
        <f ca="true">+IF(OFFSET('Sanitation Data'!$E$31,0,10*ROW('Sanitation Data'!E81))="","",OFFSET('Sanitation Data'!$E$31,0,10*ROW('Sanitation Data'!E81)))</f>
        <v/>
      </c>
      <c r="CT87" s="283" t="str">
        <f ca="true">+IF(OFFSET('Sanitation Data'!$E$32,0,10*ROW('Sanitation Data'!E81))="","",OFFSET('Sanitation Data'!$E$32,0,10*ROW('Sanitation Data'!E81)))</f>
        <v/>
      </c>
      <c r="CU87" s="283" t="str">
        <f ca="true">+IF(OFFSET('Sanitation Data'!$F$28,0,10*ROW('Sanitation Data'!F81))="","",OFFSET('Sanitation Data'!$F$28,0,10*ROW('Sanitation Data'!F81)))</f>
        <v/>
      </c>
      <c r="CV87" s="283" t="str">
        <f ca="true">+IF(OFFSET('Sanitation Data'!$F$29,0,10*ROW('Sanitation Data'!F81))="","",OFFSET('Sanitation Data'!$F$29,0,10*ROW('Sanitation Data'!F81)))</f>
        <v/>
      </c>
      <c r="CW87" s="283" t="str">
        <f ca="true">+IF(OFFSET('Sanitation Data'!$F$30,0,10*ROW('Sanitation Data'!F81))="","",OFFSET('Sanitation Data'!$F$30,0,10*ROW('Sanitation Data'!F81)))</f>
        <v/>
      </c>
      <c r="CX87" s="283" t="str">
        <f ca="true">+IF(OFFSET('Sanitation Data'!$F$31,0,10*ROW('Sanitation Data'!F81))="","",OFFSET('Sanitation Data'!$F$31,0,10*ROW('Sanitation Data'!F81)))</f>
        <v/>
      </c>
      <c r="CY87" s="283" t="str">
        <f ca="true">+IF(OFFSET('Sanitation Data'!$F$32,0,10*ROW('Sanitation Data'!F81))="","",OFFSET('Sanitation Data'!$F$32,0,10*ROW('Sanitation Data'!F81)))</f>
        <v/>
      </c>
      <c r="CZ87" s="283" t="str">
        <f ca="true">+IF(OFFSET('Sanitation Data'!$G$28,0,10*ROW('Sanitation Data'!G81))="","",OFFSET('Sanitation Data'!$G$28,0,10*ROW('Sanitation Data'!G81)))</f>
        <v/>
      </c>
      <c r="DA87" s="283" t="str">
        <f ca="true">+IF(OFFSET('Sanitation Data'!$G$29,0,10*ROW('Sanitation Data'!G81))="","",OFFSET('Sanitation Data'!$G$29,0,10*ROW('Sanitation Data'!G81)))</f>
        <v/>
      </c>
      <c r="DB87" s="283" t="str">
        <f ca="true">+IF(OFFSET('Sanitation Data'!$G$30,0,10*ROW('Sanitation Data'!G81))="","",OFFSET('Sanitation Data'!$G$30,0,10*ROW('Sanitation Data'!G81)))</f>
        <v/>
      </c>
      <c r="DC87" s="283" t="str">
        <f ca="true">+IF(OFFSET('Sanitation Data'!$G$31,0,10*ROW('Sanitation Data'!G81))="","",OFFSET('Sanitation Data'!$G$31,0,10*ROW('Sanitation Data'!G81)))</f>
        <v/>
      </c>
      <c r="DD87" s="283" t="str">
        <f ca="true">+IF(OFFSET('Sanitation Data'!$G$32,0,10*ROW('Sanitation Data'!G81))="","",OFFSET('Sanitation Data'!$G$32,0,10*ROW('Sanitation Data'!G81)))</f>
        <v/>
      </c>
      <c r="DE87" s="283" t="str">
        <f ca="true">+IF(OFFSET('Sanitation Data'!$H$28,0,10*ROW('Sanitation Data'!H81))="","",OFFSET('Sanitation Data'!$H$28,0,10*ROW('Sanitation Data'!H81)))</f>
        <v/>
      </c>
      <c r="DF87" s="283" t="str">
        <f ca="true">+IF(OFFSET('Sanitation Data'!$H$29,0,10*ROW('Sanitation Data'!H81))="","",OFFSET('Sanitation Data'!$H$29,0,10*ROW('Sanitation Data'!H81)))</f>
        <v/>
      </c>
      <c r="DG87" s="283" t="str">
        <f ca="true">+IF(OFFSET('Sanitation Data'!$H$30,0,10*ROW('Sanitation Data'!H81))="","",OFFSET('Sanitation Data'!$H$30,0,10*ROW('Sanitation Data'!H81)))</f>
        <v/>
      </c>
      <c r="DH87" s="283" t="str">
        <f ca="true">+IF(OFFSET('Sanitation Data'!$H$31,0,10*ROW('Sanitation Data'!H81))="","",OFFSET('Sanitation Data'!$H$31,0,10*ROW('Sanitation Data'!H81)))</f>
        <v/>
      </c>
      <c r="DI87" s="283" t="str">
        <f ca="true">+IF(OFFSET('Sanitation Data'!$H$32,0,10*ROW('Sanitation Data'!H81))="","",OFFSET('Sanitation Data'!$H$32,0,10*ROW('Sanitation Data'!H81)))</f>
        <v/>
      </c>
      <c r="DJ87" s="283" t="str">
        <f ca="true">+IF(OFFSET('Sanitation Data'!$I$28,0,10*ROW('Sanitation Data'!I81))="","",OFFSET('Sanitation Data'!$I$28,0,10*ROW('Sanitation Data'!I81)))</f>
        <v/>
      </c>
      <c r="DK87" s="283" t="str">
        <f ca="true">+IF(OFFSET('Sanitation Data'!$I$29,0,10*ROW('Sanitation Data'!I81))="","",OFFSET('Sanitation Data'!$I$29,0,10*ROW('Sanitation Data'!I81)))</f>
        <v/>
      </c>
      <c r="DL87" s="283" t="str">
        <f ca="true">+IF(OFFSET('Sanitation Data'!$I$30,0,10*ROW('Sanitation Data'!I81))="","",OFFSET('Sanitation Data'!$I$30,0,10*ROW('Sanitation Data'!I81)))</f>
        <v/>
      </c>
      <c r="DM87" s="283" t="str">
        <f ca="true">+IF(OFFSET('Sanitation Data'!$I$31,0,10*ROW('Sanitation Data'!I81))="","",OFFSET('Sanitation Data'!$I$31,0,10*ROW('Sanitation Data'!I81)))</f>
        <v/>
      </c>
      <c r="DN87" s="283" t="str">
        <f ca="true">+IF(OFFSET('Sanitation Data'!$I$32,0,10*ROW('Sanitation Data'!I81))="","",OFFSET('Sanitation Data'!$I$32,0,10*ROW('Sanitation Data'!I81)))</f>
        <v/>
      </c>
      <c r="DO87" s="283" t="str">
        <f ca="true">+IF(OFFSET('Hygiene Data'!$D$11,0,10*ROW('Hygiene Data'!D81))="","",OFFSET('Hygiene Data'!$D$11,0,10*ROW('Hygiene Data'!D81)))</f>
        <v/>
      </c>
      <c r="DP87" s="283" t="str">
        <f ca="true">+IF(OFFSET('Hygiene Data'!$D$12,0,10*ROW('Hygiene Data'!D81))="","",OFFSET('Hygiene Data'!$D$12,0,10*ROW('Hygiene Data'!D81)))</f>
        <v/>
      </c>
      <c r="DQ87" s="283" t="str">
        <f ca="true">+IF(OFFSET('Hygiene Data'!$D$13,0,10*ROW('Hygiene Data'!D81))="","",OFFSET('Hygiene Data'!$D$13,0,10*ROW('Hygiene Data'!D81)))</f>
        <v/>
      </c>
      <c r="DR87" s="283" t="str">
        <f ca="true">+IF(OFFSET('Hygiene Data'!$E$11,0,10*ROW('Hygiene Data'!E81))="","",OFFSET('Hygiene Data'!$E$11,0,10*ROW('Hygiene Data'!E81)))</f>
        <v/>
      </c>
      <c r="DS87" s="283" t="str">
        <f ca="true">+IF(OFFSET('Hygiene Data'!$E$12,0,10*ROW('Hygiene Data'!E81))="","",OFFSET('Hygiene Data'!$E$12,0,10*ROW('Hygiene Data'!E81)))</f>
        <v/>
      </c>
      <c r="DT87" s="283" t="str">
        <f ca="true">+IF(OFFSET('Hygiene Data'!$E$13,0,10*ROW('Hygiene Data'!E81))="","",OFFSET('Hygiene Data'!$E$13,0,10*ROW('Hygiene Data'!E81)))</f>
        <v/>
      </c>
      <c r="DU87" s="283" t="str">
        <f ca="true">+IF(OFFSET('Hygiene Data'!$F$11,0,10*ROW('Hygiene Data'!F81))="","",OFFSET('Hygiene Data'!$F$11,0,10*ROW('Hygiene Data'!F81)))</f>
        <v/>
      </c>
      <c r="DV87" s="283" t="str">
        <f ca="true">+IF(OFFSET('Hygiene Data'!$F$12,0,10*ROW('Hygiene Data'!F81))="","",OFFSET('Hygiene Data'!$F$12,0,10*ROW('Hygiene Data'!F81)))</f>
        <v/>
      </c>
      <c r="DW87" s="283" t="str">
        <f ca="true">+IF(OFFSET('Hygiene Data'!$F$13,0,10*ROW('Hygiene Data'!F81))="","",OFFSET('Hygiene Data'!$F$13,0,10*ROW('Hygiene Data'!F81)))</f>
        <v/>
      </c>
      <c r="DX87" s="283" t="str">
        <f ca="true">+IF(OFFSET('Hygiene Data'!$G$11,0,10*ROW('Hygiene Data'!G81))="","",OFFSET('Hygiene Data'!$G$11,0,10*ROW('Hygiene Data'!G81)))</f>
        <v/>
      </c>
      <c r="DY87" s="283" t="str">
        <f ca="true">+IF(OFFSET('Hygiene Data'!$G$12,0,10*ROW('Hygiene Data'!G81))="","",OFFSET('Hygiene Data'!$G$12,0,10*ROW('Hygiene Data'!G81)))</f>
        <v/>
      </c>
      <c r="DZ87" s="283" t="str">
        <f ca="true">+IF(OFFSET('Hygiene Data'!$G$13,0,10*ROW('Hygiene Data'!G81))="","",OFFSET('Hygiene Data'!$G$13,0,10*ROW('Hygiene Data'!G81)))</f>
        <v/>
      </c>
      <c r="EA87" s="283" t="str">
        <f ca="true">+IF(OFFSET('Hygiene Data'!$H$11,0,10*ROW('Hygiene Data'!H81))="","",OFFSET('Hygiene Data'!$H$11,0,10*ROW('Hygiene Data'!H81)))</f>
        <v/>
      </c>
      <c r="EB87" s="283" t="str">
        <f ca="true">+IF(OFFSET('Hygiene Data'!$H$12,0,10*ROW('Hygiene Data'!H81))="","",OFFSET('Hygiene Data'!$H$12,0,10*ROW('Hygiene Data'!H81)))</f>
        <v/>
      </c>
      <c r="EC87" s="283" t="str">
        <f ca="true">+IF(OFFSET('Hygiene Data'!$H$13,0,10*ROW('Hygiene Data'!H81))="","",OFFSET('Hygiene Data'!$H$13,0,10*ROW('Hygiene Data'!H81)))</f>
        <v/>
      </c>
      <c r="ED87" s="283" t="str">
        <f ca="true">+IF(OFFSET('Hygiene Data'!$I$11,0,10*ROW('Hygiene Data'!I81))="","",OFFSET('Hygiene Data'!$I$11,0,10*ROW('Hygiene Data'!I81)))</f>
        <v/>
      </c>
      <c r="EE87" s="283" t="str">
        <f ca="true">+IF(OFFSET('Hygiene Data'!$I$12,0,10*ROW('Hygiene Data'!I81))="","",OFFSET('Hygiene Data'!$I$12,0,10*ROW('Hygiene Data'!I81)))</f>
        <v/>
      </c>
      <c r="EF87" s="283" t="str">
        <f ca="true">+IF(OFFSET('Hygiene Data'!$I$13,0,10*ROW('Hygiene Data'!I81))="","",OFFSET('Hygiene Data'!$I$13,0,10*ROW('Hygiene Data'!I81)))</f>
        <v/>
      </c>
    </row>
    <row xmlns:x14ac="http://schemas.microsoft.com/office/spreadsheetml/2009/9/ac" r="88" x14ac:dyDescent="0.2">
      <c r="A88" s="34" t="str">
        <f ca="true">+IF(OFFSET('Water Data'!$B$2,0,10*ROW('Water Data'!E82))="","",OFFSET('Water Data'!$B$2,0,10*ROW('Water Data'!E82)))</f>
        <v/>
      </c>
      <c r="B88" s="34" t="str">
        <f ca="true">+IF(OFFSET('Water Data'!$C$2,0,10*ROW('Water Data'!F82))="","",OFFSET('Water Data'!$C$2,0,10*ROW('Water Data'!F82)))</f>
        <v/>
      </c>
      <c r="C88" s="339" t="str">
        <f t="shared" ca="true" si="1"/>
        <v/>
      </c>
      <c r="D88" s="90"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0"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0"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0"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0"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0"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0"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0"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0"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0"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0"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0"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0"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0"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0"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0"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0"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0"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1"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1"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1"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1"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1"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1"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1"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1"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1"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1"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1"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1"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1"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1"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1"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1"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1"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1"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1"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1"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1"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1"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1"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1"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1"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1"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1"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1"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1"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1"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2"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2"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2"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2"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2"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2"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2"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2"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2"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2"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2"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2"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2"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2"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2"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2"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2"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2"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3"/>
      <c r="BS88" s="283" t="str">
        <f ca="true">+IF(OFFSET('Water Data'!$D$27,0,10*ROW('Water Data'!D82))="","",OFFSET('Water Data'!$D$27,0,10*ROW('Water Data'!D82)))</f>
        <v/>
      </c>
      <c r="BT88" s="283" t="str">
        <f ca="true">+IF(OFFSET('Water Data'!$D$28,0,10*ROW('Water Data'!D82))="","",OFFSET('Water Data'!$D$28,0,10*ROW('Water Data'!D82)))</f>
        <v/>
      </c>
      <c r="BU88" s="283" t="str">
        <f ca="true">+IF(OFFSET('Water Data'!$D$29,0,10*ROW('Water Data'!D82))="","",OFFSET('Water Data'!$D$29,0,10*ROW('Water Data'!D82)))</f>
        <v/>
      </c>
      <c r="BV88" s="283" t="str">
        <f ca="true">+IF(OFFSET('Water Data'!$E$27,0,10*ROW('Water Data'!E82))="","",OFFSET('Water Data'!$E$27,0,10*ROW('Water Data'!E82)))</f>
        <v/>
      </c>
      <c r="BW88" s="283" t="str">
        <f ca="true">+IF(OFFSET('Water Data'!$E$28,0,10*ROW('Water Data'!E82))="","",OFFSET('Water Data'!$E$28,0,10*ROW('Water Data'!E82)))</f>
        <v/>
      </c>
      <c r="BX88" s="283" t="str">
        <f ca="true">+IF(OFFSET('Water Data'!$E$29,0,10*ROW('Water Data'!E82))="","",OFFSET('Water Data'!$E$29,0,10*ROW('Water Data'!E82)))</f>
        <v/>
      </c>
      <c r="BY88" s="283" t="str">
        <f ca="true">+IF(OFFSET('Water Data'!$F$27,0,10*ROW('Water Data'!F82))="","",OFFSET('Water Data'!$F$27,0,10*ROW('Water Data'!F82)))</f>
        <v/>
      </c>
      <c r="BZ88" s="283" t="str">
        <f ca="true">+IF(OFFSET('Water Data'!$F$28,0,10*ROW('Water Data'!F82))="","",OFFSET('Water Data'!$F$28,0,10*ROW('Water Data'!F82)))</f>
        <v/>
      </c>
      <c r="CA88" s="283" t="str">
        <f ca="true">+IF(OFFSET('Water Data'!$F$29,0,10*ROW('Water Data'!F82))="","",OFFSET('Water Data'!$F$29,0,10*ROW('Water Data'!F82)))</f>
        <v/>
      </c>
      <c r="CB88" s="283" t="str">
        <f ca="true">+IF(OFFSET('Water Data'!$G$27,0,10*ROW('Water Data'!G82))="","",OFFSET('Water Data'!$G$27,0,10*ROW('Water Data'!G82)))</f>
        <v/>
      </c>
      <c r="CC88" s="283" t="str">
        <f ca="true">+IF(OFFSET('Water Data'!$G$28,0,10*ROW('Water Data'!G82))="","",OFFSET('Water Data'!$G$28,0,10*ROW('Water Data'!G82)))</f>
        <v/>
      </c>
      <c r="CD88" s="283" t="str">
        <f ca="true">+IF(OFFSET('Water Data'!$G$29,0,10*ROW('Water Data'!G82))="","",OFFSET('Water Data'!$G$29,0,10*ROW('Water Data'!G82)))</f>
        <v/>
      </c>
      <c r="CE88" s="283" t="str">
        <f ca="true">+IF(OFFSET('Water Data'!$H$27,0,10*ROW('Water Data'!H82))="","",OFFSET('Water Data'!$H$27,0,10*ROW('Water Data'!H82)))</f>
        <v/>
      </c>
      <c r="CF88" s="283" t="str">
        <f ca="true">+IF(OFFSET('Water Data'!$H$28,0,10*ROW('Water Data'!H82))="","",OFFSET('Water Data'!$H$28,0,10*ROW('Water Data'!H82)))</f>
        <v/>
      </c>
      <c r="CG88" s="283" t="str">
        <f ca="true">+IF(OFFSET('Water Data'!$H$29,0,10*ROW('Water Data'!H82))="","",OFFSET('Water Data'!$H$29,0,10*ROW('Water Data'!H82)))</f>
        <v/>
      </c>
      <c r="CH88" s="283" t="str">
        <f ca="true">+IF(OFFSET('Water Data'!$I$27,0,10*ROW('Water Data'!I82))="","",OFFSET('Water Data'!$I$27,0,10*ROW('Water Data'!I82)))</f>
        <v/>
      </c>
      <c r="CI88" s="283" t="str">
        <f ca="true">+IF(OFFSET('Water Data'!$I$28,0,10*ROW('Water Data'!I82))="","",OFFSET('Water Data'!$I$28,0,10*ROW('Water Data'!I82)))</f>
        <v/>
      </c>
      <c r="CJ88" s="283" t="str">
        <f ca="true">+IF(OFFSET('Water Data'!$I$29,0,10*ROW('Water Data'!I82))="","",OFFSET('Water Data'!$I$29,0,10*ROW('Water Data'!I82)))</f>
        <v/>
      </c>
      <c r="CK88" s="283" t="str">
        <f ca="true">+IF(OFFSET('Sanitation Data'!$D$28,0,10*ROW('Sanitation Data'!D82))="","",OFFSET('Sanitation Data'!$D$28,0,10*ROW('Sanitation Data'!D82)))</f>
        <v/>
      </c>
      <c r="CL88" s="283" t="str">
        <f ca="true">+IF(OFFSET('Sanitation Data'!$D$29,0,10*ROW('Sanitation Data'!D82))="","",OFFSET('Sanitation Data'!$D$29,0,10*ROW('Sanitation Data'!D82)))</f>
        <v/>
      </c>
      <c r="CM88" s="283" t="str">
        <f ca="true">+IF(OFFSET('Sanitation Data'!$D$30,0,10*ROW('Sanitation Data'!D82))="","",OFFSET('Sanitation Data'!$D$30,0,10*ROW('Sanitation Data'!D82)))</f>
        <v/>
      </c>
      <c r="CN88" s="283" t="str">
        <f ca="true">+IF(OFFSET('Sanitation Data'!$D$31,0,10*ROW('Sanitation Data'!D82))="","",OFFSET('Sanitation Data'!$D$31,0,10*ROW('Sanitation Data'!D82)))</f>
        <v/>
      </c>
      <c r="CO88" s="283" t="str">
        <f ca="true">+IF(OFFSET('Sanitation Data'!$D$32,0,10*ROW('Sanitation Data'!D82))="","",OFFSET('Sanitation Data'!$D$32,0,10*ROW('Sanitation Data'!D82)))</f>
        <v/>
      </c>
      <c r="CP88" s="283" t="str">
        <f ca="true">+IF(OFFSET('Sanitation Data'!$E$28,0,10*ROW('Sanitation Data'!E82))="","",OFFSET('Sanitation Data'!$E$28,0,10*ROW('Sanitation Data'!E82)))</f>
        <v/>
      </c>
      <c r="CQ88" s="283" t="str">
        <f ca="true">+IF(OFFSET('Sanitation Data'!$E$29,0,10*ROW('Sanitation Data'!E82))="","",OFFSET('Sanitation Data'!$E$29,0,10*ROW('Sanitation Data'!E82)))</f>
        <v/>
      </c>
      <c r="CR88" s="283" t="str">
        <f ca="true">+IF(OFFSET('Sanitation Data'!$E$30,0,10*ROW('Sanitation Data'!E82))="","",OFFSET('Sanitation Data'!$E$30,0,10*ROW('Sanitation Data'!E82)))</f>
        <v/>
      </c>
      <c r="CS88" s="283" t="str">
        <f ca="true">+IF(OFFSET('Sanitation Data'!$E$31,0,10*ROW('Sanitation Data'!E82))="","",OFFSET('Sanitation Data'!$E$31,0,10*ROW('Sanitation Data'!E82)))</f>
        <v/>
      </c>
      <c r="CT88" s="283" t="str">
        <f ca="true">+IF(OFFSET('Sanitation Data'!$E$32,0,10*ROW('Sanitation Data'!E82))="","",OFFSET('Sanitation Data'!$E$32,0,10*ROW('Sanitation Data'!E82)))</f>
        <v/>
      </c>
      <c r="CU88" s="283" t="str">
        <f ca="true">+IF(OFFSET('Sanitation Data'!$F$28,0,10*ROW('Sanitation Data'!F82))="","",OFFSET('Sanitation Data'!$F$28,0,10*ROW('Sanitation Data'!F82)))</f>
        <v/>
      </c>
      <c r="CV88" s="283" t="str">
        <f ca="true">+IF(OFFSET('Sanitation Data'!$F$29,0,10*ROW('Sanitation Data'!F82))="","",OFFSET('Sanitation Data'!$F$29,0,10*ROW('Sanitation Data'!F82)))</f>
        <v/>
      </c>
      <c r="CW88" s="283" t="str">
        <f ca="true">+IF(OFFSET('Sanitation Data'!$F$30,0,10*ROW('Sanitation Data'!F82))="","",OFFSET('Sanitation Data'!$F$30,0,10*ROW('Sanitation Data'!F82)))</f>
        <v/>
      </c>
      <c r="CX88" s="283" t="str">
        <f ca="true">+IF(OFFSET('Sanitation Data'!$F$31,0,10*ROW('Sanitation Data'!F82))="","",OFFSET('Sanitation Data'!$F$31,0,10*ROW('Sanitation Data'!F82)))</f>
        <v/>
      </c>
      <c r="CY88" s="283" t="str">
        <f ca="true">+IF(OFFSET('Sanitation Data'!$F$32,0,10*ROW('Sanitation Data'!F82))="","",OFFSET('Sanitation Data'!$F$32,0,10*ROW('Sanitation Data'!F82)))</f>
        <v/>
      </c>
      <c r="CZ88" s="283" t="str">
        <f ca="true">+IF(OFFSET('Sanitation Data'!$G$28,0,10*ROW('Sanitation Data'!G82))="","",OFFSET('Sanitation Data'!$G$28,0,10*ROW('Sanitation Data'!G82)))</f>
        <v/>
      </c>
      <c r="DA88" s="283" t="str">
        <f ca="true">+IF(OFFSET('Sanitation Data'!$G$29,0,10*ROW('Sanitation Data'!G82))="","",OFFSET('Sanitation Data'!$G$29,0,10*ROW('Sanitation Data'!G82)))</f>
        <v/>
      </c>
      <c r="DB88" s="283" t="str">
        <f ca="true">+IF(OFFSET('Sanitation Data'!$G$30,0,10*ROW('Sanitation Data'!G82))="","",OFFSET('Sanitation Data'!$G$30,0,10*ROW('Sanitation Data'!G82)))</f>
        <v/>
      </c>
      <c r="DC88" s="283" t="str">
        <f ca="true">+IF(OFFSET('Sanitation Data'!$G$31,0,10*ROW('Sanitation Data'!G82))="","",OFFSET('Sanitation Data'!$G$31,0,10*ROW('Sanitation Data'!G82)))</f>
        <v/>
      </c>
      <c r="DD88" s="283" t="str">
        <f ca="true">+IF(OFFSET('Sanitation Data'!$G$32,0,10*ROW('Sanitation Data'!G82))="","",OFFSET('Sanitation Data'!$G$32,0,10*ROW('Sanitation Data'!G82)))</f>
        <v/>
      </c>
      <c r="DE88" s="283" t="str">
        <f ca="true">+IF(OFFSET('Sanitation Data'!$H$28,0,10*ROW('Sanitation Data'!H82))="","",OFFSET('Sanitation Data'!$H$28,0,10*ROW('Sanitation Data'!H82)))</f>
        <v/>
      </c>
      <c r="DF88" s="283" t="str">
        <f ca="true">+IF(OFFSET('Sanitation Data'!$H$29,0,10*ROW('Sanitation Data'!H82))="","",OFFSET('Sanitation Data'!$H$29,0,10*ROW('Sanitation Data'!H82)))</f>
        <v/>
      </c>
      <c r="DG88" s="283" t="str">
        <f ca="true">+IF(OFFSET('Sanitation Data'!$H$30,0,10*ROW('Sanitation Data'!H82))="","",OFFSET('Sanitation Data'!$H$30,0,10*ROW('Sanitation Data'!H82)))</f>
        <v/>
      </c>
      <c r="DH88" s="283" t="str">
        <f ca="true">+IF(OFFSET('Sanitation Data'!$H$31,0,10*ROW('Sanitation Data'!H82))="","",OFFSET('Sanitation Data'!$H$31,0,10*ROW('Sanitation Data'!H82)))</f>
        <v/>
      </c>
      <c r="DI88" s="283" t="str">
        <f ca="true">+IF(OFFSET('Sanitation Data'!$H$32,0,10*ROW('Sanitation Data'!H82))="","",OFFSET('Sanitation Data'!$H$32,0,10*ROW('Sanitation Data'!H82)))</f>
        <v/>
      </c>
      <c r="DJ88" s="283" t="str">
        <f ca="true">+IF(OFFSET('Sanitation Data'!$I$28,0,10*ROW('Sanitation Data'!I82))="","",OFFSET('Sanitation Data'!$I$28,0,10*ROW('Sanitation Data'!I82)))</f>
        <v/>
      </c>
      <c r="DK88" s="283" t="str">
        <f ca="true">+IF(OFFSET('Sanitation Data'!$I$29,0,10*ROW('Sanitation Data'!I82))="","",OFFSET('Sanitation Data'!$I$29,0,10*ROW('Sanitation Data'!I82)))</f>
        <v/>
      </c>
      <c r="DL88" s="283" t="str">
        <f ca="true">+IF(OFFSET('Sanitation Data'!$I$30,0,10*ROW('Sanitation Data'!I82))="","",OFFSET('Sanitation Data'!$I$30,0,10*ROW('Sanitation Data'!I82)))</f>
        <v/>
      </c>
      <c r="DM88" s="283" t="str">
        <f ca="true">+IF(OFFSET('Sanitation Data'!$I$31,0,10*ROW('Sanitation Data'!I82))="","",OFFSET('Sanitation Data'!$I$31,0,10*ROW('Sanitation Data'!I82)))</f>
        <v/>
      </c>
      <c r="DN88" s="283" t="str">
        <f ca="true">+IF(OFFSET('Sanitation Data'!$I$32,0,10*ROW('Sanitation Data'!I82))="","",OFFSET('Sanitation Data'!$I$32,0,10*ROW('Sanitation Data'!I82)))</f>
        <v/>
      </c>
      <c r="DO88" s="283" t="str">
        <f ca="true">+IF(OFFSET('Hygiene Data'!$D$11,0,10*ROW('Hygiene Data'!D82))="","",OFFSET('Hygiene Data'!$D$11,0,10*ROW('Hygiene Data'!D82)))</f>
        <v/>
      </c>
      <c r="DP88" s="283" t="str">
        <f ca="true">+IF(OFFSET('Hygiene Data'!$D$12,0,10*ROW('Hygiene Data'!D82))="","",OFFSET('Hygiene Data'!$D$12,0,10*ROW('Hygiene Data'!D82)))</f>
        <v/>
      </c>
      <c r="DQ88" s="283" t="str">
        <f ca="true">+IF(OFFSET('Hygiene Data'!$D$13,0,10*ROW('Hygiene Data'!D82))="","",OFFSET('Hygiene Data'!$D$13,0,10*ROW('Hygiene Data'!D82)))</f>
        <v/>
      </c>
      <c r="DR88" s="283" t="str">
        <f ca="true">+IF(OFFSET('Hygiene Data'!$E$11,0,10*ROW('Hygiene Data'!E82))="","",OFFSET('Hygiene Data'!$E$11,0,10*ROW('Hygiene Data'!E82)))</f>
        <v/>
      </c>
      <c r="DS88" s="283" t="str">
        <f ca="true">+IF(OFFSET('Hygiene Data'!$E$12,0,10*ROW('Hygiene Data'!E82))="","",OFFSET('Hygiene Data'!$E$12,0,10*ROW('Hygiene Data'!E82)))</f>
        <v/>
      </c>
      <c r="DT88" s="283" t="str">
        <f ca="true">+IF(OFFSET('Hygiene Data'!$E$13,0,10*ROW('Hygiene Data'!E82))="","",OFFSET('Hygiene Data'!$E$13,0,10*ROW('Hygiene Data'!E82)))</f>
        <v/>
      </c>
      <c r="DU88" s="283" t="str">
        <f ca="true">+IF(OFFSET('Hygiene Data'!$F$11,0,10*ROW('Hygiene Data'!F82))="","",OFFSET('Hygiene Data'!$F$11,0,10*ROW('Hygiene Data'!F82)))</f>
        <v/>
      </c>
      <c r="DV88" s="283" t="str">
        <f ca="true">+IF(OFFSET('Hygiene Data'!$F$12,0,10*ROW('Hygiene Data'!F82))="","",OFFSET('Hygiene Data'!$F$12,0,10*ROW('Hygiene Data'!F82)))</f>
        <v/>
      </c>
      <c r="DW88" s="283" t="str">
        <f ca="true">+IF(OFFSET('Hygiene Data'!$F$13,0,10*ROW('Hygiene Data'!F82))="","",OFFSET('Hygiene Data'!$F$13,0,10*ROW('Hygiene Data'!F82)))</f>
        <v/>
      </c>
      <c r="DX88" s="283" t="str">
        <f ca="true">+IF(OFFSET('Hygiene Data'!$G$11,0,10*ROW('Hygiene Data'!G82))="","",OFFSET('Hygiene Data'!$G$11,0,10*ROW('Hygiene Data'!G82)))</f>
        <v/>
      </c>
      <c r="DY88" s="283" t="str">
        <f ca="true">+IF(OFFSET('Hygiene Data'!$G$12,0,10*ROW('Hygiene Data'!G82))="","",OFFSET('Hygiene Data'!$G$12,0,10*ROW('Hygiene Data'!G82)))</f>
        <v/>
      </c>
      <c r="DZ88" s="283" t="str">
        <f ca="true">+IF(OFFSET('Hygiene Data'!$G$13,0,10*ROW('Hygiene Data'!G82))="","",OFFSET('Hygiene Data'!$G$13,0,10*ROW('Hygiene Data'!G82)))</f>
        <v/>
      </c>
      <c r="EA88" s="283" t="str">
        <f ca="true">+IF(OFFSET('Hygiene Data'!$H$11,0,10*ROW('Hygiene Data'!H82))="","",OFFSET('Hygiene Data'!$H$11,0,10*ROW('Hygiene Data'!H82)))</f>
        <v/>
      </c>
      <c r="EB88" s="283" t="str">
        <f ca="true">+IF(OFFSET('Hygiene Data'!$H$12,0,10*ROW('Hygiene Data'!H82))="","",OFFSET('Hygiene Data'!$H$12,0,10*ROW('Hygiene Data'!H82)))</f>
        <v/>
      </c>
      <c r="EC88" s="283" t="str">
        <f ca="true">+IF(OFFSET('Hygiene Data'!$H$13,0,10*ROW('Hygiene Data'!H82))="","",OFFSET('Hygiene Data'!$H$13,0,10*ROW('Hygiene Data'!H82)))</f>
        <v/>
      </c>
      <c r="ED88" s="283" t="str">
        <f ca="true">+IF(OFFSET('Hygiene Data'!$I$11,0,10*ROW('Hygiene Data'!I82))="","",OFFSET('Hygiene Data'!$I$11,0,10*ROW('Hygiene Data'!I82)))</f>
        <v/>
      </c>
      <c r="EE88" s="283" t="str">
        <f ca="true">+IF(OFFSET('Hygiene Data'!$I$12,0,10*ROW('Hygiene Data'!I82))="","",OFFSET('Hygiene Data'!$I$12,0,10*ROW('Hygiene Data'!I82)))</f>
        <v/>
      </c>
      <c r="EF88" s="283" t="str">
        <f ca="true">+IF(OFFSET('Hygiene Data'!$I$13,0,10*ROW('Hygiene Data'!I82))="","",OFFSET('Hygiene Data'!$I$13,0,10*ROW('Hygiene Data'!I82)))</f>
        <v/>
      </c>
    </row>
    <row xmlns:x14ac="http://schemas.microsoft.com/office/spreadsheetml/2009/9/ac" r="89" x14ac:dyDescent="0.2">
      <c r="A89" s="34" t="str">
        <f ca="true">+IF(OFFSET('Water Data'!$B$2,0,10*ROW('Water Data'!E83))="","",OFFSET('Water Data'!$B$2,0,10*ROW('Water Data'!E83)))</f>
        <v/>
      </c>
      <c r="B89" s="34" t="str">
        <f ca="true">+IF(OFFSET('Water Data'!$C$2,0,10*ROW('Water Data'!F83))="","",OFFSET('Water Data'!$C$2,0,10*ROW('Water Data'!F83)))</f>
        <v/>
      </c>
      <c r="C89" s="339" t="str">
        <f t="shared" ca="true" si="1"/>
        <v/>
      </c>
      <c r="D89" s="90"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0"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0"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0"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0"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0"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0"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0"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0"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0"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0"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0"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0"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0"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0"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0"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0"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0"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1"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1"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1"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1"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1"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1"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1"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1"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1"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1"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1"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1"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1"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1"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1"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1"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1"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1"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1"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1"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1"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1"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1"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1"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1"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1"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1"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1"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1"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1"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2"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2"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2"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2"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2"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2"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2"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2"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2"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2"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2"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2"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2"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2"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2"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2"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2"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2"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3"/>
      <c r="BS89" s="283" t="str">
        <f ca="true">+IF(OFFSET('Water Data'!$D$27,0,10*ROW('Water Data'!D83))="","",OFFSET('Water Data'!$D$27,0,10*ROW('Water Data'!D83)))</f>
        <v/>
      </c>
      <c r="BT89" s="283" t="str">
        <f ca="true">+IF(OFFSET('Water Data'!$D$28,0,10*ROW('Water Data'!D83))="","",OFFSET('Water Data'!$D$28,0,10*ROW('Water Data'!D83)))</f>
        <v/>
      </c>
      <c r="BU89" s="283" t="str">
        <f ca="true">+IF(OFFSET('Water Data'!$D$29,0,10*ROW('Water Data'!D83))="","",OFFSET('Water Data'!$D$29,0,10*ROW('Water Data'!D83)))</f>
        <v/>
      </c>
      <c r="BV89" s="283" t="str">
        <f ca="true">+IF(OFFSET('Water Data'!$E$27,0,10*ROW('Water Data'!E83))="","",OFFSET('Water Data'!$E$27,0,10*ROW('Water Data'!E83)))</f>
        <v/>
      </c>
      <c r="BW89" s="283" t="str">
        <f ca="true">+IF(OFFSET('Water Data'!$E$28,0,10*ROW('Water Data'!E83))="","",OFFSET('Water Data'!$E$28,0,10*ROW('Water Data'!E83)))</f>
        <v/>
      </c>
      <c r="BX89" s="283" t="str">
        <f ca="true">+IF(OFFSET('Water Data'!$E$29,0,10*ROW('Water Data'!E83))="","",OFFSET('Water Data'!$E$29,0,10*ROW('Water Data'!E83)))</f>
        <v/>
      </c>
      <c r="BY89" s="283" t="str">
        <f ca="true">+IF(OFFSET('Water Data'!$F$27,0,10*ROW('Water Data'!F83))="","",OFFSET('Water Data'!$F$27,0,10*ROW('Water Data'!F83)))</f>
        <v/>
      </c>
      <c r="BZ89" s="283" t="str">
        <f ca="true">+IF(OFFSET('Water Data'!$F$28,0,10*ROW('Water Data'!F83))="","",OFFSET('Water Data'!$F$28,0,10*ROW('Water Data'!F83)))</f>
        <v/>
      </c>
      <c r="CA89" s="283" t="str">
        <f ca="true">+IF(OFFSET('Water Data'!$F$29,0,10*ROW('Water Data'!F83))="","",OFFSET('Water Data'!$F$29,0,10*ROW('Water Data'!F83)))</f>
        <v/>
      </c>
      <c r="CB89" s="283" t="str">
        <f ca="true">+IF(OFFSET('Water Data'!$G$27,0,10*ROW('Water Data'!G83))="","",OFFSET('Water Data'!$G$27,0,10*ROW('Water Data'!G83)))</f>
        <v/>
      </c>
      <c r="CC89" s="283" t="str">
        <f ca="true">+IF(OFFSET('Water Data'!$G$28,0,10*ROW('Water Data'!G83))="","",OFFSET('Water Data'!$G$28,0,10*ROW('Water Data'!G83)))</f>
        <v/>
      </c>
      <c r="CD89" s="283" t="str">
        <f ca="true">+IF(OFFSET('Water Data'!$G$29,0,10*ROW('Water Data'!G83))="","",OFFSET('Water Data'!$G$29,0,10*ROW('Water Data'!G83)))</f>
        <v/>
      </c>
      <c r="CE89" s="283" t="str">
        <f ca="true">+IF(OFFSET('Water Data'!$H$27,0,10*ROW('Water Data'!H83))="","",OFFSET('Water Data'!$H$27,0,10*ROW('Water Data'!H83)))</f>
        <v/>
      </c>
      <c r="CF89" s="283" t="str">
        <f ca="true">+IF(OFFSET('Water Data'!$H$28,0,10*ROW('Water Data'!H83))="","",OFFSET('Water Data'!$H$28,0,10*ROW('Water Data'!H83)))</f>
        <v/>
      </c>
      <c r="CG89" s="283" t="str">
        <f ca="true">+IF(OFFSET('Water Data'!$H$29,0,10*ROW('Water Data'!H83))="","",OFFSET('Water Data'!$H$29,0,10*ROW('Water Data'!H83)))</f>
        <v/>
      </c>
      <c r="CH89" s="283" t="str">
        <f ca="true">+IF(OFFSET('Water Data'!$I$27,0,10*ROW('Water Data'!I83))="","",OFFSET('Water Data'!$I$27,0,10*ROW('Water Data'!I83)))</f>
        <v/>
      </c>
      <c r="CI89" s="283" t="str">
        <f ca="true">+IF(OFFSET('Water Data'!$I$28,0,10*ROW('Water Data'!I83))="","",OFFSET('Water Data'!$I$28,0,10*ROW('Water Data'!I83)))</f>
        <v/>
      </c>
      <c r="CJ89" s="283" t="str">
        <f ca="true">+IF(OFFSET('Water Data'!$I$29,0,10*ROW('Water Data'!I83))="","",OFFSET('Water Data'!$I$29,0,10*ROW('Water Data'!I83)))</f>
        <v/>
      </c>
      <c r="CK89" s="283" t="str">
        <f ca="true">+IF(OFFSET('Sanitation Data'!$D$28,0,10*ROW('Sanitation Data'!D83))="","",OFFSET('Sanitation Data'!$D$28,0,10*ROW('Sanitation Data'!D83)))</f>
        <v/>
      </c>
      <c r="CL89" s="283" t="str">
        <f ca="true">+IF(OFFSET('Sanitation Data'!$D$29,0,10*ROW('Sanitation Data'!D83))="","",OFFSET('Sanitation Data'!$D$29,0,10*ROW('Sanitation Data'!D83)))</f>
        <v/>
      </c>
      <c r="CM89" s="283" t="str">
        <f ca="true">+IF(OFFSET('Sanitation Data'!$D$30,0,10*ROW('Sanitation Data'!D83))="","",OFFSET('Sanitation Data'!$D$30,0,10*ROW('Sanitation Data'!D83)))</f>
        <v/>
      </c>
      <c r="CN89" s="283" t="str">
        <f ca="true">+IF(OFFSET('Sanitation Data'!$D$31,0,10*ROW('Sanitation Data'!D83))="","",OFFSET('Sanitation Data'!$D$31,0,10*ROW('Sanitation Data'!D83)))</f>
        <v/>
      </c>
      <c r="CO89" s="283" t="str">
        <f ca="true">+IF(OFFSET('Sanitation Data'!$D$32,0,10*ROW('Sanitation Data'!D83))="","",OFFSET('Sanitation Data'!$D$32,0,10*ROW('Sanitation Data'!D83)))</f>
        <v/>
      </c>
      <c r="CP89" s="283" t="str">
        <f ca="true">+IF(OFFSET('Sanitation Data'!$E$28,0,10*ROW('Sanitation Data'!E83))="","",OFFSET('Sanitation Data'!$E$28,0,10*ROW('Sanitation Data'!E83)))</f>
        <v/>
      </c>
      <c r="CQ89" s="283" t="str">
        <f ca="true">+IF(OFFSET('Sanitation Data'!$E$29,0,10*ROW('Sanitation Data'!E83))="","",OFFSET('Sanitation Data'!$E$29,0,10*ROW('Sanitation Data'!E83)))</f>
        <v/>
      </c>
      <c r="CR89" s="283" t="str">
        <f ca="true">+IF(OFFSET('Sanitation Data'!$E$30,0,10*ROW('Sanitation Data'!E83))="","",OFFSET('Sanitation Data'!$E$30,0,10*ROW('Sanitation Data'!E83)))</f>
        <v/>
      </c>
      <c r="CS89" s="283" t="str">
        <f ca="true">+IF(OFFSET('Sanitation Data'!$E$31,0,10*ROW('Sanitation Data'!E83))="","",OFFSET('Sanitation Data'!$E$31,0,10*ROW('Sanitation Data'!E83)))</f>
        <v/>
      </c>
      <c r="CT89" s="283" t="str">
        <f ca="true">+IF(OFFSET('Sanitation Data'!$E$32,0,10*ROW('Sanitation Data'!E83))="","",OFFSET('Sanitation Data'!$E$32,0,10*ROW('Sanitation Data'!E83)))</f>
        <v/>
      </c>
      <c r="CU89" s="283" t="str">
        <f ca="true">+IF(OFFSET('Sanitation Data'!$F$28,0,10*ROW('Sanitation Data'!F83))="","",OFFSET('Sanitation Data'!$F$28,0,10*ROW('Sanitation Data'!F83)))</f>
        <v/>
      </c>
      <c r="CV89" s="283" t="str">
        <f ca="true">+IF(OFFSET('Sanitation Data'!$F$29,0,10*ROW('Sanitation Data'!F83))="","",OFFSET('Sanitation Data'!$F$29,0,10*ROW('Sanitation Data'!F83)))</f>
        <v/>
      </c>
      <c r="CW89" s="283" t="str">
        <f ca="true">+IF(OFFSET('Sanitation Data'!$F$30,0,10*ROW('Sanitation Data'!F83))="","",OFFSET('Sanitation Data'!$F$30,0,10*ROW('Sanitation Data'!F83)))</f>
        <v/>
      </c>
      <c r="CX89" s="283" t="str">
        <f ca="true">+IF(OFFSET('Sanitation Data'!$F$31,0,10*ROW('Sanitation Data'!F83))="","",OFFSET('Sanitation Data'!$F$31,0,10*ROW('Sanitation Data'!F83)))</f>
        <v/>
      </c>
      <c r="CY89" s="283" t="str">
        <f ca="true">+IF(OFFSET('Sanitation Data'!$F$32,0,10*ROW('Sanitation Data'!F83))="","",OFFSET('Sanitation Data'!$F$32,0,10*ROW('Sanitation Data'!F83)))</f>
        <v/>
      </c>
      <c r="CZ89" s="283" t="str">
        <f ca="true">+IF(OFFSET('Sanitation Data'!$G$28,0,10*ROW('Sanitation Data'!G83))="","",OFFSET('Sanitation Data'!$G$28,0,10*ROW('Sanitation Data'!G83)))</f>
        <v/>
      </c>
      <c r="DA89" s="283" t="str">
        <f ca="true">+IF(OFFSET('Sanitation Data'!$G$29,0,10*ROW('Sanitation Data'!G83))="","",OFFSET('Sanitation Data'!$G$29,0,10*ROW('Sanitation Data'!G83)))</f>
        <v/>
      </c>
      <c r="DB89" s="283" t="str">
        <f ca="true">+IF(OFFSET('Sanitation Data'!$G$30,0,10*ROW('Sanitation Data'!G83))="","",OFFSET('Sanitation Data'!$G$30,0,10*ROW('Sanitation Data'!G83)))</f>
        <v/>
      </c>
      <c r="DC89" s="283" t="str">
        <f ca="true">+IF(OFFSET('Sanitation Data'!$G$31,0,10*ROW('Sanitation Data'!G83))="","",OFFSET('Sanitation Data'!$G$31,0,10*ROW('Sanitation Data'!G83)))</f>
        <v/>
      </c>
      <c r="DD89" s="283" t="str">
        <f ca="true">+IF(OFFSET('Sanitation Data'!$G$32,0,10*ROW('Sanitation Data'!G83))="","",OFFSET('Sanitation Data'!$G$32,0,10*ROW('Sanitation Data'!G83)))</f>
        <v/>
      </c>
      <c r="DE89" s="283" t="str">
        <f ca="true">+IF(OFFSET('Sanitation Data'!$H$28,0,10*ROW('Sanitation Data'!H83))="","",OFFSET('Sanitation Data'!$H$28,0,10*ROW('Sanitation Data'!H83)))</f>
        <v/>
      </c>
      <c r="DF89" s="283" t="str">
        <f ca="true">+IF(OFFSET('Sanitation Data'!$H$29,0,10*ROW('Sanitation Data'!H83))="","",OFFSET('Sanitation Data'!$H$29,0,10*ROW('Sanitation Data'!H83)))</f>
        <v/>
      </c>
      <c r="DG89" s="283" t="str">
        <f ca="true">+IF(OFFSET('Sanitation Data'!$H$30,0,10*ROW('Sanitation Data'!H83))="","",OFFSET('Sanitation Data'!$H$30,0,10*ROW('Sanitation Data'!H83)))</f>
        <v/>
      </c>
      <c r="DH89" s="283" t="str">
        <f ca="true">+IF(OFFSET('Sanitation Data'!$H$31,0,10*ROW('Sanitation Data'!H83))="","",OFFSET('Sanitation Data'!$H$31,0,10*ROW('Sanitation Data'!H83)))</f>
        <v/>
      </c>
      <c r="DI89" s="283" t="str">
        <f ca="true">+IF(OFFSET('Sanitation Data'!$H$32,0,10*ROW('Sanitation Data'!H83))="","",OFFSET('Sanitation Data'!$H$32,0,10*ROW('Sanitation Data'!H83)))</f>
        <v/>
      </c>
      <c r="DJ89" s="283" t="str">
        <f ca="true">+IF(OFFSET('Sanitation Data'!$I$28,0,10*ROW('Sanitation Data'!I83))="","",OFFSET('Sanitation Data'!$I$28,0,10*ROW('Sanitation Data'!I83)))</f>
        <v/>
      </c>
      <c r="DK89" s="283" t="str">
        <f ca="true">+IF(OFFSET('Sanitation Data'!$I$29,0,10*ROW('Sanitation Data'!I83))="","",OFFSET('Sanitation Data'!$I$29,0,10*ROW('Sanitation Data'!I83)))</f>
        <v/>
      </c>
      <c r="DL89" s="283" t="str">
        <f ca="true">+IF(OFFSET('Sanitation Data'!$I$30,0,10*ROW('Sanitation Data'!I83))="","",OFFSET('Sanitation Data'!$I$30,0,10*ROW('Sanitation Data'!I83)))</f>
        <v/>
      </c>
      <c r="DM89" s="283" t="str">
        <f ca="true">+IF(OFFSET('Sanitation Data'!$I$31,0,10*ROW('Sanitation Data'!I83))="","",OFFSET('Sanitation Data'!$I$31,0,10*ROW('Sanitation Data'!I83)))</f>
        <v/>
      </c>
      <c r="DN89" s="283" t="str">
        <f ca="true">+IF(OFFSET('Sanitation Data'!$I$32,0,10*ROW('Sanitation Data'!I83))="","",OFFSET('Sanitation Data'!$I$32,0,10*ROW('Sanitation Data'!I83)))</f>
        <v/>
      </c>
      <c r="DO89" s="283" t="str">
        <f ca="true">+IF(OFFSET('Hygiene Data'!$D$11,0,10*ROW('Hygiene Data'!D83))="","",OFFSET('Hygiene Data'!$D$11,0,10*ROW('Hygiene Data'!D83)))</f>
        <v/>
      </c>
      <c r="DP89" s="283" t="str">
        <f ca="true">+IF(OFFSET('Hygiene Data'!$D$12,0,10*ROW('Hygiene Data'!D83))="","",OFFSET('Hygiene Data'!$D$12,0,10*ROW('Hygiene Data'!D83)))</f>
        <v/>
      </c>
      <c r="DQ89" s="283" t="str">
        <f ca="true">+IF(OFFSET('Hygiene Data'!$D$13,0,10*ROW('Hygiene Data'!D83))="","",OFFSET('Hygiene Data'!$D$13,0,10*ROW('Hygiene Data'!D83)))</f>
        <v/>
      </c>
      <c r="DR89" s="283" t="str">
        <f ca="true">+IF(OFFSET('Hygiene Data'!$E$11,0,10*ROW('Hygiene Data'!E83))="","",OFFSET('Hygiene Data'!$E$11,0,10*ROW('Hygiene Data'!E83)))</f>
        <v/>
      </c>
      <c r="DS89" s="283" t="str">
        <f ca="true">+IF(OFFSET('Hygiene Data'!$E$12,0,10*ROW('Hygiene Data'!E83))="","",OFFSET('Hygiene Data'!$E$12,0,10*ROW('Hygiene Data'!E83)))</f>
        <v/>
      </c>
      <c r="DT89" s="283" t="str">
        <f ca="true">+IF(OFFSET('Hygiene Data'!$E$13,0,10*ROW('Hygiene Data'!E83))="","",OFFSET('Hygiene Data'!$E$13,0,10*ROW('Hygiene Data'!E83)))</f>
        <v/>
      </c>
      <c r="DU89" s="283" t="str">
        <f ca="true">+IF(OFFSET('Hygiene Data'!$F$11,0,10*ROW('Hygiene Data'!F83))="","",OFFSET('Hygiene Data'!$F$11,0,10*ROW('Hygiene Data'!F83)))</f>
        <v/>
      </c>
      <c r="DV89" s="283" t="str">
        <f ca="true">+IF(OFFSET('Hygiene Data'!$F$12,0,10*ROW('Hygiene Data'!F83))="","",OFFSET('Hygiene Data'!$F$12,0,10*ROW('Hygiene Data'!F83)))</f>
        <v/>
      </c>
      <c r="DW89" s="283" t="str">
        <f ca="true">+IF(OFFSET('Hygiene Data'!$F$13,0,10*ROW('Hygiene Data'!F83))="","",OFFSET('Hygiene Data'!$F$13,0,10*ROW('Hygiene Data'!F83)))</f>
        <v/>
      </c>
      <c r="DX89" s="283" t="str">
        <f ca="true">+IF(OFFSET('Hygiene Data'!$G$11,0,10*ROW('Hygiene Data'!G83))="","",OFFSET('Hygiene Data'!$G$11,0,10*ROW('Hygiene Data'!G83)))</f>
        <v/>
      </c>
      <c r="DY89" s="283" t="str">
        <f ca="true">+IF(OFFSET('Hygiene Data'!$G$12,0,10*ROW('Hygiene Data'!G83))="","",OFFSET('Hygiene Data'!$G$12,0,10*ROW('Hygiene Data'!G83)))</f>
        <v/>
      </c>
      <c r="DZ89" s="283" t="str">
        <f ca="true">+IF(OFFSET('Hygiene Data'!$G$13,0,10*ROW('Hygiene Data'!G83))="","",OFFSET('Hygiene Data'!$G$13,0,10*ROW('Hygiene Data'!G83)))</f>
        <v/>
      </c>
      <c r="EA89" s="283" t="str">
        <f ca="true">+IF(OFFSET('Hygiene Data'!$H$11,0,10*ROW('Hygiene Data'!H83))="","",OFFSET('Hygiene Data'!$H$11,0,10*ROW('Hygiene Data'!H83)))</f>
        <v/>
      </c>
      <c r="EB89" s="283" t="str">
        <f ca="true">+IF(OFFSET('Hygiene Data'!$H$12,0,10*ROW('Hygiene Data'!H83))="","",OFFSET('Hygiene Data'!$H$12,0,10*ROW('Hygiene Data'!H83)))</f>
        <v/>
      </c>
      <c r="EC89" s="283" t="str">
        <f ca="true">+IF(OFFSET('Hygiene Data'!$H$13,0,10*ROW('Hygiene Data'!H83))="","",OFFSET('Hygiene Data'!$H$13,0,10*ROW('Hygiene Data'!H83)))</f>
        <v/>
      </c>
      <c r="ED89" s="283" t="str">
        <f ca="true">+IF(OFFSET('Hygiene Data'!$I$11,0,10*ROW('Hygiene Data'!I83))="","",OFFSET('Hygiene Data'!$I$11,0,10*ROW('Hygiene Data'!I83)))</f>
        <v/>
      </c>
      <c r="EE89" s="283" t="str">
        <f ca="true">+IF(OFFSET('Hygiene Data'!$I$12,0,10*ROW('Hygiene Data'!I83))="","",OFFSET('Hygiene Data'!$I$12,0,10*ROW('Hygiene Data'!I83)))</f>
        <v/>
      </c>
      <c r="EF89" s="283" t="str">
        <f ca="true">+IF(OFFSET('Hygiene Data'!$I$13,0,10*ROW('Hygiene Data'!I83))="","",OFFSET('Hygiene Data'!$I$13,0,10*ROW('Hygiene Data'!I83)))</f>
        <v/>
      </c>
    </row>
    <row xmlns:x14ac="http://schemas.microsoft.com/office/spreadsheetml/2009/9/ac" r="90" x14ac:dyDescent="0.2">
      <c r="A90" s="34" t="str">
        <f ca="true">+IF(OFFSET('Water Data'!$B$2,0,10*ROW('Water Data'!E84))="","",OFFSET('Water Data'!$B$2,0,10*ROW('Water Data'!E84)))</f>
        <v/>
      </c>
      <c r="B90" s="34" t="str">
        <f ca="true">+IF(OFFSET('Water Data'!$C$2,0,10*ROW('Water Data'!F84))="","",OFFSET('Water Data'!$C$2,0,10*ROW('Water Data'!F84)))</f>
        <v/>
      </c>
      <c r="C90" s="339" t="str">
        <f t="shared" ca="true" si="1"/>
        <v/>
      </c>
      <c r="D90" s="90"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0"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0"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0"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0"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0"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0"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0"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0"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0"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0"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0"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0"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0"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0"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0"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0"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0"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1"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1"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1"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1"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1"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1"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1"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1"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1"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1"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1"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1"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1"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1"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1"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1"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1"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1"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1"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1"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1"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1"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1"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1"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1"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1"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1"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1"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1"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1"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2"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2"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2"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2"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2"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2"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2"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2"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2"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2"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2"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2"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2"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2"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2"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2"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2"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2"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3"/>
      <c r="BS90" s="283" t="str">
        <f ca="true">+IF(OFFSET('Water Data'!$D$27,0,10*ROW('Water Data'!D84))="","",OFFSET('Water Data'!$D$27,0,10*ROW('Water Data'!D84)))</f>
        <v/>
      </c>
      <c r="BT90" s="283" t="str">
        <f ca="true">+IF(OFFSET('Water Data'!$D$28,0,10*ROW('Water Data'!D84))="","",OFFSET('Water Data'!$D$28,0,10*ROW('Water Data'!D84)))</f>
        <v/>
      </c>
      <c r="BU90" s="283" t="str">
        <f ca="true">+IF(OFFSET('Water Data'!$D$29,0,10*ROW('Water Data'!D84))="","",OFFSET('Water Data'!$D$29,0,10*ROW('Water Data'!D84)))</f>
        <v/>
      </c>
      <c r="BV90" s="283" t="str">
        <f ca="true">+IF(OFFSET('Water Data'!$E$27,0,10*ROW('Water Data'!E84))="","",OFFSET('Water Data'!$E$27,0,10*ROW('Water Data'!E84)))</f>
        <v/>
      </c>
      <c r="BW90" s="283" t="str">
        <f ca="true">+IF(OFFSET('Water Data'!$E$28,0,10*ROW('Water Data'!E84))="","",OFFSET('Water Data'!$E$28,0,10*ROW('Water Data'!E84)))</f>
        <v/>
      </c>
      <c r="BX90" s="283" t="str">
        <f ca="true">+IF(OFFSET('Water Data'!$E$29,0,10*ROW('Water Data'!E84))="","",OFFSET('Water Data'!$E$29,0,10*ROW('Water Data'!E84)))</f>
        <v/>
      </c>
      <c r="BY90" s="283" t="str">
        <f ca="true">+IF(OFFSET('Water Data'!$F$27,0,10*ROW('Water Data'!F84))="","",OFFSET('Water Data'!$F$27,0,10*ROW('Water Data'!F84)))</f>
        <v/>
      </c>
      <c r="BZ90" s="283" t="str">
        <f ca="true">+IF(OFFSET('Water Data'!$F$28,0,10*ROW('Water Data'!F84))="","",OFFSET('Water Data'!$F$28,0,10*ROW('Water Data'!F84)))</f>
        <v/>
      </c>
      <c r="CA90" s="283" t="str">
        <f ca="true">+IF(OFFSET('Water Data'!$F$29,0,10*ROW('Water Data'!F84))="","",OFFSET('Water Data'!$F$29,0,10*ROW('Water Data'!F84)))</f>
        <v/>
      </c>
      <c r="CB90" s="283" t="str">
        <f ca="true">+IF(OFFSET('Water Data'!$G$27,0,10*ROW('Water Data'!G84))="","",OFFSET('Water Data'!$G$27,0,10*ROW('Water Data'!G84)))</f>
        <v/>
      </c>
      <c r="CC90" s="283" t="str">
        <f ca="true">+IF(OFFSET('Water Data'!$G$28,0,10*ROW('Water Data'!G84))="","",OFFSET('Water Data'!$G$28,0,10*ROW('Water Data'!G84)))</f>
        <v/>
      </c>
      <c r="CD90" s="283" t="str">
        <f ca="true">+IF(OFFSET('Water Data'!$G$29,0,10*ROW('Water Data'!G84))="","",OFFSET('Water Data'!$G$29,0,10*ROW('Water Data'!G84)))</f>
        <v/>
      </c>
      <c r="CE90" s="283" t="str">
        <f ca="true">+IF(OFFSET('Water Data'!$H$27,0,10*ROW('Water Data'!H84))="","",OFFSET('Water Data'!$H$27,0,10*ROW('Water Data'!H84)))</f>
        <v/>
      </c>
      <c r="CF90" s="283" t="str">
        <f ca="true">+IF(OFFSET('Water Data'!$H$28,0,10*ROW('Water Data'!H84))="","",OFFSET('Water Data'!$H$28,0,10*ROW('Water Data'!H84)))</f>
        <v/>
      </c>
      <c r="CG90" s="283" t="str">
        <f ca="true">+IF(OFFSET('Water Data'!$H$29,0,10*ROW('Water Data'!H84))="","",OFFSET('Water Data'!$H$29,0,10*ROW('Water Data'!H84)))</f>
        <v/>
      </c>
      <c r="CH90" s="283" t="str">
        <f ca="true">+IF(OFFSET('Water Data'!$I$27,0,10*ROW('Water Data'!I84))="","",OFFSET('Water Data'!$I$27,0,10*ROW('Water Data'!I84)))</f>
        <v/>
      </c>
      <c r="CI90" s="283" t="str">
        <f ca="true">+IF(OFFSET('Water Data'!$I$28,0,10*ROW('Water Data'!I84))="","",OFFSET('Water Data'!$I$28,0,10*ROW('Water Data'!I84)))</f>
        <v/>
      </c>
      <c r="CJ90" s="283" t="str">
        <f ca="true">+IF(OFFSET('Water Data'!$I$29,0,10*ROW('Water Data'!I84))="","",OFFSET('Water Data'!$I$29,0,10*ROW('Water Data'!I84)))</f>
        <v/>
      </c>
      <c r="CK90" s="283" t="str">
        <f ca="true">+IF(OFFSET('Sanitation Data'!$D$28,0,10*ROW('Sanitation Data'!D84))="","",OFFSET('Sanitation Data'!$D$28,0,10*ROW('Sanitation Data'!D84)))</f>
        <v/>
      </c>
      <c r="CL90" s="283" t="str">
        <f ca="true">+IF(OFFSET('Sanitation Data'!$D$29,0,10*ROW('Sanitation Data'!D84))="","",OFFSET('Sanitation Data'!$D$29,0,10*ROW('Sanitation Data'!D84)))</f>
        <v/>
      </c>
      <c r="CM90" s="283" t="str">
        <f ca="true">+IF(OFFSET('Sanitation Data'!$D$30,0,10*ROW('Sanitation Data'!D84))="","",OFFSET('Sanitation Data'!$D$30,0,10*ROW('Sanitation Data'!D84)))</f>
        <v/>
      </c>
      <c r="CN90" s="283" t="str">
        <f ca="true">+IF(OFFSET('Sanitation Data'!$D$31,0,10*ROW('Sanitation Data'!D84))="","",OFFSET('Sanitation Data'!$D$31,0,10*ROW('Sanitation Data'!D84)))</f>
        <v/>
      </c>
      <c r="CO90" s="283" t="str">
        <f ca="true">+IF(OFFSET('Sanitation Data'!$D$32,0,10*ROW('Sanitation Data'!D84))="","",OFFSET('Sanitation Data'!$D$32,0,10*ROW('Sanitation Data'!D84)))</f>
        <v/>
      </c>
      <c r="CP90" s="283" t="str">
        <f ca="true">+IF(OFFSET('Sanitation Data'!$E$28,0,10*ROW('Sanitation Data'!E84))="","",OFFSET('Sanitation Data'!$E$28,0,10*ROW('Sanitation Data'!E84)))</f>
        <v/>
      </c>
      <c r="CQ90" s="283" t="str">
        <f ca="true">+IF(OFFSET('Sanitation Data'!$E$29,0,10*ROW('Sanitation Data'!E84))="","",OFFSET('Sanitation Data'!$E$29,0,10*ROW('Sanitation Data'!E84)))</f>
        <v/>
      </c>
      <c r="CR90" s="283" t="str">
        <f ca="true">+IF(OFFSET('Sanitation Data'!$E$30,0,10*ROW('Sanitation Data'!E84))="","",OFFSET('Sanitation Data'!$E$30,0,10*ROW('Sanitation Data'!E84)))</f>
        <v/>
      </c>
      <c r="CS90" s="283" t="str">
        <f ca="true">+IF(OFFSET('Sanitation Data'!$E$31,0,10*ROW('Sanitation Data'!E84))="","",OFFSET('Sanitation Data'!$E$31,0,10*ROW('Sanitation Data'!E84)))</f>
        <v/>
      </c>
      <c r="CT90" s="283" t="str">
        <f ca="true">+IF(OFFSET('Sanitation Data'!$E$32,0,10*ROW('Sanitation Data'!E84))="","",OFFSET('Sanitation Data'!$E$32,0,10*ROW('Sanitation Data'!E84)))</f>
        <v/>
      </c>
      <c r="CU90" s="283" t="str">
        <f ca="true">+IF(OFFSET('Sanitation Data'!$F$28,0,10*ROW('Sanitation Data'!F84))="","",OFFSET('Sanitation Data'!$F$28,0,10*ROW('Sanitation Data'!F84)))</f>
        <v/>
      </c>
      <c r="CV90" s="283" t="str">
        <f ca="true">+IF(OFFSET('Sanitation Data'!$F$29,0,10*ROW('Sanitation Data'!F84))="","",OFFSET('Sanitation Data'!$F$29,0,10*ROW('Sanitation Data'!F84)))</f>
        <v/>
      </c>
      <c r="CW90" s="283" t="str">
        <f ca="true">+IF(OFFSET('Sanitation Data'!$F$30,0,10*ROW('Sanitation Data'!F84))="","",OFFSET('Sanitation Data'!$F$30,0,10*ROW('Sanitation Data'!F84)))</f>
        <v/>
      </c>
      <c r="CX90" s="283" t="str">
        <f ca="true">+IF(OFFSET('Sanitation Data'!$F$31,0,10*ROW('Sanitation Data'!F84))="","",OFFSET('Sanitation Data'!$F$31,0,10*ROW('Sanitation Data'!F84)))</f>
        <v/>
      </c>
      <c r="CY90" s="283" t="str">
        <f ca="true">+IF(OFFSET('Sanitation Data'!$F$32,0,10*ROW('Sanitation Data'!F84))="","",OFFSET('Sanitation Data'!$F$32,0,10*ROW('Sanitation Data'!F84)))</f>
        <v/>
      </c>
      <c r="CZ90" s="283" t="str">
        <f ca="true">+IF(OFFSET('Sanitation Data'!$G$28,0,10*ROW('Sanitation Data'!G84))="","",OFFSET('Sanitation Data'!$G$28,0,10*ROW('Sanitation Data'!G84)))</f>
        <v/>
      </c>
      <c r="DA90" s="283" t="str">
        <f ca="true">+IF(OFFSET('Sanitation Data'!$G$29,0,10*ROW('Sanitation Data'!G84))="","",OFFSET('Sanitation Data'!$G$29,0,10*ROW('Sanitation Data'!G84)))</f>
        <v/>
      </c>
      <c r="DB90" s="283" t="str">
        <f ca="true">+IF(OFFSET('Sanitation Data'!$G$30,0,10*ROW('Sanitation Data'!G84))="","",OFFSET('Sanitation Data'!$G$30,0,10*ROW('Sanitation Data'!G84)))</f>
        <v/>
      </c>
      <c r="DC90" s="283" t="str">
        <f ca="true">+IF(OFFSET('Sanitation Data'!$G$31,0,10*ROW('Sanitation Data'!G84))="","",OFFSET('Sanitation Data'!$G$31,0,10*ROW('Sanitation Data'!G84)))</f>
        <v/>
      </c>
      <c r="DD90" s="283" t="str">
        <f ca="true">+IF(OFFSET('Sanitation Data'!$G$32,0,10*ROW('Sanitation Data'!G84))="","",OFFSET('Sanitation Data'!$G$32,0,10*ROW('Sanitation Data'!G84)))</f>
        <v/>
      </c>
      <c r="DE90" s="283" t="str">
        <f ca="true">+IF(OFFSET('Sanitation Data'!$H$28,0,10*ROW('Sanitation Data'!H84))="","",OFFSET('Sanitation Data'!$H$28,0,10*ROW('Sanitation Data'!H84)))</f>
        <v/>
      </c>
      <c r="DF90" s="283" t="str">
        <f ca="true">+IF(OFFSET('Sanitation Data'!$H$29,0,10*ROW('Sanitation Data'!H84))="","",OFFSET('Sanitation Data'!$H$29,0,10*ROW('Sanitation Data'!H84)))</f>
        <v/>
      </c>
      <c r="DG90" s="283" t="str">
        <f ca="true">+IF(OFFSET('Sanitation Data'!$H$30,0,10*ROW('Sanitation Data'!H84))="","",OFFSET('Sanitation Data'!$H$30,0,10*ROW('Sanitation Data'!H84)))</f>
        <v/>
      </c>
      <c r="DH90" s="283" t="str">
        <f ca="true">+IF(OFFSET('Sanitation Data'!$H$31,0,10*ROW('Sanitation Data'!H84))="","",OFFSET('Sanitation Data'!$H$31,0,10*ROW('Sanitation Data'!H84)))</f>
        <v/>
      </c>
      <c r="DI90" s="283" t="str">
        <f ca="true">+IF(OFFSET('Sanitation Data'!$H$32,0,10*ROW('Sanitation Data'!H84))="","",OFFSET('Sanitation Data'!$H$32,0,10*ROW('Sanitation Data'!H84)))</f>
        <v/>
      </c>
      <c r="DJ90" s="283" t="str">
        <f ca="true">+IF(OFFSET('Sanitation Data'!$I$28,0,10*ROW('Sanitation Data'!I84))="","",OFFSET('Sanitation Data'!$I$28,0,10*ROW('Sanitation Data'!I84)))</f>
        <v/>
      </c>
      <c r="DK90" s="283" t="str">
        <f ca="true">+IF(OFFSET('Sanitation Data'!$I$29,0,10*ROW('Sanitation Data'!I84))="","",OFFSET('Sanitation Data'!$I$29,0,10*ROW('Sanitation Data'!I84)))</f>
        <v/>
      </c>
      <c r="DL90" s="283" t="str">
        <f ca="true">+IF(OFFSET('Sanitation Data'!$I$30,0,10*ROW('Sanitation Data'!I84))="","",OFFSET('Sanitation Data'!$I$30,0,10*ROW('Sanitation Data'!I84)))</f>
        <v/>
      </c>
      <c r="DM90" s="283" t="str">
        <f ca="true">+IF(OFFSET('Sanitation Data'!$I$31,0,10*ROW('Sanitation Data'!I84))="","",OFFSET('Sanitation Data'!$I$31,0,10*ROW('Sanitation Data'!I84)))</f>
        <v/>
      </c>
      <c r="DN90" s="283" t="str">
        <f ca="true">+IF(OFFSET('Sanitation Data'!$I$32,0,10*ROW('Sanitation Data'!I84))="","",OFFSET('Sanitation Data'!$I$32,0,10*ROW('Sanitation Data'!I84)))</f>
        <v/>
      </c>
      <c r="DO90" s="283" t="str">
        <f ca="true">+IF(OFFSET('Hygiene Data'!$D$11,0,10*ROW('Hygiene Data'!D84))="","",OFFSET('Hygiene Data'!$D$11,0,10*ROW('Hygiene Data'!D84)))</f>
        <v/>
      </c>
      <c r="DP90" s="283" t="str">
        <f ca="true">+IF(OFFSET('Hygiene Data'!$D$12,0,10*ROW('Hygiene Data'!D84))="","",OFFSET('Hygiene Data'!$D$12,0,10*ROW('Hygiene Data'!D84)))</f>
        <v/>
      </c>
      <c r="DQ90" s="283" t="str">
        <f ca="true">+IF(OFFSET('Hygiene Data'!$D$13,0,10*ROW('Hygiene Data'!D84))="","",OFFSET('Hygiene Data'!$D$13,0,10*ROW('Hygiene Data'!D84)))</f>
        <v/>
      </c>
      <c r="DR90" s="283" t="str">
        <f ca="true">+IF(OFFSET('Hygiene Data'!$E$11,0,10*ROW('Hygiene Data'!E84))="","",OFFSET('Hygiene Data'!$E$11,0,10*ROW('Hygiene Data'!E84)))</f>
        <v/>
      </c>
      <c r="DS90" s="283" t="str">
        <f ca="true">+IF(OFFSET('Hygiene Data'!$E$12,0,10*ROW('Hygiene Data'!E84))="","",OFFSET('Hygiene Data'!$E$12,0,10*ROW('Hygiene Data'!E84)))</f>
        <v/>
      </c>
      <c r="DT90" s="283" t="str">
        <f ca="true">+IF(OFFSET('Hygiene Data'!$E$13,0,10*ROW('Hygiene Data'!E84))="","",OFFSET('Hygiene Data'!$E$13,0,10*ROW('Hygiene Data'!E84)))</f>
        <v/>
      </c>
      <c r="DU90" s="283" t="str">
        <f ca="true">+IF(OFFSET('Hygiene Data'!$F$11,0,10*ROW('Hygiene Data'!F84))="","",OFFSET('Hygiene Data'!$F$11,0,10*ROW('Hygiene Data'!F84)))</f>
        <v/>
      </c>
      <c r="DV90" s="283" t="str">
        <f ca="true">+IF(OFFSET('Hygiene Data'!$F$12,0,10*ROW('Hygiene Data'!F84))="","",OFFSET('Hygiene Data'!$F$12,0,10*ROW('Hygiene Data'!F84)))</f>
        <v/>
      </c>
      <c r="DW90" s="283" t="str">
        <f ca="true">+IF(OFFSET('Hygiene Data'!$F$13,0,10*ROW('Hygiene Data'!F84))="","",OFFSET('Hygiene Data'!$F$13,0,10*ROW('Hygiene Data'!F84)))</f>
        <v/>
      </c>
      <c r="DX90" s="283" t="str">
        <f ca="true">+IF(OFFSET('Hygiene Data'!$G$11,0,10*ROW('Hygiene Data'!G84))="","",OFFSET('Hygiene Data'!$G$11,0,10*ROW('Hygiene Data'!G84)))</f>
        <v/>
      </c>
      <c r="DY90" s="283" t="str">
        <f ca="true">+IF(OFFSET('Hygiene Data'!$G$12,0,10*ROW('Hygiene Data'!G84))="","",OFFSET('Hygiene Data'!$G$12,0,10*ROW('Hygiene Data'!G84)))</f>
        <v/>
      </c>
      <c r="DZ90" s="283" t="str">
        <f ca="true">+IF(OFFSET('Hygiene Data'!$G$13,0,10*ROW('Hygiene Data'!G84))="","",OFFSET('Hygiene Data'!$G$13,0,10*ROW('Hygiene Data'!G84)))</f>
        <v/>
      </c>
      <c r="EA90" s="283" t="str">
        <f ca="true">+IF(OFFSET('Hygiene Data'!$H$11,0,10*ROW('Hygiene Data'!H84))="","",OFFSET('Hygiene Data'!$H$11,0,10*ROW('Hygiene Data'!H84)))</f>
        <v/>
      </c>
      <c r="EB90" s="283" t="str">
        <f ca="true">+IF(OFFSET('Hygiene Data'!$H$12,0,10*ROW('Hygiene Data'!H84))="","",OFFSET('Hygiene Data'!$H$12,0,10*ROW('Hygiene Data'!H84)))</f>
        <v/>
      </c>
      <c r="EC90" s="283" t="str">
        <f ca="true">+IF(OFFSET('Hygiene Data'!$H$13,0,10*ROW('Hygiene Data'!H84))="","",OFFSET('Hygiene Data'!$H$13,0,10*ROW('Hygiene Data'!H84)))</f>
        <v/>
      </c>
      <c r="ED90" s="283" t="str">
        <f ca="true">+IF(OFFSET('Hygiene Data'!$I$11,0,10*ROW('Hygiene Data'!I84))="","",OFFSET('Hygiene Data'!$I$11,0,10*ROW('Hygiene Data'!I84)))</f>
        <v/>
      </c>
      <c r="EE90" s="283" t="str">
        <f ca="true">+IF(OFFSET('Hygiene Data'!$I$12,0,10*ROW('Hygiene Data'!I84))="","",OFFSET('Hygiene Data'!$I$12,0,10*ROW('Hygiene Data'!I84)))</f>
        <v/>
      </c>
      <c r="EF90" s="283" t="str">
        <f ca="true">+IF(OFFSET('Hygiene Data'!$I$13,0,10*ROW('Hygiene Data'!I84))="","",OFFSET('Hygiene Data'!$I$13,0,10*ROW('Hygiene Data'!I84)))</f>
        <v/>
      </c>
    </row>
    <row xmlns:x14ac="http://schemas.microsoft.com/office/spreadsheetml/2009/9/ac" r="91" x14ac:dyDescent="0.2">
      <c r="A91" s="34" t="str">
        <f ca="true">+IF(OFFSET('Water Data'!$B$2,0,10*ROW('Water Data'!E85))="","",OFFSET('Water Data'!$B$2,0,10*ROW('Water Data'!E85)))</f>
        <v/>
      </c>
      <c r="B91" s="34" t="str">
        <f ca="true">+IF(OFFSET('Water Data'!$C$2,0,10*ROW('Water Data'!F85))="","",OFFSET('Water Data'!$C$2,0,10*ROW('Water Data'!F85)))</f>
        <v/>
      </c>
      <c r="C91" s="339" t="str">
        <f t="shared" ca="true" si="1"/>
        <v/>
      </c>
      <c r="D91" s="90"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0"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0"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0"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0"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0"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0"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0"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0"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0"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0"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0"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0"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0"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0"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0"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0"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0"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1"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1"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1"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1"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1"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1"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1"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1"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1"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1"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1"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1"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1"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1"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1"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1"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1"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1"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1"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1"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1"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1"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1"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1"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1"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1"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1"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1"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1"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1"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2"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2"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2"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2"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2"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2"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2"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2"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2"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2"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2"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2"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2"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2"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2"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2"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2"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2"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3"/>
      <c r="BS91" s="283" t="str">
        <f ca="true">+IF(OFFSET('Water Data'!$D$27,0,10*ROW('Water Data'!D85))="","",OFFSET('Water Data'!$D$27,0,10*ROW('Water Data'!D85)))</f>
        <v/>
      </c>
      <c r="BT91" s="283" t="str">
        <f ca="true">+IF(OFFSET('Water Data'!$D$28,0,10*ROW('Water Data'!D85))="","",OFFSET('Water Data'!$D$28,0,10*ROW('Water Data'!D85)))</f>
        <v/>
      </c>
      <c r="BU91" s="283" t="str">
        <f ca="true">+IF(OFFSET('Water Data'!$D$29,0,10*ROW('Water Data'!D85))="","",OFFSET('Water Data'!$D$29,0,10*ROW('Water Data'!D85)))</f>
        <v/>
      </c>
      <c r="BV91" s="283" t="str">
        <f ca="true">+IF(OFFSET('Water Data'!$E$27,0,10*ROW('Water Data'!E85))="","",OFFSET('Water Data'!$E$27,0,10*ROW('Water Data'!E85)))</f>
        <v/>
      </c>
      <c r="BW91" s="283" t="str">
        <f ca="true">+IF(OFFSET('Water Data'!$E$28,0,10*ROW('Water Data'!E85))="","",OFFSET('Water Data'!$E$28,0,10*ROW('Water Data'!E85)))</f>
        <v/>
      </c>
      <c r="BX91" s="283" t="str">
        <f ca="true">+IF(OFFSET('Water Data'!$E$29,0,10*ROW('Water Data'!E85))="","",OFFSET('Water Data'!$E$29,0,10*ROW('Water Data'!E85)))</f>
        <v/>
      </c>
      <c r="BY91" s="283" t="str">
        <f ca="true">+IF(OFFSET('Water Data'!$F$27,0,10*ROW('Water Data'!F85))="","",OFFSET('Water Data'!$F$27,0,10*ROW('Water Data'!F85)))</f>
        <v/>
      </c>
      <c r="BZ91" s="283" t="str">
        <f ca="true">+IF(OFFSET('Water Data'!$F$28,0,10*ROW('Water Data'!F85))="","",OFFSET('Water Data'!$F$28,0,10*ROW('Water Data'!F85)))</f>
        <v/>
      </c>
      <c r="CA91" s="283" t="str">
        <f ca="true">+IF(OFFSET('Water Data'!$F$29,0,10*ROW('Water Data'!F85))="","",OFFSET('Water Data'!$F$29,0,10*ROW('Water Data'!F85)))</f>
        <v/>
      </c>
      <c r="CB91" s="283" t="str">
        <f ca="true">+IF(OFFSET('Water Data'!$G$27,0,10*ROW('Water Data'!G85))="","",OFFSET('Water Data'!$G$27,0,10*ROW('Water Data'!G85)))</f>
        <v/>
      </c>
      <c r="CC91" s="283" t="str">
        <f ca="true">+IF(OFFSET('Water Data'!$G$28,0,10*ROW('Water Data'!G85))="","",OFFSET('Water Data'!$G$28,0,10*ROW('Water Data'!G85)))</f>
        <v/>
      </c>
      <c r="CD91" s="283" t="str">
        <f ca="true">+IF(OFFSET('Water Data'!$G$29,0,10*ROW('Water Data'!G85))="","",OFFSET('Water Data'!$G$29,0,10*ROW('Water Data'!G85)))</f>
        <v/>
      </c>
      <c r="CE91" s="283" t="str">
        <f ca="true">+IF(OFFSET('Water Data'!$H$27,0,10*ROW('Water Data'!H85))="","",OFFSET('Water Data'!$H$27,0,10*ROW('Water Data'!H85)))</f>
        <v/>
      </c>
      <c r="CF91" s="283" t="str">
        <f ca="true">+IF(OFFSET('Water Data'!$H$28,0,10*ROW('Water Data'!H85))="","",OFFSET('Water Data'!$H$28,0,10*ROW('Water Data'!H85)))</f>
        <v/>
      </c>
      <c r="CG91" s="283" t="str">
        <f ca="true">+IF(OFFSET('Water Data'!$H$29,0,10*ROW('Water Data'!H85))="","",OFFSET('Water Data'!$H$29,0,10*ROW('Water Data'!H85)))</f>
        <v/>
      </c>
      <c r="CH91" s="283" t="str">
        <f ca="true">+IF(OFFSET('Water Data'!$I$27,0,10*ROW('Water Data'!I85))="","",OFFSET('Water Data'!$I$27,0,10*ROW('Water Data'!I85)))</f>
        <v/>
      </c>
      <c r="CI91" s="283" t="str">
        <f ca="true">+IF(OFFSET('Water Data'!$I$28,0,10*ROW('Water Data'!I85))="","",OFFSET('Water Data'!$I$28,0,10*ROW('Water Data'!I85)))</f>
        <v/>
      </c>
      <c r="CJ91" s="283" t="str">
        <f ca="true">+IF(OFFSET('Water Data'!$I$29,0,10*ROW('Water Data'!I85))="","",OFFSET('Water Data'!$I$29,0,10*ROW('Water Data'!I85)))</f>
        <v/>
      </c>
      <c r="CK91" s="283" t="str">
        <f ca="true">+IF(OFFSET('Sanitation Data'!$D$28,0,10*ROW('Sanitation Data'!D85))="","",OFFSET('Sanitation Data'!$D$28,0,10*ROW('Sanitation Data'!D85)))</f>
        <v/>
      </c>
      <c r="CL91" s="283" t="str">
        <f ca="true">+IF(OFFSET('Sanitation Data'!$D$29,0,10*ROW('Sanitation Data'!D85))="","",OFFSET('Sanitation Data'!$D$29,0,10*ROW('Sanitation Data'!D85)))</f>
        <v/>
      </c>
      <c r="CM91" s="283" t="str">
        <f ca="true">+IF(OFFSET('Sanitation Data'!$D$30,0,10*ROW('Sanitation Data'!D85))="","",OFFSET('Sanitation Data'!$D$30,0,10*ROW('Sanitation Data'!D85)))</f>
        <v/>
      </c>
      <c r="CN91" s="283" t="str">
        <f ca="true">+IF(OFFSET('Sanitation Data'!$D$31,0,10*ROW('Sanitation Data'!D85))="","",OFFSET('Sanitation Data'!$D$31,0,10*ROW('Sanitation Data'!D85)))</f>
        <v/>
      </c>
      <c r="CO91" s="283" t="str">
        <f ca="true">+IF(OFFSET('Sanitation Data'!$D$32,0,10*ROW('Sanitation Data'!D85))="","",OFFSET('Sanitation Data'!$D$32,0,10*ROW('Sanitation Data'!D85)))</f>
        <v/>
      </c>
      <c r="CP91" s="283" t="str">
        <f ca="true">+IF(OFFSET('Sanitation Data'!$E$28,0,10*ROW('Sanitation Data'!E85))="","",OFFSET('Sanitation Data'!$E$28,0,10*ROW('Sanitation Data'!E85)))</f>
        <v/>
      </c>
      <c r="CQ91" s="283" t="str">
        <f ca="true">+IF(OFFSET('Sanitation Data'!$E$29,0,10*ROW('Sanitation Data'!E85))="","",OFFSET('Sanitation Data'!$E$29,0,10*ROW('Sanitation Data'!E85)))</f>
        <v/>
      </c>
      <c r="CR91" s="283" t="str">
        <f ca="true">+IF(OFFSET('Sanitation Data'!$E$30,0,10*ROW('Sanitation Data'!E85))="","",OFFSET('Sanitation Data'!$E$30,0,10*ROW('Sanitation Data'!E85)))</f>
        <v/>
      </c>
      <c r="CS91" s="283" t="str">
        <f ca="true">+IF(OFFSET('Sanitation Data'!$E$31,0,10*ROW('Sanitation Data'!E85))="","",OFFSET('Sanitation Data'!$E$31,0,10*ROW('Sanitation Data'!E85)))</f>
        <v/>
      </c>
      <c r="CT91" s="283" t="str">
        <f ca="true">+IF(OFFSET('Sanitation Data'!$E$32,0,10*ROW('Sanitation Data'!E85))="","",OFFSET('Sanitation Data'!$E$32,0,10*ROW('Sanitation Data'!E85)))</f>
        <v/>
      </c>
      <c r="CU91" s="283" t="str">
        <f ca="true">+IF(OFFSET('Sanitation Data'!$F$28,0,10*ROW('Sanitation Data'!F85))="","",OFFSET('Sanitation Data'!$F$28,0,10*ROW('Sanitation Data'!F85)))</f>
        <v/>
      </c>
      <c r="CV91" s="283" t="str">
        <f ca="true">+IF(OFFSET('Sanitation Data'!$F$29,0,10*ROW('Sanitation Data'!F85))="","",OFFSET('Sanitation Data'!$F$29,0,10*ROW('Sanitation Data'!F85)))</f>
        <v/>
      </c>
      <c r="CW91" s="283" t="str">
        <f ca="true">+IF(OFFSET('Sanitation Data'!$F$30,0,10*ROW('Sanitation Data'!F85))="","",OFFSET('Sanitation Data'!$F$30,0,10*ROW('Sanitation Data'!F85)))</f>
        <v/>
      </c>
      <c r="CX91" s="283" t="str">
        <f ca="true">+IF(OFFSET('Sanitation Data'!$F$31,0,10*ROW('Sanitation Data'!F85))="","",OFFSET('Sanitation Data'!$F$31,0,10*ROW('Sanitation Data'!F85)))</f>
        <v/>
      </c>
      <c r="CY91" s="283" t="str">
        <f ca="true">+IF(OFFSET('Sanitation Data'!$F$32,0,10*ROW('Sanitation Data'!F85))="","",OFFSET('Sanitation Data'!$F$32,0,10*ROW('Sanitation Data'!F85)))</f>
        <v/>
      </c>
      <c r="CZ91" s="283" t="str">
        <f ca="true">+IF(OFFSET('Sanitation Data'!$G$28,0,10*ROW('Sanitation Data'!G85))="","",OFFSET('Sanitation Data'!$G$28,0,10*ROW('Sanitation Data'!G85)))</f>
        <v/>
      </c>
      <c r="DA91" s="283" t="str">
        <f ca="true">+IF(OFFSET('Sanitation Data'!$G$29,0,10*ROW('Sanitation Data'!G85))="","",OFFSET('Sanitation Data'!$G$29,0,10*ROW('Sanitation Data'!G85)))</f>
        <v/>
      </c>
      <c r="DB91" s="283" t="str">
        <f ca="true">+IF(OFFSET('Sanitation Data'!$G$30,0,10*ROW('Sanitation Data'!G85))="","",OFFSET('Sanitation Data'!$G$30,0,10*ROW('Sanitation Data'!G85)))</f>
        <v/>
      </c>
      <c r="DC91" s="283" t="str">
        <f ca="true">+IF(OFFSET('Sanitation Data'!$G$31,0,10*ROW('Sanitation Data'!G85))="","",OFFSET('Sanitation Data'!$G$31,0,10*ROW('Sanitation Data'!G85)))</f>
        <v/>
      </c>
      <c r="DD91" s="283" t="str">
        <f ca="true">+IF(OFFSET('Sanitation Data'!$G$32,0,10*ROW('Sanitation Data'!G85))="","",OFFSET('Sanitation Data'!$G$32,0,10*ROW('Sanitation Data'!G85)))</f>
        <v/>
      </c>
      <c r="DE91" s="283" t="str">
        <f ca="true">+IF(OFFSET('Sanitation Data'!$H$28,0,10*ROW('Sanitation Data'!H85))="","",OFFSET('Sanitation Data'!$H$28,0,10*ROW('Sanitation Data'!H85)))</f>
        <v/>
      </c>
      <c r="DF91" s="283" t="str">
        <f ca="true">+IF(OFFSET('Sanitation Data'!$H$29,0,10*ROW('Sanitation Data'!H85))="","",OFFSET('Sanitation Data'!$H$29,0,10*ROW('Sanitation Data'!H85)))</f>
        <v/>
      </c>
      <c r="DG91" s="283" t="str">
        <f ca="true">+IF(OFFSET('Sanitation Data'!$H$30,0,10*ROW('Sanitation Data'!H85))="","",OFFSET('Sanitation Data'!$H$30,0,10*ROW('Sanitation Data'!H85)))</f>
        <v/>
      </c>
      <c r="DH91" s="283" t="str">
        <f ca="true">+IF(OFFSET('Sanitation Data'!$H$31,0,10*ROW('Sanitation Data'!H85))="","",OFFSET('Sanitation Data'!$H$31,0,10*ROW('Sanitation Data'!H85)))</f>
        <v/>
      </c>
      <c r="DI91" s="283" t="str">
        <f ca="true">+IF(OFFSET('Sanitation Data'!$H$32,0,10*ROW('Sanitation Data'!H85))="","",OFFSET('Sanitation Data'!$H$32,0,10*ROW('Sanitation Data'!H85)))</f>
        <v/>
      </c>
      <c r="DJ91" s="283" t="str">
        <f ca="true">+IF(OFFSET('Sanitation Data'!$I$28,0,10*ROW('Sanitation Data'!I85))="","",OFFSET('Sanitation Data'!$I$28,0,10*ROW('Sanitation Data'!I85)))</f>
        <v/>
      </c>
      <c r="DK91" s="283" t="str">
        <f ca="true">+IF(OFFSET('Sanitation Data'!$I$29,0,10*ROW('Sanitation Data'!I85))="","",OFFSET('Sanitation Data'!$I$29,0,10*ROW('Sanitation Data'!I85)))</f>
        <v/>
      </c>
      <c r="DL91" s="283" t="str">
        <f ca="true">+IF(OFFSET('Sanitation Data'!$I$30,0,10*ROW('Sanitation Data'!I85))="","",OFFSET('Sanitation Data'!$I$30,0,10*ROW('Sanitation Data'!I85)))</f>
        <v/>
      </c>
      <c r="DM91" s="283" t="str">
        <f ca="true">+IF(OFFSET('Sanitation Data'!$I$31,0,10*ROW('Sanitation Data'!I85))="","",OFFSET('Sanitation Data'!$I$31,0,10*ROW('Sanitation Data'!I85)))</f>
        <v/>
      </c>
      <c r="DN91" s="283" t="str">
        <f ca="true">+IF(OFFSET('Sanitation Data'!$I$32,0,10*ROW('Sanitation Data'!I85))="","",OFFSET('Sanitation Data'!$I$32,0,10*ROW('Sanitation Data'!I85)))</f>
        <v/>
      </c>
      <c r="DO91" s="283" t="str">
        <f ca="true">+IF(OFFSET('Hygiene Data'!$D$11,0,10*ROW('Hygiene Data'!D85))="","",OFFSET('Hygiene Data'!$D$11,0,10*ROW('Hygiene Data'!D85)))</f>
        <v/>
      </c>
      <c r="DP91" s="283" t="str">
        <f ca="true">+IF(OFFSET('Hygiene Data'!$D$12,0,10*ROW('Hygiene Data'!D85))="","",OFFSET('Hygiene Data'!$D$12,0,10*ROW('Hygiene Data'!D85)))</f>
        <v/>
      </c>
      <c r="DQ91" s="283" t="str">
        <f ca="true">+IF(OFFSET('Hygiene Data'!$D$13,0,10*ROW('Hygiene Data'!D85))="","",OFFSET('Hygiene Data'!$D$13,0,10*ROW('Hygiene Data'!D85)))</f>
        <v/>
      </c>
      <c r="DR91" s="283" t="str">
        <f ca="true">+IF(OFFSET('Hygiene Data'!$E$11,0,10*ROW('Hygiene Data'!E85))="","",OFFSET('Hygiene Data'!$E$11,0,10*ROW('Hygiene Data'!E85)))</f>
        <v/>
      </c>
      <c r="DS91" s="283" t="str">
        <f ca="true">+IF(OFFSET('Hygiene Data'!$E$12,0,10*ROW('Hygiene Data'!E85))="","",OFFSET('Hygiene Data'!$E$12,0,10*ROW('Hygiene Data'!E85)))</f>
        <v/>
      </c>
      <c r="DT91" s="283" t="str">
        <f ca="true">+IF(OFFSET('Hygiene Data'!$E$13,0,10*ROW('Hygiene Data'!E85))="","",OFFSET('Hygiene Data'!$E$13,0,10*ROW('Hygiene Data'!E85)))</f>
        <v/>
      </c>
      <c r="DU91" s="283" t="str">
        <f ca="true">+IF(OFFSET('Hygiene Data'!$F$11,0,10*ROW('Hygiene Data'!F85))="","",OFFSET('Hygiene Data'!$F$11,0,10*ROW('Hygiene Data'!F85)))</f>
        <v/>
      </c>
      <c r="DV91" s="283" t="str">
        <f ca="true">+IF(OFFSET('Hygiene Data'!$F$12,0,10*ROW('Hygiene Data'!F85))="","",OFFSET('Hygiene Data'!$F$12,0,10*ROW('Hygiene Data'!F85)))</f>
        <v/>
      </c>
      <c r="DW91" s="283" t="str">
        <f ca="true">+IF(OFFSET('Hygiene Data'!$F$13,0,10*ROW('Hygiene Data'!F85))="","",OFFSET('Hygiene Data'!$F$13,0,10*ROW('Hygiene Data'!F85)))</f>
        <v/>
      </c>
      <c r="DX91" s="283" t="str">
        <f ca="true">+IF(OFFSET('Hygiene Data'!$G$11,0,10*ROW('Hygiene Data'!G85))="","",OFFSET('Hygiene Data'!$G$11,0,10*ROW('Hygiene Data'!G85)))</f>
        <v/>
      </c>
      <c r="DY91" s="283" t="str">
        <f ca="true">+IF(OFFSET('Hygiene Data'!$G$12,0,10*ROW('Hygiene Data'!G85))="","",OFFSET('Hygiene Data'!$G$12,0,10*ROW('Hygiene Data'!G85)))</f>
        <v/>
      </c>
      <c r="DZ91" s="283" t="str">
        <f ca="true">+IF(OFFSET('Hygiene Data'!$G$13,0,10*ROW('Hygiene Data'!G85))="","",OFFSET('Hygiene Data'!$G$13,0,10*ROW('Hygiene Data'!G85)))</f>
        <v/>
      </c>
      <c r="EA91" s="283" t="str">
        <f ca="true">+IF(OFFSET('Hygiene Data'!$H$11,0,10*ROW('Hygiene Data'!H85))="","",OFFSET('Hygiene Data'!$H$11,0,10*ROW('Hygiene Data'!H85)))</f>
        <v/>
      </c>
      <c r="EB91" s="283" t="str">
        <f ca="true">+IF(OFFSET('Hygiene Data'!$H$12,0,10*ROW('Hygiene Data'!H85))="","",OFFSET('Hygiene Data'!$H$12,0,10*ROW('Hygiene Data'!H85)))</f>
        <v/>
      </c>
      <c r="EC91" s="283" t="str">
        <f ca="true">+IF(OFFSET('Hygiene Data'!$H$13,0,10*ROW('Hygiene Data'!H85))="","",OFFSET('Hygiene Data'!$H$13,0,10*ROW('Hygiene Data'!H85)))</f>
        <v/>
      </c>
      <c r="ED91" s="283" t="str">
        <f ca="true">+IF(OFFSET('Hygiene Data'!$I$11,0,10*ROW('Hygiene Data'!I85))="","",OFFSET('Hygiene Data'!$I$11,0,10*ROW('Hygiene Data'!I85)))</f>
        <v/>
      </c>
      <c r="EE91" s="283" t="str">
        <f ca="true">+IF(OFFSET('Hygiene Data'!$I$12,0,10*ROW('Hygiene Data'!I85))="","",OFFSET('Hygiene Data'!$I$12,0,10*ROW('Hygiene Data'!I85)))</f>
        <v/>
      </c>
      <c r="EF91" s="283" t="str">
        <f ca="true">+IF(OFFSET('Hygiene Data'!$I$13,0,10*ROW('Hygiene Data'!I85))="","",OFFSET('Hygiene Data'!$I$13,0,10*ROW('Hygiene Data'!I85)))</f>
        <v/>
      </c>
    </row>
    <row xmlns:x14ac="http://schemas.microsoft.com/office/spreadsheetml/2009/9/ac" r="92" x14ac:dyDescent="0.2">
      <c r="A92" s="34" t="str">
        <f ca="true">+IF(OFFSET('Water Data'!$B$2,0,10*ROW('Water Data'!E86))="","",OFFSET('Water Data'!$B$2,0,10*ROW('Water Data'!E86)))</f>
        <v/>
      </c>
      <c r="B92" s="34" t="str">
        <f ca="true">+IF(OFFSET('Water Data'!$C$2,0,10*ROW('Water Data'!F86))="","",OFFSET('Water Data'!$C$2,0,10*ROW('Water Data'!F86)))</f>
        <v/>
      </c>
      <c r="C92" s="339" t="str">
        <f t="shared" ca="true" si="1"/>
        <v/>
      </c>
      <c r="D92" s="90"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0"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0"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0"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0"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0"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0"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0"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0"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0"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0"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0"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0"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0"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0"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0"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0"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0"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1"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1"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1"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1"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1"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1"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1"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1"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1"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1"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1"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1"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1"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1"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1"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1"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1"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1"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1"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1"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1"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1"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1"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1"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1"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1"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1"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1"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1"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1"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2"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2"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2"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2"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2"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2"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2"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2"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2"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2"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2"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2"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2"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2"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2"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2"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2"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2"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3"/>
      <c r="BS92" s="283" t="str">
        <f ca="true">+IF(OFFSET('Water Data'!$D$27,0,10*ROW('Water Data'!D86))="","",OFFSET('Water Data'!$D$27,0,10*ROW('Water Data'!D86)))</f>
        <v/>
      </c>
      <c r="BT92" s="283" t="str">
        <f ca="true">+IF(OFFSET('Water Data'!$D$28,0,10*ROW('Water Data'!D86))="","",OFFSET('Water Data'!$D$28,0,10*ROW('Water Data'!D86)))</f>
        <v/>
      </c>
      <c r="BU92" s="283" t="str">
        <f ca="true">+IF(OFFSET('Water Data'!$D$29,0,10*ROW('Water Data'!D86))="","",OFFSET('Water Data'!$D$29,0,10*ROW('Water Data'!D86)))</f>
        <v/>
      </c>
      <c r="BV92" s="283" t="str">
        <f ca="true">+IF(OFFSET('Water Data'!$E$27,0,10*ROW('Water Data'!E86))="","",OFFSET('Water Data'!$E$27,0,10*ROW('Water Data'!E86)))</f>
        <v/>
      </c>
      <c r="BW92" s="283" t="str">
        <f ca="true">+IF(OFFSET('Water Data'!$E$28,0,10*ROW('Water Data'!E86))="","",OFFSET('Water Data'!$E$28,0,10*ROW('Water Data'!E86)))</f>
        <v/>
      </c>
      <c r="BX92" s="283" t="str">
        <f ca="true">+IF(OFFSET('Water Data'!$E$29,0,10*ROW('Water Data'!E86))="","",OFFSET('Water Data'!$E$29,0,10*ROW('Water Data'!E86)))</f>
        <v/>
      </c>
      <c r="BY92" s="283" t="str">
        <f ca="true">+IF(OFFSET('Water Data'!$F$27,0,10*ROW('Water Data'!F86))="","",OFFSET('Water Data'!$F$27,0,10*ROW('Water Data'!F86)))</f>
        <v/>
      </c>
      <c r="BZ92" s="283" t="str">
        <f ca="true">+IF(OFFSET('Water Data'!$F$28,0,10*ROW('Water Data'!F86))="","",OFFSET('Water Data'!$F$28,0,10*ROW('Water Data'!F86)))</f>
        <v/>
      </c>
      <c r="CA92" s="283" t="str">
        <f ca="true">+IF(OFFSET('Water Data'!$F$29,0,10*ROW('Water Data'!F86))="","",OFFSET('Water Data'!$F$29,0,10*ROW('Water Data'!F86)))</f>
        <v/>
      </c>
      <c r="CB92" s="283" t="str">
        <f ca="true">+IF(OFFSET('Water Data'!$G$27,0,10*ROW('Water Data'!G86))="","",OFFSET('Water Data'!$G$27,0,10*ROW('Water Data'!G86)))</f>
        <v/>
      </c>
      <c r="CC92" s="283" t="str">
        <f ca="true">+IF(OFFSET('Water Data'!$G$28,0,10*ROW('Water Data'!G86))="","",OFFSET('Water Data'!$G$28,0,10*ROW('Water Data'!G86)))</f>
        <v/>
      </c>
      <c r="CD92" s="283" t="str">
        <f ca="true">+IF(OFFSET('Water Data'!$G$29,0,10*ROW('Water Data'!G86))="","",OFFSET('Water Data'!$G$29,0,10*ROW('Water Data'!G86)))</f>
        <v/>
      </c>
      <c r="CE92" s="283" t="str">
        <f ca="true">+IF(OFFSET('Water Data'!$H$27,0,10*ROW('Water Data'!H86))="","",OFFSET('Water Data'!$H$27,0,10*ROW('Water Data'!H86)))</f>
        <v/>
      </c>
      <c r="CF92" s="283" t="str">
        <f ca="true">+IF(OFFSET('Water Data'!$H$28,0,10*ROW('Water Data'!H86))="","",OFFSET('Water Data'!$H$28,0,10*ROW('Water Data'!H86)))</f>
        <v/>
      </c>
      <c r="CG92" s="283" t="str">
        <f ca="true">+IF(OFFSET('Water Data'!$H$29,0,10*ROW('Water Data'!H86))="","",OFFSET('Water Data'!$H$29,0,10*ROW('Water Data'!H86)))</f>
        <v/>
      </c>
      <c r="CH92" s="283" t="str">
        <f ca="true">+IF(OFFSET('Water Data'!$I$27,0,10*ROW('Water Data'!I86))="","",OFFSET('Water Data'!$I$27,0,10*ROW('Water Data'!I86)))</f>
        <v/>
      </c>
      <c r="CI92" s="283" t="str">
        <f ca="true">+IF(OFFSET('Water Data'!$I$28,0,10*ROW('Water Data'!I86))="","",OFFSET('Water Data'!$I$28,0,10*ROW('Water Data'!I86)))</f>
        <v/>
      </c>
      <c r="CJ92" s="283" t="str">
        <f ca="true">+IF(OFFSET('Water Data'!$I$29,0,10*ROW('Water Data'!I86))="","",OFFSET('Water Data'!$I$29,0,10*ROW('Water Data'!I86)))</f>
        <v/>
      </c>
      <c r="CK92" s="283" t="str">
        <f ca="true">+IF(OFFSET('Sanitation Data'!$D$28,0,10*ROW('Sanitation Data'!D86))="","",OFFSET('Sanitation Data'!$D$28,0,10*ROW('Sanitation Data'!D86)))</f>
        <v/>
      </c>
      <c r="CL92" s="283" t="str">
        <f ca="true">+IF(OFFSET('Sanitation Data'!$D$29,0,10*ROW('Sanitation Data'!D86))="","",OFFSET('Sanitation Data'!$D$29,0,10*ROW('Sanitation Data'!D86)))</f>
        <v/>
      </c>
      <c r="CM92" s="283" t="str">
        <f ca="true">+IF(OFFSET('Sanitation Data'!$D$30,0,10*ROW('Sanitation Data'!D86))="","",OFFSET('Sanitation Data'!$D$30,0,10*ROW('Sanitation Data'!D86)))</f>
        <v/>
      </c>
      <c r="CN92" s="283" t="str">
        <f ca="true">+IF(OFFSET('Sanitation Data'!$D$31,0,10*ROW('Sanitation Data'!D86))="","",OFFSET('Sanitation Data'!$D$31,0,10*ROW('Sanitation Data'!D86)))</f>
        <v/>
      </c>
      <c r="CO92" s="283" t="str">
        <f ca="true">+IF(OFFSET('Sanitation Data'!$D$32,0,10*ROW('Sanitation Data'!D86))="","",OFFSET('Sanitation Data'!$D$32,0,10*ROW('Sanitation Data'!D86)))</f>
        <v/>
      </c>
      <c r="CP92" s="283" t="str">
        <f ca="true">+IF(OFFSET('Sanitation Data'!$E$28,0,10*ROW('Sanitation Data'!E86))="","",OFFSET('Sanitation Data'!$E$28,0,10*ROW('Sanitation Data'!E86)))</f>
        <v/>
      </c>
      <c r="CQ92" s="283" t="str">
        <f ca="true">+IF(OFFSET('Sanitation Data'!$E$29,0,10*ROW('Sanitation Data'!E86))="","",OFFSET('Sanitation Data'!$E$29,0,10*ROW('Sanitation Data'!E86)))</f>
        <v/>
      </c>
      <c r="CR92" s="283" t="str">
        <f ca="true">+IF(OFFSET('Sanitation Data'!$E$30,0,10*ROW('Sanitation Data'!E86))="","",OFFSET('Sanitation Data'!$E$30,0,10*ROW('Sanitation Data'!E86)))</f>
        <v/>
      </c>
      <c r="CS92" s="283" t="str">
        <f ca="true">+IF(OFFSET('Sanitation Data'!$E$31,0,10*ROW('Sanitation Data'!E86))="","",OFFSET('Sanitation Data'!$E$31,0,10*ROW('Sanitation Data'!E86)))</f>
        <v/>
      </c>
      <c r="CT92" s="283" t="str">
        <f ca="true">+IF(OFFSET('Sanitation Data'!$E$32,0,10*ROW('Sanitation Data'!E86))="","",OFFSET('Sanitation Data'!$E$32,0,10*ROW('Sanitation Data'!E86)))</f>
        <v/>
      </c>
      <c r="CU92" s="283" t="str">
        <f ca="true">+IF(OFFSET('Sanitation Data'!$F$28,0,10*ROW('Sanitation Data'!F86))="","",OFFSET('Sanitation Data'!$F$28,0,10*ROW('Sanitation Data'!F86)))</f>
        <v/>
      </c>
      <c r="CV92" s="283" t="str">
        <f ca="true">+IF(OFFSET('Sanitation Data'!$F$29,0,10*ROW('Sanitation Data'!F86))="","",OFFSET('Sanitation Data'!$F$29,0,10*ROW('Sanitation Data'!F86)))</f>
        <v/>
      </c>
      <c r="CW92" s="283" t="str">
        <f ca="true">+IF(OFFSET('Sanitation Data'!$F$30,0,10*ROW('Sanitation Data'!F86))="","",OFFSET('Sanitation Data'!$F$30,0,10*ROW('Sanitation Data'!F86)))</f>
        <v/>
      </c>
      <c r="CX92" s="283" t="str">
        <f ca="true">+IF(OFFSET('Sanitation Data'!$F$31,0,10*ROW('Sanitation Data'!F86))="","",OFFSET('Sanitation Data'!$F$31,0,10*ROW('Sanitation Data'!F86)))</f>
        <v/>
      </c>
      <c r="CY92" s="283" t="str">
        <f ca="true">+IF(OFFSET('Sanitation Data'!$F$32,0,10*ROW('Sanitation Data'!F86))="","",OFFSET('Sanitation Data'!$F$32,0,10*ROW('Sanitation Data'!F86)))</f>
        <v/>
      </c>
      <c r="CZ92" s="283" t="str">
        <f ca="true">+IF(OFFSET('Sanitation Data'!$G$28,0,10*ROW('Sanitation Data'!G86))="","",OFFSET('Sanitation Data'!$G$28,0,10*ROW('Sanitation Data'!G86)))</f>
        <v/>
      </c>
      <c r="DA92" s="283" t="str">
        <f ca="true">+IF(OFFSET('Sanitation Data'!$G$29,0,10*ROW('Sanitation Data'!G86))="","",OFFSET('Sanitation Data'!$G$29,0,10*ROW('Sanitation Data'!G86)))</f>
        <v/>
      </c>
      <c r="DB92" s="283" t="str">
        <f ca="true">+IF(OFFSET('Sanitation Data'!$G$30,0,10*ROW('Sanitation Data'!G86))="","",OFFSET('Sanitation Data'!$G$30,0,10*ROW('Sanitation Data'!G86)))</f>
        <v/>
      </c>
      <c r="DC92" s="283" t="str">
        <f ca="true">+IF(OFFSET('Sanitation Data'!$G$31,0,10*ROW('Sanitation Data'!G86))="","",OFFSET('Sanitation Data'!$G$31,0,10*ROW('Sanitation Data'!G86)))</f>
        <v/>
      </c>
      <c r="DD92" s="283" t="str">
        <f ca="true">+IF(OFFSET('Sanitation Data'!$G$32,0,10*ROW('Sanitation Data'!G86))="","",OFFSET('Sanitation Data'!$G$32,0,10*ROW('Sanitation Data'!G86)))</f>
        <v/>
      </c>
      <c r="DE92" s="283" t="str">
        <f ca="true">+IF(OFFSET('Sanitation Data'!$H$28,0,10*ROW('Sanitation Data'!H86))="","",OFFSET('Sanitation Data'!$H$28,0,10*ROW('Sanitation Data'!H86)))</f>
        <v/>
      </c>
      <c r="DF92" s="283" t="str">
        <f ca="true">+IF(OFFSET('Sanitation Data'!$H$29,0,10*ROW('Sanitation Data'!H86))="","",OFFSET('Sanitation Data'!$H$29,0,10*ROW('Sanitation Data'!H86)))</f>
        <v/>
      </c>
      <c r="DG92" s="283" t="str">
        <f ca="true">+IF(OFFSET('Sanitation Data'!$H$30,0,10*ROW('Sanitation Data'!H86))="","",OFFSET('Sanitation Data'!$H$30,0,10*ROW('Sanitation Data'!H86)))</f>
        <v/>
      </c>
      <c r="DH92" s="283" t="str">
        <f ca="true">+IF(OFFSET('Sanitation Data'!$H$31,0,10*ROW('Sanitation Data'!H86))="","",OFFSET('Sanitation Data'!$H$31,0,10*ROW('Sanitation Data'!H86)))</f>
        <v/>
      </c>
      <c r="DI92" s="283" t="str">
        <f ca="true">+IF(OFFSET('Sanitation Data'!$H$32,0,10*ROW('Sanitation Data'!H86))="","",OFFSET('Sanitation Data'!$H$32,0,10*ROW('Sanitation Data'!H86)))</f>
        <v/>
      </c>
      <c r="DJ92" s="283" t="str">
        <f ca="true">+IF(OFFSET('Sanitation Data'!$I$28,0,10*ROW('Sanitation Data'!I86))="","",OFFSET('Sanitation Data'!$I$28,0,10*ROW('Sanitation Data'!I86)))</f>
        <v/>
      </c>
      <c r="DK92" s="283" t="str">
        <f ca="true">+IF(OFFSET('Sanitation Data'!$I$29,0,10*ROW('Sanitation Data'!I86))="","",OFFSET('Sanitation Data'!$I$29,0,10*ROW('Sanitation Data'!I86)))</f>
        <v/>
      </c>
      <c r="DL92" s="283" t="str">
        <f ca="true">+IF(OFFSET('Sanitation Data'!$I$30,0,10*ROW('Sanitation Data'!I86))="","",OFFSET('Sanitation Data'!$I$30,0,10*ROW('Sanitation Data'!I86)))</f>
        <v/>
      </c>
      <c r="DM92" s="283" t="str">
        <f ca="true">+IF(OFFSET('Sanitation Data'!$I$31,0,10*ROW('Sanitation Data'!I86))="","",OFFSET('Sanitation Data'!$I$31,0,10*ROW('Sanitation Data'!I86)))</f>
        <v/>
      </c>
      <c r="DN92" s="283" t="str">
        <f ca="true">+IF(OFFSET('Sanitation Data'!$I$32,0,10*ROW('Sanitation Data'!I86))="","",OFFSET('Sanitation Data'!$I$32,0,10*ROW('Sanitation Data'!I86)))</f>
        <v/>
      </c>
      <c r="DO92" s="283" t="str">
        <f ca="true">+IF(OFFSET('Hygiene Data'!$D$11,0,10*ROW('Hygiene Data'!D86))="","",OFFSET('Hygiene Data'!$D$11,0,10*ROW('Hygiene Data'!D86)))</f>
        <v/>
      </c>
      <c r="DP92" s="283" t="str">
        <f ca="true">+IF(OFFSET('Hygiene Data'!$D$12,0,10*ROW('Hygiene Data'!D86))="","",OFFSET('Hygiene Data'!$D$12,0,10*ROW('Hygiene Data'!D86)))</f>
        <v/>
      </c>
      <c r="DQ92" s="283" t="str">
        <f ca="true">+IF(OFFSET('Hygiene Data'!$D$13,0,10*ROW('Hygiene Data'!D86))="","",OFFSET('Hygiene Data'!$D$13,0,10*ROW('Hygiene Data'!D86)))</f>
        <v/>
      </c>
      <c r="DR92" s="283" t="str">
        <f ca="true">+IF(OFFSET('Hygiene Data'!$E$11,0,10*ROW('Hygiene Data'!E86))="","",OFFSET('Hygiene Data'!$E$11,0,10*ROW('Hygiene Data'!E86)))</f>
        <v/>
      </c>
      <c r="DS92" s="283" t="str">
        <f ca="true">+IF(OFFSET('Hygiene Data'!$E$12,0,10*ROW('Hygiene Data'!E86))="","",OFFSET('Hygiene Data'!$E$12,0,10*ROW('Hygiene Data'!E86)))</f>
        <v/>
      </c>
      <c r="DT92" s="283" t="str">
        <f ca="true">+IF(OFFSET('Hygiene Data'!$E$13,0,10*ROW('Hygiene Data'!E86))="","",OFFSET('Hygiene Data'!$E$13,0,10*ROW('Hygiene Data'!E86)))</f>
        <v/>
      </c>
      <c r="DU92" s="283" t="str">
        <f ca="true">+IF(OFFSET('Hygiene Data'!$F$11,0,10*ROW('Hygiene Data'!F86))="","",OFFSET('Hygiene Data'!$F$11,0,10*ROW('Hygiene Data'!F86)))</f>
        <v/>
      </c>
      <c r="DV92" s="283" t="str">
        <f ca="true">+IF(OFFSET('Hygiene Data'!$F$12,0,10*ROW('Hygiene Data'!F86))="","",OFFSET('Hygiene Data'!$F$12,0,10*ROW('Hygiene Data'!F86)))</f>
        <v/>
      </c>
      <c r="DW92" s="283" t="str">
        <f ca="true">+IF(OFFSET('Hygiene Data'!$F$13,0,10*ROW('Hygiene Data'!F86))="","",OFFSET('Hygiene Data'!$F$13,0,10*ROW('Hygiene Data'!F86)))</f>
        <v/>
      </c>
      <c r="DX92" s="283" t="str">
        <f ca="true">+IF(OFFSET('Hygiene Data'!$G$11,0,10*ROW('Hygiene Data'!G86))="","",OFFSET('Hygiene Data'!$G$11,0,10*ROW('Hygiene Data'!G86)))</f>
        <v/>
      </c>
      <c r="DY92" s="283" t="str">
        <f ca="true">+IF(OFFSET('Hygiene Data'!$G$12,0,10*ROW('Hygiene Data'!G86))="","",OFFSET('Hygiene Data'!$G$12,0,10*ROW('Hygiene Data'!G86)))</f>
        <v/>
      </c>
      <c r="DZ92" s="283" t="str">
        <f ca="true">+IF(OFFSET('Hygiene Data'!$G$13,0,10*ROW('Hygiene Data'!G86))="","",OFFSET('Hygiene Data'!$G$13,0,10*ROW('Hygiene Data'!G86)))</f>
        <v/>
      </c>
      <c r="EA92" s="283" t="str">
        <f ca="true">+IF(OFFSET('Hygiene Data'!$H$11,0,10*ROW('Hygiene Data'!H86))="","",OFFSET('Hygiene Data'!$H$11,0,10*ROW('Hygiene Data'!H86)))</f>
        <v/>
      </c>
      <c r="EB92" s="283" t="str">
        <f ca="true">+IF(OFFSET('Hygiene Data'!$H$12,0,10*ROW('Hygiene Data'!H86))="","",OFFSET('Hygiene Data'!$H$12,0,10*ROW('Hygiene Data'!H86)))</f>
        <v/>
      </c>
      <c r="EC92" s="283" t="str">
        <f ca="true">+IF(OFFSET('Hygiene Data'!$H$13,0,10*ROW('Hygiene Data'!H86))="","",OFFSET('Hygiene Data'!$H$13,0,10*ROW('Hygiene Data'!H86)))</f>
        <v/>
      </c>
      <c r="ED92" s="283" t="str">
        <f ca="true">+IF(OFFSET('Hygiene Data'!$I$11,0,10*ROW('Hygiene Data'!I86))="","",OFFSET('Hygiene Data'!$I$11,0,10*ROW('Hygiene Data'!I86)))</f>
        <v/>
      </c>
      <c r="EE92" s="283" t="str">
        <f ca="true">+IF(OFFSET('Hygiene Data'!$I$12,0,10*ROW('Hygiene Data'!I86))="","",OFFSET('Hygiene Data'!$I$12,0,10*ROW('Hygiene Data'!I86)))</f>
        <v/>
      </c>
      <c r="EF92" s="283" t="str">
        <f ca="true">+IF(OFFSET('Hygiene Data'!$I$13,0,10*ROW('Hygiene Data'!I86))="","",OFFSET('Hygiene Data'!$I$13,0,10*ROW('Hygiene Data'!I86)))</f>
        <v/>
      </c>
    </row>
    <row xmlns:x14ac="http://schemas.microsoft.com/office/spreadsheetml/2009/9/ac" r="93" x14ac:dyDescent="0.2">
      <c r="A93" s="34" t="str">
        <f ca="true">+IF(OFFSET('Water Data'!$B$2,0,10*ROW('Water Data'!E87))="","",OFFSET('Water Data'!$B$2,0,10*ROW('Water Data'!E87)))</f>
        <v/>
      </c>
      <c r="B93" s="34" t="str">
        <f ca="true">+IF(OFFSET('Water Data'!$C$2,0,10*ROW('Water Data'!F87))="","",OFFSET('Water Data'!$C$2,0,10*ROW('Water Data'!F87)))</f>
        <v/>
      </c>
      <c r="C93" s="339" t="str">
        <f t="shared" ca="true" si="1"/>
        <v/>
      </c>
      <c r="D93" s="90"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0"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0"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0"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0"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0"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0"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0"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0"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0"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0"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0"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0"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0"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0"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0"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0"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0"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1"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1"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1"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1"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1"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1"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1"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1"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1"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1"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1"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1"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1"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1"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1"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1"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1"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1"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1"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1"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1"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1"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1"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1"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1"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1"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1"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1"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1"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1"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2"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2"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2"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2"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2"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2"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2"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2"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2"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2"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2"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2"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2"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2"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2"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2"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2"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2"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3"/>
      <c r="BS93" s="283" t="str">
        <f ca="true">+IF(OFFSET('Water Data'!$D$27,0,10*ROW('Water Data'!D87))="","",OFFSET('Water Data'!$D$27,0,10*ROW('Water Data'!D87)))</f>
        <v/>
      </c>
      <c r="BT93" s="283" t="str">
        <f ca="true">+IF(OFFSET('Water Data'!$D$28,0,10*ROW('Water Data'!D87))="","",OFFSET('Water Data'!$D$28,0,10*ROW('Water Data'!D87)))</f>
        <v/>
      </c>
      <c r="BU93" s="283" t="str">
        <f ca="true">+IF(OFFSET('Water Data'!$D$29,0,10*ROW('Water Data'!D87))="","",OFFSET('Water Data'!$D$29,0,10*ROW('Water Data'!D87)))</f>
        <v/>
      </c>
      <c r="BV93" s="283" t="str">
        <f ca="true">+IF(OFFSET('Water Data'!$E$27,0,10*ROW('Water Data'!E87))="","",OFFSET('Water Data'!$E$27,0,10*ROW('Water Data'!E87)))</f>
        <v/>
      </c>
      <c r="BW93" s="283" t="str">
        <f ca="true">+IF(OFFSET('Water Data'!$E$28,0,10*ROW('Water Data'!E87))="","",OFFSET('Water Data'!$E$28,0,10*ROW('Water Data'!E87)))</f>
        <v/>
      </c>
      <c r="BX93" s="283" t="str">
        <f ca="true">+IF(OFFSET('Water Data'!$E$29,0,10*ROW('Water Data'!E87))="","",OFFSET('Water Data'!$E$29,0,10*ROW('Water Data'!E87)))</f>
        <v/>
      </c>
      <c r="BY93" s="283" t="str">
        <f ca="true">+IF(OFFSET('Water Data'!$F$27,0,10*ROW('Water Data'!F87))="","",OFFSET('Water Data'!$F$27,0,10*ROW('Water Data'!F87)))</f>
        <v/>
      </c>
      <c r="BZ93" s="283" t="str">
        <f ca="true">+IF(OFFSET('Water Data'!$F$28,0,10*ROW('Water Data'!F87))="","",OFFSET('Water Data'!$F$28,0,10*ROW('Water Data'!F87)))</f>
        <v/>
      </c>
      <c r="CA93" s="283" t="str">
        <f ca="true">+IF(OFFSET('Water Data'!$F$29,0,10*ROW('Water Data'!F87))="","",OFFSET('Water Data'!$F$29,0,10*ROW('Water Data'!F87)))</f>
        <v/>
      </c>
      <c r="CB93" s="283" t="str">
        <f ca="true">+IF(OFFSET('Water Data'!$G$27,0,10*ROW('Water Data'!G87))="","",OFFSET('Water Data'!$G$27,0,10*ROW('Water Data'!G87)))</f>
        <v/>
      </c>
      <c r="CC93" s="283" t="str">
        <f ca="true">+IF(OFFSET('Water Data'!$G$28,0,10*ROW('Water Data'!G87))="","",OFFSET('Water Data'!$G$28,0,10*ROW('Water Data'!G87)))</f>
        <v/>
      </c>
      <c r="CD93" s="283" t="str">
        <f ca="true">+IF(OFFSET('Water Data'!$G$29,0,10*ROW('Water Data'!G87))="","",OFFSET('Water Data'!$G$29,0,10*ROW('Water Data'!G87)))</f>
        <v/>
      </c>
      <c r="CE93" s="283" t="str">
        <f ca="true">+IF(OFFSET('Water Data'!$H$27,0,10*ROW('Water Data'!H87))="","",OFFSET('Water Data'!$H$27,0,10*ROW('Water Data'!H87)))</f>
        <v/>
      </c>
      <c r="CF93" s="283" t="str">
        <f ca="true">+IF(OFFSET('Water Data'!$H$28,0,10*ROW('Water Data'!H87))="","",OFFSET('Water Data'!$H$28,0,10*ROW('Water Data'!H87)))</f>
        <v/>
      </c>
      <c r="CG93" s="283" t="str">
        <f ca="true">+IF(OFFSET('Water Data'!$H$29,0,10*ROW('Water Data'!H87))="","",OFFSET('Water Data'!$H$29,0,10*ROW('Water Data'!H87)))</f>
        <v/>
      </c>
      <c r="CH93" s="283" t="str">
        <f ca="true">+IF(OFFSET('Water Data'!$I$27,0,10*ROW('Water Data'!I87))="","",OFFSET('Water Data'!$I$27,0,10*ROW('Water Data'!I87)))</f>
        <v/>
      </c>
      <c r="CI93" s="283" t="str">
        <f ca="true">+IF(OFFSET('Water Data'!$I$28,0,10*ROW('Water Data'!I87))="","",OFFSET('Water Data'!$I$28,0,10*ROW('Water Data'!I87)))</f>
        <v/>
      </c>
      <c r="CJ93" s="283" t="str">
        <f ca="true">+IF(OFFSET('Water Data'!$I$29,0,10*ROW('Water Data'!I87))="","",OFFSET('Water Data'!$I$29,0,10*ROW('Water Data'!I87)))</f>
        <v/>
      </c>
      <c r="CK93" s="283" t="str">
        <f ca="true">+IF(OFFSET('Sanitation Data'!$D$28,0,10*ROW('Sanitation Data'!D87))="","",OFFSET('Sanitation Data'!$D$28,0,10*ROW('Sanitation Data'!D87)))</f>
        <v/>
      </c>
      <c r="CL93" s="283" t="str">
        <f ca="true">+IF(OFFSET('Sanitation Data'!$D$29,0,10*ROW('Sanitation Data'!D87))="","",OFFSET('Sanitation Data'!$D$29,0,10*ROW('Sanitation Data'!D87)))</f>
        <v/>
      </c>
      <c r="CM93" s="283" t="str">
        <f ca="true">+IF(OFFSET('Sanitation Data'!$D$30,0,10*ROW('Sanitation Data'!D87))="","",OFFSET('Sanitation Data'!$D$30,0,10*ROW('Sanitation Data'!D87)))</f>
        <v/>
      </c>
      <c r="CN93" s="283" t="str">
        <f ca="true">+IF(OFFSET('Sanitation Data'!$D$31,0,10*ROW('Sanitation Data'!D87))="","",OFFSET('Sanitation Data'!$D$31,0,10*ROW('Sanitation Data'!D87)))</f>
        <v/>
      </c>
      <c r="CO93" s="283" t="str">
        <f ca="true">+IF(OFFSET('Sanitation Data'!$D$32,0,10*ROW('Sanitation Data'!D87))="","",OFFSET('Sanitation Data'!$D$32,0,10*ROW('Sanitation Data'!D87)))</f>
        <v/>
      </c>
      <c r="CP93" s="283" t="str">
        <f ca="true">+IF(OFFSET('Sanitation Data'!$E$28,0,10*ROW('Sanitation Data'!E87))="","",OFFSET('Sanitation Data'!$E$28,0,10*ROW('Sanitation Data'!E87)))</f>
        <v/>
      </c>
      <c r="CQ93" s="283" t="str">
        <f ca="true">+IF(OFFSET('Sanitation Data'!$E$29,0,10*ROW('Sanitation Data'!E87))="","",OFFSET('Sanitation Data'!$E$29,0,10*ROW('Sanitation Data'!E87)))</f>
        <v/>
      </c>
      <c r="CR93" s="283" t="str">
        <f ca="true">+IF(OFFSET('Sanitation Data'!$E$30,0,10*ROW('Sanitation Data'!E87))="","",OFFSET('Sanitation Data'!$E$30,0,10*ROW('Sanitation Data'!E87)))</f>
        <v/>
      </c>
      <c r="CS93" s="283" t="str">
        <f ca="true">+IF(OFFSET('Sanitation Data'!$E$31,0,10*ROW('Sanitation Data'!E87))="","",OFFSET('Sanitation Data'!$E$31,0,10*ROW('Sanitation Data'!E87)))</f>
        <v/>
      </c>
      <c r="CT93" s="283" t="str">
        <f ca="true">+IF(OFFSET('Sanitation Data'!$E$32,0,10*ROW('Sanitation Data'!E87))="","",OFFSET('Sanitation Data'!$E$32,0,10*ROW('Sanitation Data'!E87)))</f>
        <v/>
      </c>
      <c r="CU93" s="283" t="str">
        <f ca="true">+IF(OFFSET('Sanitation Data'!$F$28,0,10*ROW('Sanitation Data'!F87))="","",OFFSET('Sanitation Data'!$F$28,0,10*ROW('Sanitation Data'!F87)))</f>
        <v/>
      </c>
      <c r="CV93" s="283" t="str">
        <f ca="true">+IF(OFFSET('Sanitation Data'!$F$29,0,10*ROW('Sanitation Data'!F87))="","",OFFSET('Sanitation Data'!$F$29,0,10*ROW('Sanitation Data'!F87)))</f>
        <v/>
      </c>
      <c r="CW93" s="283" t="str">
        <f ca="true">+IF(OFFSET('Sanitation Data'!$F$30,0,10*ROW('Sanitation Data'!F87))="","",OFFSET('Sanitation Data'!$F$30,0,10*ROW('Sanitation Data'!F87)))</f>
        <v/>
      </c>
      <c r="CX93" s="283" t="str">
        <f ca="true">+IF(OFFSET('Sanitation Data'!$F$31,0,10*ROW('Sanitation Data'!F87))="","",OFFSET('Sanitation Data'!$F$31,0,10*ROW('Sanitation Data'!F87)))</f>
        <v/>
      </c>
      <c r="CY93" s="283" t="str">
        <f ca="true">+IF(OFFSET('Sanitation Data'!$F$32,0,10*ROW('Sanitation Data'!F87))="","",OFFSET('Sanitation Data'!$F$32,0,10*ROW('Sanitation Data'!F87)))</f>
        <v/>
      </c>
      <c r="CZ93" s="283" t="str">
        <f ca="true">+IF(OFFSET('Sanitation Data'!$G$28,0,10*ROW('Sanitation Data'!G87))="","",OFFSET('Sanitation Data'!$G$28,0,10*ROW('Sanitation Data'!G87)))</f>
        <v/>
      </c>
      <c r="DA93" s="283" t="str">
        <f ca="true">+IF(OFFSET('Sanitation Data'!$G$29,0,10*ROW('Sanitation Data'!G87))="","",OFFSET('Sanitation Data'!$G$29,0,10*ROW('Sanitation Data'!G87)))</f>
        <v/>
      </c>
      <c r="DB93" s="283" t="str">
        <f ca="true">+IF(OFFSET('Sanitation Data'!$G$30,0,10*ROW('Sanitation Data'!G87))="","",OFFSET('Sanitation Data'!$G$30,0,10*ROW('Sanitation Data'!G87)))</f>
        <v/>
      </c>
      <c r="DC93" s="283" t="str">
        <f ca="true">+IF(OFFSET('Sanitation Data'!$G$31,0,10*ROW('Sanitation Data'!G87))="","",OFFSET('Sanitation Data'!$G$31,0,10*ROW('Sanitation Data'!G87)))</f>
        <v/>
      </c>
      <c r="DD93" s="283" t="str">
        <f ca="true">+IF(OFFSET('Sanitation Data'!$G$32,0,10*ROW('Sanitation Data'!G87))="","",OFFSET('Sanitation Data'!$G$32,0,10*ROW('Sanitation Data'!G87)))</f>
        <v/>
      </c>
      <c r="DE93" s="283" t="str">
        <f ca="true">+IF(OFFSET('Sanitation Data'!$H$28,0,10*ROW('Sanitation Data'!H87))="","",OFFSET('Sanitation Data'!$H$28,0,10*ROW('Sanitation Data'!H87)))</f>
        <v/>
      </c>
      <c r="DF93" s="283" t="str">
        <f ca="true">+IF(OFFSET('Sanitation Data'!$H$29,0,10*ROW('Sanitation Data'!H87))="","",OFFSET('Sanitation Data'!$H$29,0,10*ROW('Sanitation Data'!H87)))</f>
        <v/>
      </c>
      <c r="DG93" s="283" t="str">
        <f ca="true">+IF(OFFSET('Sanitation Data'!$H$30,0,10*ROW('Sanitation Data'!H87))="","",OFFSET('Sanitation Data'!$H$30,0,10*ROW('Sanitation Data'!H87)))</f>
        <v/>
      </c>
      <c r="DH93" s="283" t="str">
        <f ca="true">+IF(OFFSET('Sanitation Data'!$H$31,0,10*ROW('Sanitation Data'!H87))="","",OFFSET('Sanitation Data'!$H$31,0,10*ROW('Sanitation Data'!H87)))</f>
        <v/>
      </c>
      <c r="DI93" s="283" t="str">
        <f ca="true">+IF(OFFSET('Sanitation Data'!$H$32,0,10*ROW('Sanitation Data'!H87))="","",OFFSET('Sanitation Data'!$H$32,0,10*ROW('Sanitation Data'!H87)))</f>
        <v/>
      </c>
      <c r="DJ93" s="283" t="str">
        <f ca="true">+IF(OFFSET('Sanitation Data'!$I$28,0,10*ROW('Sanitation Data'!I87))="","",OFFSET('Sanitation Data'!$I$28,0,10*ROW('Sanitation Data'!I87)))</f>
        <v/>
      </c>
      <c r="DK93" s="283" t="str">
        <f ca="true">+IF(OFFSET('Sanitation Data'!$I$29,0,10*ROW('Sanitation Data'!I87))="","",OFFSET('Sanitation Data'!$I$29,0,10*ROW('Sanitation Data'!I87)))</f>
        <v/>
      </c>
      <c r="DL93" s="283" t="str">
        <f ca="true">+IF(OFFSET('Sanitation Data'!$I$30,0,10*ROW('Sanitation Data'!I87))="","",OFFSET('Sanitation Data'!$I$30,0,10*ROW('Sanitation Data'!I87)))</f>
        <v/>
      </c>
      <c r="DM93" s="283" t="str">
        <f ca="true">+IF(OFFSET('Sanitation Data'!$I$31,0,10*ROW('Sanitation Data'!I87))="","",OFFSET('Sanitation Data'!$I$31,0,10*ROW('Sanitation Data'!I87)))</f>
        <v/>
      </c>
      <c r="DN93" s="283" t="str">
        <f ca="true">+IF(OFFSET('Sanitation Data'!$I$32,0,10*ROW('Sanitation Data'!I87))="","",OFFSET('Sanitation Data'!$I$32,0,10*ROW('Sanitation Data'!I87)))</f>
        <v/>
      </c>
      <c r="DO93" s="283" t="str">
        <f ca="true">+IF(OFFSET('Hygiene Data'!$D$11,0,10*ROW('Hygiene Data'!D87))="","",OFFSET('Hygiene Data'!$D$11,0,10*ROW('Hygiene Data'!D87)))</f>
        <v/>
      </c>
      <c r="DP93" s="283" t="str">
        <f ca="true">+IF(OFFSET('Hygiene Data'!$D$12,0,10*ROW('Hygiene Data'!D87))="","",OFFSET('Hygiene Data'!$D$12,0,10*ROW('Hygiene Data'!D87)))</f>
        <v/>
      </c>
      <c r="DQ93" s="283" t="str">
        <f ca="true">+IF(OFFSET('Hygiene Data'!$D$13,0,10*ROW('Hygiene Data'!D87))="","",OFFSET('Hygiene Data'!$D$13,0,10*ROW('Hygiene Data'!D87)))</f>
        <v/>
      </c>
      <c r="DR93" s="283" t="str">
        <f ca="true">+IF(OFFSET('Hygiene Data'!$E$11,0,10*ROW('Hygiene Data'!E87))="","",OFFSET('Hygiene Data'!$E$11,0,10*ROW('Hygiene Data'!E87)))</f>
        <v/>
      </c>
      <c r="DS93" s="283" t="str">
        <f ca="true">+IF(OFFSET('Hygiene Data'!$E$12,0,10*ROW('Hygiene Data'!E87))="","",OFFSET('Hygiene Data'!$E$12,0,10*ROW('Hygiene Data'!E87)))</f>
        <v/>
      </c>
      <c r="DT93" s="283" t="str">
        <f ca="true">+IF(OFFSET('Hygiene Data'!$E$13,0,10*ROW('Hygiene Data'!E87))="","",OFFSET('Hygiene Data'!$E$13,0,10*ROW('Hygiene Data'!E87)))</f>
        <v/>
      </c>
      <c r="DU93" s="283" t="str">
        <f ca="true">+IF(OFFSET('Hygiene Data'!$F$11,0,10*ROW('Hygiene Data'!F87))="","",OFFSET('Hygiene Data'!$F$11,0,10*ROW('Hygiene Data'!F87)))</f>
        <v/>
      </c>
      <c r="DV93" s="283" t="str">
        <f ca="true">+IF(OFFSET('Hygiene Data'!$F$12,0,10*ROW('Hygiene Data'!F87))="","",OFFSET('Hygiene Data'!$F$12,0,10*ROW('Hygiene Data'!F87)))</f>
        <v/>
      </c>
      <c r="DW93" s="283" t="str">
        <f ca="true">+IF(OFFSET('Hygiene Data'!$F$13,0,10*ROW('Hygiene Data'!F87))="","",OFFSET('Hygiene Data'!$F$13,0,10*ROW('Hygiene Data'!F87)))</f>
        <v/>
      </c>
      <c r="DX93" s="283" t="str">
        <f ca="true">+IF(OFFSET('Hygiene Data'!$G$11,0,10*ROW('Hygiene Data'!G87))="","",OFFSET('Hygiene Data'!$G$11,0,10*ROW('Hygiene Data'!G87)))</f>
        <v/>
      </c>
      <c r="DY93" s="283" t="str">
        <f ca="true">+IF(OFFSET('Hygiene Data'!$G$12,0,10*ROW('Hygiene Data'!G87))="","",OFFSET('Hygiene Data'!$G$12,0,10*ROW('Hygiene Data'!G87)))</f>
        <v/>
      </c>
      <c r="DZ93" s="283" t="str">
        <f ca="true">+IF(OFFSET('Hygiene Data'!$G$13,0,10*ROW('Hygiene Data'!G87))="","",OFFSET('Hygiene Data'!$G$13,0,10*ROW('Hygiene Data'!G87)))</f>
        <v/>
      </c>
      <c r="EA93" s="283" t="str">
        <f ca="true">+IF(OFFSET('Hygiene Data'!$H$11,0,10*ROW('Hygiene Data'!H87))="","",OFFSET('Hygiene Data'!$H$11,0,10*ROW('Hygiene Data'!H87)))</f>
        <v/>
      </c>
      <c r="EB93" s="283" t="str">
        <f ca="true">+IF(OFFSET('Hygiene Data'!$H$12,0,10*ROW('Hygiene Data'!H87))="","",OFFSET('Hygiene Data'!$H$12,0,10*ROW('Hygiene Data'!H87)))</f>
        <v/>
      </c>
      <c r="EC93" s="283" t="str">
        <f ca="true">+IF(OFFSET('Hygiene Data'!$H$13,0,10*ROW('Hygiene Data'!H87))="","",OFFSET('Hygiene Data'!$H$13,0,10*ROW('Hygiene Data'!H87)))</f>
        <v/>
      </c>
      <c r="ED93" s="283" t="str">
        <f ca="true">+IF(OFFSET('Hygiene Data'!$I$11,0,10*ROW('Hygiene Data'!I87))="","",OFFSET('Hygiene Data'!$I$11,0,10*ROW('Hygiene Data'!I87)))</f>
        <v/>
      </c>
      <c r="EE93" s="283" t="str">
        <f ca="true">+IF(OFFSET('Hygiene Data'!$I$12,0,10*ROW('Hygiene Data'!I87))="","",OFFSET('Hygiene Data'!$I$12,0,10*ROW('Hygiene Data'!I87)))</f>
        <v/>
      </c>
      <c r="EF93" s="283" t="str">
        <f ca="true">+IF(OFFSET('Hygiene Data'!$I$13,0,10*ROW('Hygiene Data'!I87))="","",OFFSET('Hygiene Data'!$I$13,0,10*ROW('Hygiene Data'!I87)))</f>
        <v/>
      </c>
    </row>
    <row xmlns:x14ac="http://schemas.microsoft.com/office/spreadsheetml/2009/9/ac" r="94" x14ac:dyDescent="0.2">
      <c r="A94" s="34" t="str">
        <f ca="true">+IF(OFFSET('Water Data'!$B$2,0,10*ROW('Water Data'!E88))="","",OFFSET('Water Data'!$B$2,0,10*ROW('Water Data'!E88)))</f>
        <v/>
      </c>
      <c r="B94" s="34" t="str">
        <f ca="true">+IF(OFFSET('Water Data'!$C$2,0,10*ROW('Water Data'!F88))="","",OFFSET('Water Data'!$C$2,0,10*ROW('Water Data'!F88)))</f>
        <v/>
      </c>
      <c r="C94" s="339" t="str">
        <f t="shared" ca="true" si="1"/>
        <v/>
      </c>
      <c r="D94" s="90"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0"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0"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0"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0"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0"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0"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0"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0"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0"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0"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0"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0"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0"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0"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0"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0"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0"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1"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1"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1"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1"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1"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1"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1"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1"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1"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1"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1"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1"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1"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1"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1"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1"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1"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1"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1"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1"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1"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1"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1"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1"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1"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1"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1"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1"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1"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1"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2"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2"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2"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2"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2"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2"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2"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2"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2"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2"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2"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2"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2"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2"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2"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2"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2"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2"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3"/>
      <c r="BS94" s="283" t="str">
        <f ca="true">+IF(OFFSET('Water Data'!$D$27,0,10*ROW('Water Data'!D88))="","",OFFSET('Water Data'!$D$27,0,10*ROW('Water Data'!D88)))</f>
        <v/>
      </c>
      <c r="BT94" s="283" t="str">
        <f ca="true">+IF(OFFSET('Water Data'!$D$28,0,10*ROW('Water Data'!D88))="","",OFFSET('Water Data'!$D$28,0,10*ROW('Water Data'!D88)))</f>
        <v/>
      </c>
      <c r="BU94" s="283" t="str">
        <f ca="true">+IF(OFFSET('Water Data'!$D$29,0,10*ROW('Water Data'!D88))="","",OFFSET('Water Data'!$D$29,0,10*ROW('Water Data'!D88)))</f>
        <v/>
      </c>
      <c r="BV94" s="283" t="str">
        <f ca="true">+IF(OFFSET('Water Data'!$E$27,0,10*ROW('Water Data'!E88))="","",OFFSET('Water Data'!$E$27,0,10*ROW('Water Data'!E88)))</f>
        <v/>
      </c>
      <c r="BW94" s="283" t="str">
        <f ca="true">+IF(OFFSET('Water Data'!$E$28,0,10*ROW('Water Data'!E88))="","",OFFSET('Water Data'!$E$28,0,10*ROW('Water Data'!E88)))</f>
        <v/>
      </c>
      <c r="BX94" s="283" t="str">
        <f ca="true">+IF(OFFSET('Water Data'!$E$29,0,10*ROW('Water Data'!E88))="","",OFFSET('Water Data'!$E$29,0,10*ROW('Water Data'!E88)))</f>
        <v/>
      </c>
      <c r="BY94" s="283" t="str">
        <f ca="true">+IF(OFFSET('Water Data'!$F$27,0,10*ROW('Water Data'!F88))="","",OFFSET('Water Data'!$F$27,0,10*ROW('Water Data'!F88)))</f>
        <v/>
      </c>
      <c r="BZ94" s="283" t="str">
        <f ca="true">+IF(OFFSET('Water Data'!$F$28,0,10*ROW('Water Data'!F88))="","",OFFSET('Water Data'!$F$28,0,10*ROW('Water Data'!F88)))</f>
        <v/>
      </c>
      <c r="CA94" s="283" t="str">
        <f ca="true">+IF(OFFSET('Water Data'!$F$29,0,10*ROW('Water Data'!F88))="","",OFFSET('Water Data'!$F$29,0,10*ROW('Water Data'!F88)))</f>
        <v/>
      </c>
      <c r="CB94" s="283" t="str">
        <f ca="true">+IF(OFFSET('Water Data'!$G$27,0,10*ROW('Water Data'!G88))="","",OFFSET('Water Data'!$G$27,0,10*ROW('Water Data'!G88)))</f>
        <v/>
      </c>
      <c r="CC94" s="283" t="str">
        <f ca="true">+IF(OFFSET('Water Data'!$G$28,0,10*ROW('Water Data'!G88))="","",OFFSET('Water Data'!$G$28,0,10*ROW('Water Data'!G88)))</f>
        <v/>
      </c>
      <c r="CD94" s="283" t="str">
        <f ca="true">+IF(OFFSET('Water Data'!$G$29,0,10*ROW('Water Data'!G88))="","",OFFSET('Water Data'!$G$29,0,10*ROW('Water Data'!G88)))</f>
        <v/>
      </c>
      <c r="CE94" s="283" t="str">
        <f ca="true">+IF(OFFSET('Water Data'!$H$27,0,10*ROW('Water Data'!H88))="","",OFFSET('Water Data'!$H$27,0,10*ROW('Water Data'!H88)))</f>
        <v/>
      </c>
      <c r="CF94" s="283" t="str">
        <f ca="true">+IF(OFFSET('Water Data'!$H$28,0,10*ROW('Water Data'!H88))="","",OFFSET('Water Data'!$H$28,0,10*ROW('Water Data'!H88)))</f>
        <v/>
      </c>
      <c r="CG94" s="283" t="str">
        <f ca="true">+IF(OFFSET('Water Data'!$H$29,0,10*ROW('Water Data'!H88))="","",OFFSET('Water Data'!$H$29,0,10*ROW('Water Data'!H88)))</f>
        <v/>
      </c>
      <c r="CH94" s="283" t="str">
        <f ca="true">+IF(OFFSET('Water Data'!$I$27,0,10*ROW('Water Data'!I88))="","",OFFSET('Water Data'!$I$27,0,10*ROW('Water Data'!I88)))</f>
        <v/>
      </c>
      <c r="CI94" s="283" t="str">
        <f ca="true">+IF(OFFSET('Water Data'!$I$28,0,10*ROW('Water Data'!I88))="","",OFFSET('Water Data'!$I$28,0,10*ROW('Water Data'!I88)))</f>
        <v/>
      </c>
      <c r="CJ94" s="283" t="str">
        <f ca="true">+IF(OFFSET('Water Data'!$I$29,0,10*ROW('Water Data'!I88))="","",OFFSET('Water Data'!$I$29,0,10*ROW('Water Data'!I88)))</f>
        <v/>
      </c>
      <c r="CK94" s="283" t="str">
        <f ca="true">+IF(OFFSET('Sanitation Data'!$D$28,0,10*ROW('Sanitation Data'!D88))="","",OFFSET('Sanitation Data'!$D$28,0,10*ROW('Sanitation Data'!D88)))</f>
        <v/>
      </c>
      <c r="CL94" s="283" t="str">
        <f ca="true">+IF(OFFSET('Sanitation Data'!$D$29,0,10*ROW('Sanitation Data'!D88))="","",OFFSET('Sanitation Data'!$D$29,0,10*ROW('Sanitation Data'!D88)))</f>
        <v/>
      </c>
      <c r="CM94" s="283" t="str">
        <f ca="true">+IF(OFFSET('Sanitation Data'!$D$30,0,10*ROW('Sanitation Data'!D88))="","",OFFSET('Sanitation Data'!$D$30,0,10*ROW('Sanitation Data'!D88)))</f>
        <v/>
      </c>
      <c r="CN94" s="283" t="str">
        <f ca="true">+IF(OFFSET('Sanitation Data'!$D$31,0,10*ROW('Sanitation Data'!D88))="","",OFFSET('Sanitation Data'!$D$31,0,10*ROW('Sanitation Data'!D88)))</f>
        <v/>
      </c>
      <c r="CO94" s="283" t="str">
        <f ca="true">+IF(OFFSET('Sanitation Data'!$D$32,0,10*ROW('Sanitation Data'!D88))="","",OFFSET('Sanitation Data'!$D$32,0,10*ROW('Sanitation Data'!D88)))</f>
        <v/>
      </c>
      <c r="CP94" s="283" t="str">
        <f ca="true">+IF(OFFSET('Sanitation Data'!$E$28,0,10*ROW('Sanitation Data'!E88))="","",OFFSET('Sanitation Data'!$E$28,0,10*ROW('Sanitation Data'!E88)))</f>
        <v/>
      </c>
      <c r="CQ94" s="283" t="str">
        <f ca="true">+IF(OFFSET('Sanitation Data'!$E$29,0,10*ROW('Sanitation Data'!E88))="","",OFFSET('Sanitation Data'!$E$29,0,10*ROW('Sanitation Data'!E88)))</f>
        <v/>
      </c>
      <c r="CR94" s="283" t="str">
        <f ca="true">+IF(OFFSET('Sanitation Data'!$E$30,0,10*ROW('Sanitation Data'!E88))="","",OFFSET('Sanitation Data'!$E$30,0,10*ROW('Sanitation Data'!E88)))</f>
        <v/>
      </c>
      <c r="CS94" s="283" t="str">
        <f ca="true">+IF(OFFSET('Sanitation Data'!$E$31,0,10*ROW('Sanitation Data'!E88))="","",OFFSET('Sanitation Data'!$E$31,0,10*ROW('Sanitation Data'!E88)))</f>
        <v/>
      </c>
      <c r="CT94" s="283" t="str">
        <f ca="true">+IF(OFFSET('Sanitation Data'!$E$32,0,10*ROW('Sanitation Data'!E88))="","",OFFSET('Sanitation Data'!$E$32,0,10*ROW('Sanitation Data'!E88)))</f>
        <v/>
      </c>
      <c r="CU94" s="283" t="str">
        <f ca="true">+IF(OFFSET('Sanitation Data'!$F$28,0,10*ROW('Sanitation Data'!F88))="","",OFFSET('Sanitation Data'!$F$28,0,10*ROW('Sanitation Data'!F88)))</f>
        <v/>
      </c>
      <c r="CV94" s="283" t="str">
        <f ca="true">+IF(OFFSET('Sanitation Data'!$F$29,0,10*ROW('Sanitation Data'!F88))="","",OFFSET('Sanitation Data'!$F$29,0,10*ROW('Sanitation Data'!F88)))</f>
        <v/>
      </c>
      <c r="CW94" s="283" t="str">
        <f ca="true">+IF(OFFSET('Sanitation Data'!$F$30,0,10*ROW('Sanitation Data'!F88))="","",OFFSET('Sanitation Data'!$F$30,0,10*ROW('Sanitation Data'!F88)))</f>
        <v/>
      </c>
      <c r="CX94" s="283" t="str">
        <f ca="true">+IF(OFFSET('Sanitation Data'!$F$31,0,10*ROW('Sanitation Data'!F88))="","",OFFSET('Sanitation Data'!$F$31,0,10*ROW('Sanitation Data'!F88)))</f>
        <v/>
      </c>
      <c r="CY94" s="283" t="str">
        <f ca="true">+IF(OFFSET('Sanitation Data'!$F$32,0,10*ROW('Sanitation Data'!F88))="","",OFFSET('Sanitation Data'!$F$32,0,10*ROW('Sanitation Data'!F88)))</f>
        <v/>
      </c>
      <c r="CZ94" s="283" t="str">
        <f ca="true">+IF(OFFSET('Sanitation Data'!$G$28,0,10*ROW('Sanitation Data'!G88))="","",OFFSET('Sanitation Data'!$G$28,0,10*ROW('Sanitation Data'!G88)))</f>
        <v/>
      </c>
      <c r="DA94" s="283" t="str">
        <f ca="true">+IF(OFFSET('Sanitation Data'!$G$29,0,10*ROW('Sanitation Data'!G88))="","",OFFSET('Sanitation Data'!$G$29,0,10*ROW('Sanitation Data'!G88)))</f>
        <v/>
      </c>
      <c r="DB94" s="283" t="str">
        <f ca="true">+IF(OFFSET('Sanitation Data'!$G$30,0,10*ROW('Sanitation Data'!G88))="","",OFFSET('Sanitation Data'!$G$30,0,10*ROW('Sanitation Data'!G88)))</f>
        <v/>
      </c>
      <c r="DC94" s="283" t="str">
        <f ca="true">+IF(OFFSET('Sanitation Data'!$G$31,0,10*ROW('Sanitation Data'!G88))="","",OFFSET('Sanitation Data'!$G$31,0,10*ROW('Sanitation Data'!G88)))</f>
        <v/>
      </c>
      <c r="DD94" s="283" t="str">
        <f ca="true">+IF(OFFSET('Sanitation Data'!$G$32,0,10*ROW('Sanitation Data'!G88))="","",OFFSET('Sanitation Data'!$G$32,0,10*ROW('Sanitation Data'!G88)))</f>
        <v/>
      </c>
      <c r="DE94" s="283" t="str">
        <f ca="true">+IF(OFFSET('Sanitation Data'!$H$28,0,10*ROW('Sanitation Data'!H88))="","",OFFSET('Sanitation Data'!$H$28,0,10*ROW('Sanitation Data'!H88)))</f>
        <v/>
      </c>
      <c r="DF94" s="283" t="str">
        <f ca="true">+IF(OFFSET('Sanitation Data'!$H$29,0,10*ROW('Sanitation Data'!H88))="","",OFFSET('Sanitation Data'!$H$29,0,10*ROW('Sanitation Data'!H88)))</f>
        <v/>
      </c>
      <c r="DG94" s="283" t="str">
        <f ca="true">+IF(OFFSET('Sanitation Data'!$H$30,0,10*ROW('Sanitation Data'!H88))="","",OFFSET('Sanitation Data'!$H$30,0,10*ROW('Sanitation Data'!H88)))</f>
        <v/>
      </c>
      <c r="DH94" s="283" t="str">
        <f ca="true">+IF(OFFSET('Sanitation Data'!$H$31,0,10*ROW('Sanitation Data'!H88))="","",OFFSET('Sanitation Data'!$H$31,0,10*ROW('Sanitation Data'!H88)))</f>
        <v/>
      </c>
      <c r="DI94" s="283" t="str">
        <f ca="true">+IF(OFFSET('Sanitation Data'!$H$32,0,10*ROW('Sanitation Data'!H88))="","",OFFSET('Sanitation Data'!$H$32,0,10*ROW('Sanitation Data'!H88)))</f>
        <v/>
      </c>
      <c r="DJ94" s="283" t="str">
        <f ca="true">+IF(OFFSET('Sanitation Data'!$I$28,0,10*ROW('Sanitation Data'!I88))="","",OFFSET('Sanitation Data'!$I$28,0,10*ROW('Sanitation Data'!I88)))</f>
        <v/>
      </c>
      <c r="DK94" s="283" t="str">
        <f ca="true">+IF(OFFSET('Sanitation Data'!$I$29,0,10*ROW('Sanitation Data'!I88))="","",OFFSET('Sanitation Data'!$I$29,0,10*ROW('Sanitation Data'!I88)))</f>
        <v/>
      </c>
      <c r="DL94" s="283" t="str">
        <f ca="true">+IF(OFFSET('Sanitation Data'!$I$30,0,10*ROW('Sanitation Data'!I88))="","",OFFSET('Sanitation Data'!$I$30,0,10*ROW('Sanitation Data'!I88)))</f>
        <v/>
      </c>
      <c r="DM94" s="283" t="str">
        <f ca="true">+IF(OFFSET('Sanitation Data'!$I$31,0,10*ROW('Sanitation Data'!I88))="","",OFFSET('Sanitation Data'!$I$31,0,10*ROW('Sanitation Data'!I88)))</f>
        <v/>
      </c>
      <c r="DN94" s="283" t="str">
        <f ca="true">+IF(OFFSET('Sanitation Data'!$I$32,0,10*ROW('Sanitation Data'!I88))="","",OFFSET('Sanitation Data'!$I$32,0,10*ROW('Sanitation Data'!I88)))</f>
        <v/>
      </c>
      <c r="DO94" s="283" t="str">
        <f ca="true">+IF(OFFSET('Hygiene Data'!$D$11,0,10*ROW('Hygiene Data'!D88))="","",OFFSET('Hygiene Data'!$D$11,0,10*ROW('Hygiene Data'!D88)))</f>
        <v/>
      </c>
      <c r="DP94" s="283" t="str">
        <f ca="true">+IF(OFFSET('Hygiene Data'!$D$12,0,10*ROW('Hygiene Data'!D88))="","",OFFSET('Hygiene Data'!$D$12,0,10*ROW('Hygiene Data'!D88)))</f>
        <v/>
      </c>
      <c r="DQ94" s="283" t="str">
        <f ca="true">+IF(OFFSET('Hygiene Data'!$D$13,0,10*ROW('Hygiene Data'!D88))="","",OFFSET('Hygiene Data'!$D$13,0,10*ROW('Hygiene Data'!D88)))</f>
        <v/>
      </c>
      <c r="DR94" s="283" t="str">
        <f ca="true">+IF(OFFSET('Hygiene Data'!$E$11,0,10*ROW('Hygiene Data'!E88))="","",OFFSET('Hygiene Data'!$E$11,0,10*ROW('Hygiene Data'!E88)))</f>
        <v/>
      </c>
      <c r="DS94" s="283" t="str">
        <f ca="true">+IF(OFFSET('Hygiene Data'!$E$12,0,10*ROW('Hygiene Data'!E88))="","",OFFSET('Hygiene Data'!$E$12,0,10*ROW('Hygiene Data'!E88)))</f>
        <v/>
      </c>
      <c r="DT94" s="283" t="str">
        <f ca="true">+IF(OFFSET('Hygiene Data'!$E$13,0,10*ROW('Hygiene Data'!E88))="","",OFFSET('Hygiene Data'!$E$13,0,10*ROW('Hygiene Data'!E88)))</f>
        <v/>
      </c>
      <c r="DU94" s="283" t="str">
        <f ca="true">+IF(OFFSET('Hygiene Data'!$F$11,0,10*ROW('Hygiene Data'!F88))="","",OFFSET('Hygiene Data'!$F$11,0,10*ROW('Hygiene Data'!F88)))</f>
        <v/>
      </c>
      <c r="DV94" s="283" t="str">
        <f ca="true">+IF(OFFSET('Hygiene Data'!$F$12,0,10*ROW('Hygiene Data'!F88))="","",OFFSET('Hygiene Data'!$F$12,0,10*ROW('Hygiene Data'!F88)))</f>
        <v/>
      </c>
      <c r="DW94" s="283" t="str">
        <f ca="true">+IF(OFFSET('Hygiene Data'!$F$13,0,10*ROW('Hygiene Data'!F88))="","",OFFSET('Hygiene Data'!$F$13,0,10*ROW('Hygiene Data'!F88)))</f>
        <v/>
      </c>
      <c r="DX94" s="283" t="str">
        <f ca="true">+IF(OFFSET('Hygiene Data'!$G$11,0,10*ROW('Hygiene Data'!G88))="","",OFFSET('Hygiene Data'!$G$11,0,10*ROW('Hygiene Data'!G88)))</f>
        <v/>
      </c>
      <c r="DY94" s="283" t="str">
        <f ca="true">+IF(OFFSET('Hygiene Data'!$G$12,0,10*ROW('Hygiene Data'!G88))="","",OFFSET('Hygiene Data'!$G$12,0,10*ROW('Hygiene Data'!G88)))</f>
        <v/>
      </c>
      <c r="DZ94" s="283" t="str">
        <f ca="true">+IF(OFFSET('Hygiene Data'!$G$13,0,10*ROW('Hygiene Data'!G88))="","",OFFSET('Hygiene Data'!$G$13,0,10*ROW('Hygiene Data'!G88)))</f>
        <v/>
      </c>
      <c r="EA94" s="283" t="str">
        <f ca="true">+IF(OFFSET('Hygiene Data'!$H$11,0,10*ROW('Hygiene Data'!H88))="","",OFFSET('Hygiene Data'!$H$11,0,10*ROW('Hygiene Data'!H88)))</f>
        <v/>
      </c>
      <c r="EB94" s="283" t="str">
        <f ca="true">+IF(OFFSET('Hygiene Data'!$H$12,0,10*ROW('Hygiene Data'!H88))="","",OFFSET('Hygiene Data'!$H$12,0,10*ROW('Hygiene Data'!H88)))</f>
        <v/>
      </c>
      <c r="EC94" s="283" t="str">
        <f ca="true">+IF(OFFSET('Hygiene Data'!$H$13,0,10*ROW('Hygiene Data'!H88))="","",OFFSET('Hygiene Data'!$H$13,0,10*ROW('Hygiene Data'!H88)))</f>
        <v/>
      </c>
      <c r="ED94" s="283" t="str">
        <f ca="true">+IF(OFFSET('Hygiene Data'!$I$11,0,10*ROW('Hygiene Data'!I88))="","",OFFSET('Hygiene Data'!$I$11,0,10*ROW('Hygiene Data'!I88)))</f>
        <v/>
      </c>
      <c r="EE94" s="283" t="str">
        <f ca="true">+IF(OFFSET('Hygiene Data'!$I$12,0,10*ROW('Hygiene Data'!I88))="","",OFFSET('Hygiene Data'!$I$12,0,10*ROW('Hygiene Data'!I88)))</f>
        <v/>
      </c>
      <c r="EF94" s="283" t="str">
        <f ca="true">+IF(OFFSET('Hygiene Data'!$I$13,0,10*ROW('Hygiene Data'!I88))="","",OFFSET('Hygiene Data'!$I$13,0,10*ROW('Hygiene Data'!I88)))</f>
        <v/>
      </c>
    </row>
    <row xmlns:x14ac="http://schemas.microsoft.com/office/spreadsheetml/2009/9/ac" r="95" x14ac:dyDescent="0.2">
      <c r="A95" s="34" t="str">
        <f ca="true">+IF(OFFSET('Water Data'!$B$2,0,10*ROW('Water Data'!E89))="","",OFFSET('Water Data'!$B$2,0,10*ROW('Water Data'!E89)))</f>
        <v/>
      </c>
      <c r="B95" s="34" t="str">
        <f ca="true">+IF(OFFSET('Water Data'!$C$2,0,10*ROW('Water Data'!F89))="","",OFFSET('Water Data'!$C$2,0,10*ROW('Water Data'!F89)))</f>
        <v/>
      </c>
      <c r="C95" s="339" t="str">
        <f t="shared" ca="true" si="1"/>
        <v/>
      </c>
      <c r="D95" s="90"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0"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0"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0"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0"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0"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0"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0"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0"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0"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0"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0"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0"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0"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0"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0"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0"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0"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1"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1"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1"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1"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1"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1"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1"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1"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1"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1"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1"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1"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1"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1"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1"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1"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1"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1"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1"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1"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1"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1"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1"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1"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1"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1"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1"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1"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1"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1"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2"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2"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2"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2"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2"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2"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2"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2"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2"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2"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2"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2"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2"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2"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2"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2"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2"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2"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3"/>
      <c r="BS95" s="283" t="str">
        <f ca="true">+IF(OFFSET('Water Data'!$D$27,0,10*ROW('Water Data'!D89))="","",OFFSET('Water Data'!$D$27,0,10*ROW('Water Data'!D89)))</f>
        <v/>
      </c>
      <c r="BT95" s="283" t="str">
        <f ca="true">+IF(OFFSET('Water Data'!$D$28,0,10*ROW('Water Data'!D89))="","",OFFSET('Water Data'!$D$28,0,10*ROW('Water Data'!D89)))</f>
        <v/>
      </c>
      <c r="BU95" s="283" t="str">
        <f ca="true">+IF(OFFSET('Water Data'!$D$29,0,10*ROW('Water Data'!D89))="","",OFFSET('Water Data'!$D$29,0,10*ROW('Water Data'!D89)))</f>
        <v/>
      </c>
      <c r="BV95" s="283" t="str">
        <f ca="true">+IF(OFFSET('Water Data'!$E$27,0,10*ROW('Water Data'!E89))="","",OFFSET('Water Data'!$E$27,0,10*ROW('Water Data'!E89)))</f>
        <v/>
      </c>
      <c r="BW95" s="283" t="str">
        <f ca="true">+IF(OFFSET('Water Data'!$E$28,0,10*ROW('Water Data'!E89))="","",OFFSET('Water Data'!$E$28,0,10*ROW('Water Data'!E89)))</f>
        <v/>
      </c>
      <c r="BX95" s="283" t="str">
        <f ca="true">+IF(OFFSET('Water Data'!$E$29,0,10*ROW('Water Data'!E89))="","",OFFSET('Water Data'!$E$29,0,10*ROW('Water Data'!E89)))</f>
        <v/>
      </c>
      <c r="BY95" s="283" t="str">
        <f ca="true">+IF(OFFSET('Water Data'!$F$27,0,10*ROW('Water Data'!F89))="","",OFFSET('Water Data'!$F$27,0,10*ROW('Water Data'!F89)))</f>
        <v/>
      </c>
      <c r="BZ95" s="283" t="str">
        <f ca="true">+IF(OFFSET('Water Data'!$F$28,0,10*ROW('Water Data'!F89))="","",OFFSET('Water Data'!$F$28,0,10*ROW('Water Data'!F89)))</f>
        <v/>
      </c>
      <c r="CA95" s="283" t="str">
        <f ca="true">+IF(OFFSET('Water Data'!$F$29,0,10*ROW('Water Data'!F89))="","",OFFSET('Water Data'!$F$29,0,10*ROW('Water Data'!F89)))</f>
        <v/>
      </c>
      <c r="CB95" s="283" t="str">
        <f ca="true">+IF(OFFSET('Water Data'!$G$27,0,10*ROW('Water Data'!G89))="","",OFFSET('Water Data'!$G$27,0,10*ROW('Water Data'!G89)))</f>
        <v/>
      </c>
      <c r="CC95" s="283" t="str">
        <f ca="true">+IF(OFFSET('Water Data'!$G$28,0,10*ROW('Water Data'!G89))="","",OFFSET('Water Data'!$G$28,0,10*ROW('Water Data'!G89)))</f>
        <v/>
      </c>
      <c r="CD95" s="283" t="str">
        <f ca="true">+IF(OFFSET('Water Data'!$G$29,0,10*ROW('Water Data'!G89))="","",OFFSET('Water Data'!$G$29,0,10*ROW('Water Data'!G89)))</f>
        <v/>
      </c>
      <c r="CE95" s="283" t="str">
        <f ca="true">+IF(OFFSET('Water Data'!$H$27,0,10*ROW('Water Data'!H89))="","",OFFSET('Water Data'!$H$27,0,10*ROW('Water Data'!H89)))</f>
        <v/>
      </c>
      <c r="CF95" s="283" t="str">
        <f ca="true">+IF(OFFSET('Water Data'!$H$28,0,10*ROW('Water Data'!H89))="","",OFFSET('Water Data'!$H$28,0,10*ROW('Water Data'!H89)))</f>
        <v/>
      </c>
      <c r="CG95" s="283" t="str">
        <f ca="true">+IF(OFFSET('Water Data'!$H$29,0,10*ROW('Water Data'!H89))="","",OFFSET('Water Data'!$H$29,0,10*ROW('Water Data'!H89)))</f>
        <v/>
      </c>
      <c r="CH95" s="283" t="str">
        <f ca="true">+IF(OFFSET('Water Data'!$I$27,0,10*ROW('Water Data'!I89))="","",OFFSET('Water Data'!$I$27,0,10*ROW('Water Data'!I89)))</f>
        <v/>
      </c>
      <c r="CI95" s="283" t="str">
        <f ca="true">+IF(OFFSET('Water Data'!$I$28,0,10*ROW('Water Data'!I89))="","",OFFSET('Water Data'!$I$28,0,10*ROW('Water Data'!I89)))</f>
        <v/>
      </c>
      <c r="CJ95" s="283" t="str">
        <f ca="true">+IF(OFFSET('Water Data'!$I$29,0,10*ROW('Water Data'!I89))="","",OFFSET('Water Data'!$I$29,0,10*ROW('Water Data'!I89)))</f>
        <v/>
      </c>
      <c r="CK95" s="283" t="str">
        <f ca="true">+IF(OFFSET('Sanitation Data'!$D$28,0,10*ROW('Sanitation Data'!D89))="","",OFFSET('Sanitation Data'!$D$28,0,10*ROW('Sanitation Data'!D89)))</f>
        <v/>
      </c>
      <c r="CL95" s="283" t="str">
        <f ca="true">+IF(OFFSET('Sanitation Data'!$D$29,0,10*ROW('Sanitation Data'!D89))="","",OFFSET('Sanitation Data'!$D$29,0,10*ROW('Sanitation Data'!D89)))</f>
        <v/>
      </c>
      <c r="CM95" s="283" t="str">
        <f ca="true">+IF(OFFSET('Sanitation Data'!$D$30,0,10*ROW('Sanitation Data'!D89))="","",OFFSET('Sanitation Data'!$D$30,0,10*ROW('Sanitation Data'!D89)))</f>
        <v/>
      </c>
      <c r="CN95" s="283" t="str">
        <f ca="true">+IF(OFFSET('Sanitation Data'!$D$31,0,10*ROW('Sanitation Data'!D89))="","",OFFSET('Sanitation Data'!$D$31,0,10*ROW('Sanitation Data'!D89)))</f>
        <v/>
      </c>
      <c r="CO95" s="283" t="str">
        <f ca="true">+IF(OFFSET('Sanitation Data'!$D$32,0,10*ROW('Sanitation Data'!D89))="","",OFFSET('Sanitation Data'!$D$32,0,10*ROW('Sanitation Data'!D89)))</f>
        <v/>
      </c>
      <c r="CP95" s="283" t="str">
        <f ca="true">+IF(OFFSET('Sanitation Data'!$E$28,0,10*ROW('Sanitation Data'!E89))="","",OFFSET('Sanitation Data'!$E$28,0,10*ROW('Sanitation Data'!E89)))</f>
        <v/>
      </c>
      <c r="CQ95" s="283" t="str">
        <f ca="true">+IF(OFFSET('Sanitation Data'!$E$29,0,10*ROW('Sanitation Data'!E89))="","",OFFSET('Sanitation Data'!$E$29,0,10*ROW('Sanitation Data'!E89)))</f>
        <v/>
      </c>
      <c r="CR95" s="283" t="str">
        <f ca="true">+IF(OFFSET('Sanitation Data'!$E$30,0,10*ROW('Sanitation Data'!E89))="","",OFFSET('Sanitation Data'!$E$30,0,10*ROW('Sanitation Data'!E89)))</f>
        <v/>
      </c>
      <c r="CS95" s="283" t="str">
        <f ca="true">+IF(OFFSET('Sanitation Data'!$E$31,0,10*ROW('Sanitation Data'!E89))="","",OFFSET('Sanitation Data'!$E$31,0,10*ROW('Sanitation Data'!E89)))</f>
        <v/>
      </c>
      <c r="CT95" s="283" t="str">
        <f ca="true">+IF(OFFSET('Sanitation Data'!$E$32,0,10*ROW('Sanitation Data'!E89))="","",OFFSET('Sanitation Data'!$E$32,0,10*ROW('Sanitation Data'!E89)))</f>
        <v/>
      </c>
      <c r="CU95" s="283" t="str">
        <f ca="true">+IF(OFFSET('Sanitation Data'!$F$28,0,10*ROW('Sanitation Data'!F89))="","",OFFSET('Sanitation Data'!$F$28,0,10*ROW('Sanitation Data'!F89)))</f>
        <v/>
      </c>
      <c r="CV95" s="283" t="str">
        <f ca="true">+IF(OFFSET('Sanitation Data'!$F$29,0,10*ROW('Sanitation Data'!F89))="","",OFFSET('Sanitation Data'!$F$29,0,10*ROW('Sanitation Data'!F89)))</f>
        <v/>
      </c>
      <c r="CW95" s="283" t="str">
        <f ca="true">+IF(OFFSET('Sanitation Data'!$F$30,0,10*ROW('Sanitation Data'!F89))="","",OFFSET('Sanitation Data'!$F$30,0,10*ROW('Sanitation Data'!F89)))</f>
        <v/>
      </c>
      <c r="CX95" s="283" t="str">
        <f ca="true">+IF(OFFSET('Sanitation Data'!$F$31,0,10*ROW('Sanitation Data'!F89))="","",OFFSET('Sanitation Data'!$F$31,0,10*ROW('Sanitation Data'!F89)))</f>
        <v/>
      </c>
      <c r="CY95" s="283" t="str">
        <f ca="true">+IF(OFFSET('Sanitation Data'!$F$32,0,10*ROW('Sanitation Data'!F89))="","",OFFSET('Sanitation Data'!$F$32,0,10*ROW('Sanitation Data'!F89)))</f>
        <v/>
      </c>
      <c r="CZ95" s="283" t="str">
        <f ca="true">+IF(OFFSET('Sanitation Data'!$G$28,0,10*ROW('Sanitation Data'!G89))="","",OFFSET('Sanitation Data'!$G$28,0,10*ROW('Sanitation Data'!G89)))</f>
        <v/>
      </c>
      <c r="DA95" s="283" t="str">
        <f ca="true">+IF(OFFSET('Sanitation Data'!$G$29,0,10*ROW('Sanitation Data'!G89))="","",OFFSET('Sanitation Data'!$G$29,0,10*ROW('Sanitation Data'!G89)))</f>
        <v/>
      </c>
      <c r="DB95" s="283" t="str">
        <f ca="true">+IF(OFFSET('Sanitation Data'!$G$30,0,10*ROW('Sanitation Data'!G89))="","",OFFSET('Sanitation Data'!$G$30,0,10*ROW('Sanitation Data'!G89)))</f>
        <v/>
      </c>
      <c r="DC95" s="283" t="str">
        <f ca="true">+IF(OFFSET('Sanitation Data'!$G$31,0,10*ROW('Sanitation Data'!G89))="","",OFFSET('Sanitation Data'!$G$31,0,10*ROW('Sanitation Data'!G89)))</f>
        <v/>
      </c>
      <c r="DD95" s="283" t="str">
        <f ca="true">+IF(OFFSET('Sanitation Data'!$G$32,0,10*ROW('Sanitation Data'!G89))="","",OFFSET('Sanitation Data'!$G$32,0,10*ROW('Sanitation Data'!G89)))</f>
        <v/>
      </c>
      <c r="DE95" s="283" t="str">
        <f ca="true">+IF(OFFSET('Sanitation Data'!$H$28,0,10*ROW('Sanitation Data'!H89))="","",OFFSET('Sanitation Data'!$H$28,0,10*ROW('Sanitation Data'!H89)))</f>
        <v/>
      </c>
      <c r="DF95" s="283" t="str">
        <f ca="true">+IF(OFFSET('Sanitation Data'!$H$29,0,10*ROW('Sanitation Data'!H89))="","",OFFSET('Sanitation Data'!$H$29,0,10*ROW('Sanitation Data'!H89)))</f>
        <v/>
      </c>
      <c r="DG95" s="283" t="str">
        <f ca="true">+IF(OFFSET('Sanitation Data'!$H$30,0,10*ROW('Sanitation Data'!H89))="","",OFFSET('Sanitation Data'!$H$30,0,10*ROW('Sanitation Data'!H89)))</f>
        <v/>
      </c>
      <c r="DH95" s="283" t="str">
        <f ca="true">+IF(OFFSET('Sanitation Data'!$H$31,0,10*ROW('Sanitation Data'!H89))="","",OFFSET('Sanitation Data'!$H$31,0,10*ROW('Sanitation Data'!H89)))</f>
        <v/>
      </c>
      <c r="DI95" s="283" t="str">
        <f ca="true">+IF(OFFSET('Sanitation Data'!$H$32,0,10*ROW('Sanitation Data'!H89))="","",OFFSET('Sanitation Data'!$H$32,0,10*ROW('Sanitation Data'!H89)))</f>
        <v/>
      </c>
      <c r="DJ95" s="283" t="str">
        <f ca="true">+IF(OFFSET('Sanitation Data'!$I$28,0,10*ROW('Sanitation Data'!I89))="","",OFFSET('Sanitation Data'!$I$28,0,10*ROW('Sanitation Data'!I89)))</f>
        <v/>
      </c>
      <c r="DK95" s="283" t="str">
        <f ca="true">+IF(OFFSET('Sanitation Data'!$I$29,0,10*ROW('Sanitation Data'!I89))="","",OFFSET('Sanitation Data'!$I$29,0,10*ROW('Sanitation Data'!I89)))</f>
        <v/>
      </c>
      <c r="DL95" s="283" t="str">
        <f ca="true">+IF(OFFSET('Sanitation Data'!$I$30,0,10*ROW('Sanitation Data'!I89))="","",OFFSET('Sanitation Data'!$I$30,0,10*ROW('Sanitation Data'!I89)))</f>
        <v/>
      </c>
      <c r="DM95" s="283" t="str">
        <f ca="true">+IF(OFFSET('Sanitation Data'!$I$31,0,10*ROW('Sanitation Data'!I89))="","",OFFSET('Sanitation Data'!$I$31,0,10*ROW('Sanitation Data'!I89)))</f>
        <v/>
      </c>
      <c r="DN95" s="283" t="str">
        <f ca="true">+IF(OFFSET('Sanitation Data'!$I$32,0,10*ROW('Sanitation Data'!I89))="","",OFFSET('Sanitation Data'!$I$32,0,10*ROW('Sanitation Data'!I89)))</f>
        <v/>
      </c>
      <c r="DO95" s="283" t="str">
        <f ca="true">+IF(OFFSET('Hygiene Data'!$D$11,0,10*ROW('Hygiene Data'!D89))="","",OFFSET('Hygiene Data'!$D$11,0,10*ROW('Hygiene Data'!D89)))</f>
        <v/>
      </c>
      <c r="DP95" s="283" t="str">
        <f ca="true">+IF(OFFSET('Hygiene Data'!$D$12,0,10*ROW('Hygiene Data'!D89))="","",OFFSET('Hygiene Data'!$D$12,0,10*ROW('Hygiene Data'!D89)))</f>
        <v/>
      </c>
      <c r="DQ95" s="283" t="str">
        <f ca="true">+IF(OFFSET('Hygiene Data'!$D$13,0,10*ROW('Hygiene Data'!D89))="","",OFFSET('Hygiene Data'!$D$13,0,10*ROW('Hygiene Data'!D89)))</f>
        <v/>
      </c>
      <c r="DR95" s="283" t="str">
        <f ca="true">+IF(OFFSET('Hygiene Data'!$E$11,0,10*ROW('Hygiene Data'!E89))="","",OFFSET('Hygiene Data'!$E$11,0,10*ROW('Hygiene Data'!E89)))</f>
        <v/>
      </c>
      <c r="DS95" s="283" t="str">
        <f ca="true">+IF(OFFSET('Hygiene Data'!$E$12,0,10*ROW('Hygiene Data'!E89))="","",OFFSET('Hygiene Data'!$E$12,0,10*ROW('Hygiene Data'!E89)))</f>
        <v/>
      </c>
      <c r="DT95" s="283" t="str">
        <f ca="true">+IF(OFFSET('Hygiene Data'!$E$13,0,10*ROW('Hygiene Data'!E89))="","",OFFSET('Hygiene Data'!$E$13,0,10*ROW('Hygiene Data'!E89)))</f>
        <v/>
      </c>
      <c r="DU95" s="283" t="str">
        <f ca="true">+IF(OFFSET('Hygiene Data'!$F$11,0,10*ROW('Hygiene Data'!F89))="","",OFFSET('Hygiene Data'!$F$11,0,10*ROW('Hygiene Data'!F89)))</f>
        <v/>
      </c>
      <c r="DV95" s="283" t="str">
        <f ca="true">+IF(OFFSET('Hygiene Data'!$F$12,0,10*ROW('Hygiene Data'!F89))="","",OFFSET('Hygiene Data'!$F$12,0,10*ROW('Hygiene Data'!F89)))</f>
        <v/>
      </c>
      <c r="DW95" s="283" t="str">
        <f ca="true">+IF(OFFSET('Hygiene Data'!$F$13,0,10*ROW('Hygiene Data'!F89))="","",OFFSET('Hygiene Data'!$F$13,0,10*ROW('Hygiene Data'!F89)))</f>
        <v/>
      </c>
      <c r="DX95" s="283" t="str">
        <f ca="true">+IF(OFFSET('Hygiene Data'!$G$11,0,10*ROW('Hygiene Data'!G89))="","",OFFSET('Hygiene Data'!$G$11,0,10*ROW('Hygiene Data'!G89)))</f>
        <v/>
      </c>
      <c r="DY95" s="283" t="str">
        <f ca="true">+IF(OFFSET('Hygiene Data'!$G$12,0,10*ROW('Hygiene Data'!G89))="","",OFFSET('Hygiene Data'!$G$12,0,10*ROW('Hygiene Data'!G89)))</f>
        <v/>
      </c>
      <c r="DZ95" s="283" t="str">
        <f ca="true">+IF(OFFSET('Hygiene Data'!$G$13,0,10*ROW('Hygiene Data'!G89))="","",OFFSET('Hygiene Data'!$G$13,0,10*ROW('Hygiene Data'!G89)))</f>
        <v/>
      </c>
      <c r="EA95" s="283" t="str">
        <f ca="true">+IF(OFFSET('Hygiene Data'!$H$11,0,10*ROW('Hygiene Data'!H89))="","",OFFSET('Hygiene Data'!$H$11,0,10*ROW('Hygiene Data'!H89)))</f>
        <v/>
      </c>
      <c r="EB95" s="283" t="str">
        <f ca="true">+IF(OFFSET('Hygiene Data'!$H$12,0,10*ROW('Hygiene Data'!H89))="","",OFFSET('Hygiene Data'!$H$12,0,10*ROW('Hygiene Data'!H89)))</f>
        <v/>
      </c>
      <c r="EC95" s="283" t="str">
        <f ca="true">+IF(OFFSET('Hygiene Data'!$H$13,0,10*ROW('Hygiene Data'!H89))="","",OFFSET('Hygiene Data'!$H$13,0,10*ROW('Hygiene Data'!H89)))</f>
        <v/>
      </c>
      <c r="ED95" s="283" t="str">
        <f ca="true">+IF(OFFSET('Hygiene Data'!$I$11,0,10*ROW('Hygiene Data'!I89))="","",OFFSET('Hygiene Data'!$I$11,0,10*ROW('Hygiene Data'!I89)))</f>
        <v/>
      </c>
      <c r="EE95" s="283" t="str">
        <f ca="true">+IF(OFFSET('Hygiene Data'!$I$12,0,10*ROW('Hygiene Data'!I89))="","",OFFSET('Hygiene Data'!$I$12,0,10*ROW('Hygiene Data'!I89)))</f>
        <v/>
      </c>
      <c r="EF95" s="283" t="str">
        <f ca="true">+IF(OFFSET('Hygiene Data'!$I$13,0,10*ROW('Hygiene Data'!I89))="","",OFFSET('Hygiene Data'!$I$13,0,10*ROW('Hygiene Data'!I89)))</f>
        <v/>
      </c>
    </row>
    <row xmlns:x14ac="http://schemas.microsoft.com/office/spreadsheetml/2009/9/ac" r="96" x14ac:dyDescent="0.2">
      <c r="A96" s="34" t="str">
        <f ca="true">+IF(OFFSET('Water Data'!$B$2,0,10*ROW('Water Data'!E90))="","",OFFSET('Water Data'!$B$2,0,10*ROW('Water Data'!E90)))</f>
        <v/>
      </c>
      <c r="B96" s="34" t="str">
        <f ca="true">+IF(OFFSET('Water Data'!$C$2,0,10*ROW('Water Data'!F90))="","",OFFSET('Water Data'!$C$2,0,10*ROW('Water Data'!F90)))</f>
        <v/>
      </c>
      <c r="C96" s="339" t="str">
        <f t="shared" ca="true" si="1"/>
        <v/>
      </c>
      <c r="D96" s="90"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0"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0"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0"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0"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0"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0"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0"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0"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0"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0"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0"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0"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0"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0"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0"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0"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0"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1"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1"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1"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1"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1"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1"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1"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1"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1"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1"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1"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1"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1"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1"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1"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1"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1"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1"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1"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1"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1"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1"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1"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1"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1"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1"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1"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1"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1"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1"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2"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2"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2"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2"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2"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2"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2"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2"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2"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2"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2"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2"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2"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2"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2"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2"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2"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2"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3"/>
      <c r="BS96" s="283" t="str">
        <f ca="true">+IF(OFFSET('Water Data'!$D$27,0,10*ROW('Water Data'!D90))="","",OFFSET('Water Data'!$D$27,0,10*ROW('Water Data'!D90)))</f>
        <v/>
      </c>
      <c r="BT96" s="283" t="str">
        <f ca="true">+IF(OFFSET('Water Data'!$D$28,0,10*ROW('Water Data'!D90))="","",OFFSET('Water Data'!$D$28,0,10*ROW('Water Data'!D90)))</f>
        <v/>
      </c>
      <c r="BU96" s="283" t="str">
        <f ca="true">+IF(OFFSET('Water Data'!$D$29,0,10*ROW('Water Data'!D90))="","",OFFSET('Water Data'!$D$29,0,10*ROW('Water Data'!D90)))</f>
        <v/>
      </c>
      <c r="BV96" s="283" t="str">
        <f ca="true">+IF(OFFSET('Water Data'!$E$27,0,10*ROW('Water Data'!E90))="","",OFFSET('Water Data'!$E$27,0,10*ROW('Water Data'!E90)))</f>
        <v/>
      </c>
      <c r="BW96" s="283" t="str">
        <f ca="true">+IF(OFFSET('Water Data'!$E$28,0,10*ROW('Water Data'!E90))="","",OFFSET('Water Data'!$E$28,0,10*ROW('Water Data'!E90)))</f>
        <v/>
      </c>
      <c r="BX96" s="283" t="str">
        <f ca="true">+IF(OFFSET('Water Data'!$E$29,0,10*ROW('Water Data'!E90))="","",OFFSET('Water Data'!$E$29,0,10*ROW('Water Data'!E90)))</f>
        <v/>
      </c>
      <c r="BY96" s="283" t="str">
        <f ca="true">+IF(OFFSET('Water Data'!$F$27,0,10*ROW('Water Data'!F90))="","",OFFSET('Water Data'!$F$27,0,10*ROW('Water Data'!F90)))</f>
        <v/>
      </c>
      <c r="BZ96" s="283" t="str">
        <f ca="true">+IF(OFFSET('Water Data'!$F$28,0,10*ROW('Water Data'!F90))="","",OFFSET('Water Data'!$F$28,0,10*ROW('Water Data'!F90)))</f>
        <v/>
      </c>
      <c r="CA96" s="283" t="str">
        <f ca="true">+IF(OFFSET('Water Data'!$F$29,0,10*ROW('Water Data'!F90))="","",OFFSET('Water Data'!$F$29,0,10*ROW('Water Data'!F90)))</f>
        <v/>
      </c>
      <c r="CB96" s="283" t="str">
        <f ca="true">+IF(OFFSET('Water Data'!$G$27,0,10*ROW('Water Data'!G90))="","",OFFSET('Water Data'!$G$27,0,10*ROW('Water Data'!G90)))</f>
        <v/>
      </c>
      <c r="CC96" s="283" t="str">
        <f ca="true">+IF(OFFSET('Water Data'!$G$28,0,10*ROW('Water Data'!G90))="","",OFFSET('Water Data'!$G$28,0,10*ROW('Water Data'!G90)))</f>
        <v/>
      </c>
      <c r="CD96" s="283" t="str">
        <f ca="true">+IF(OFFSET('Water Data'!$G$29,0,10*ROW('Water Data'!G90))="","",OFFSET('Water Data'!$G$29,0,10*ROW('Water Data'!G90)))</f>
        <v/>
      </c>
      <c r="CE96" s="283" t="str">
        <f ca="true">+IF(OFFSET('Water Data'!$H$27,0,10*ROW('Water Data'!H90))="","",OFFSET('Water Data'!$H$27,0,10*ROW('Water Data'!H90)))</f>
        <v/>
      </c>
      <c r="CF96" s="283" t="str">
        <f ca="true">+IF(OFFSET('Water Data'!$H$28,0,10*ROW('Water Data'!H90))="","",OFFSET('Water Data'!$H$28,0,10*ROW('Water Data'!H90)))</f>
        <v/>
      </c>
      <c r="CG96" s="283" t="str">
        <f ca="true">+IF(OFFSET('Water Data'!$H$29,0,10*ROW('Water Data'!H90))="","",OFFSET('Water Data'!$H$29,0,10*ROW('Water Data'!H90)))</f>
        <v/>
      </c>
      <c r="CH96" s="283" t="str">
        <f ca="true">+IF(OFFSET('Water Data'!$I$27,0,10*ROW('Water Data'!I90))="","",OFFSET('Water Data'!$I$27,0,10*ROW('Water Data'!I90)))</f>
        <v/>
      </c>
      <c r="CI96" s="283" t="str">
        <f ca="true">+IF(OFFSET('Water Data'!$I$28,0,10*ROW('Water Data'!I90))="","",OFFSET('Water Data'!$I$28,0,10*ROW('Water Data'!I90)))</f>
        <v/>
      </c>
      <c r="CJ96" s="283" t="str">
        <f ca="true">+IF(OFFSET('Water Data'!$I$29,0,10*ROW('Water Data'!I90))="","",OFFSET('Water Data'!$I$29,0,10*ROW('Water Data'!I90)))</f>
        <v/>
      </c>
      <c r="CK96" s="283" t="str">
        <f ca="true">+IF(OFFSET('Sanitation Data'!$D$28,0,10*ROW('Sanitation Data'!D90))="","",OFFSET('Sanitation Data'!$D$28,0,10*ROW('Sanitation Data'!D90)))</f>
        <v/>
      </c>
      <c r="CL96" s="283" t="str">
        <f ca="true">+IF(OFFSET('Sanitation Data'!$D$29,0,10*ROW('Sanitation Data'!D90))="","",OFFSET('Sanitation Data'!$D$29,0,10*ROW('Sanitation Data'!D90)))</f>
        <v/>
      </c>
      <c r="CM96" s="283" t="str">
        <f ca="true">+IF(OFFSET('Sanitation Data'!$D$30,0,10*ROW('Sanitation Data'!D90))="","",OFFSET('Sanitation Data'!$D$30,0,10*ROW('Sanitation Data'!D90)))</f>
        <v/>
      </c>
      <c r="CN96" s="283" t="str">
        <f ca="true">+IF(OFFSET('Sanitation Data'!$D$31,0,10*ROW('Sanitation Data'!D90))="","",OFFSET('Sanitation Data'!$D$31,0,10*ROW('Sanitation Data'!D90)))</f>
        <v/>
      </c>
      <c r="CO96" s="283" t="str">
        <f ca="true">+IF(OFFSET('Sanitation Data'!$D$32,0,10*ROW('Sanitation Data'!D90))="","",OFFSET('Sanitation Data'!$D$32,0,10*ROW('Sanitation Data'!D90)))</f>
        <v/>
      </c>
      <c r="CP96" s="283" t="str">
        <f ca="true">+IF(OFFSET('Sanitation Data'!$E$28,0,10*ROW('Sanitation Data'!E90))="","",OFFSET('Sanitation Data'!$E$28,0,10*ROW('Sanitation Data'!E90)))</f>
        <v/>
      </c>
      <c r="CQ96" s="283" t="str">
        <f ca="true">+IF(OFFSET('Sanitation Data'!$E$29,0,10*ROW('Sanitation Data'!E90))="","",OFFSET('Sanitation Data'!$E$29,0,10*ROW('Sanitation Data'!E90)))</f>
        <v/>
      </c>
      <c r="CR96" s="283" t="str">
        <f ca="true">+IF(OFFSET('Sanitation Data'!$E$30,0,10*ROW('Sanitation Data'!E90))="","",OFFSET('Sanitation Data'!$E$30,0,10*ROW('Sanitation Data'!E90)))</f>
        <v/>
      </c>
      <c r="CS96" s="283" t="str">
        <f ca="true">+IF(OFFSET('Sanitation Data'!$E$31,0,10*ROW('Sanitation Data'!E90))="","",OFFSET('Sanitation Data'!$E$31,0,10*ROW('Sanitation Data'!E90)))</f>
        <v/>
      </c>
      <c r="CT96" s="283" t="str">
        <f ca="true">+IF(OFFSET('Sanitation Data'!$E$32,0,10*ROW('Sanitation Data'!E90))="","",OFFSET('Sanitation Data'!$E$32,0,10*ROW('Sanitation Data'!E90)))</f>
        <v/>
      </c>
      <c r="CU96" s="283" t="str">
        <f ca="true">+IF(OFFSET('Sanitation Data'!$F$28,0,10*ROW('Sanitation Data'!F90))="","",OFFSET('Sanitation Data'!$F$28,0,10*ROW('Sanitation Data'!F90)))</f>
        <v/>
      </c>
      <c r="CV96" s="283" t="str">
        <f ca="true">+IF(OFFSET('Sanitation Data'!$F$29,0,10*ROW('Sanitation Data'!F90))="","",OFFSET('Sanitation Data'!$F$29,0,10*ROW('Sanitation Data'!F90)))</f>
        <v/>
      </c>
      <c r="CW96" s="283" t="str">
        <f ca="true">+IF(OFFSET('Sanitation Data'!$F$30,0,10*ROW('Sanitation Data'!F90))="","",OFFSET('Sanitation Data'!$F$30,0,10*ROW('Sanitation Data'!F90)))</f>
        <v/>
      </c>
      <c r="CX96" s="283" t="str">
        <f ca="true">+IF(OFFSET('Sanitation Data'!$F$31,0,10*ROW('Sanitation Data'!F90))="","",OFFSET('Sanitation Data'!$F$31,0,10*ROW('Sanitation Data'!F90)))</f>
        <v/>
      </c>
      <c r="CY96" s="283" t="str">
        <f ca="true">+IF(OFFSET('Sanitation Data'!$F$32,0,10*ROW('Sanitation Data'!F90))="","",OFFSET('Sanitation Data'!$F$32,0,10*ROW('Sanitation Data'!F90)))</f>
        <v/>
      </c>
      <c r="CZ96" s="283" t="str">
        <f ca="true">+IF(OFFSET('Sanitation Data'!$G$28,0,10*ROW('Sanitation Data'!G90))="","",OFFSET('Sanitation Data'!$G$28,0,10*ROW('Sanitation Data'!G90)))</f>
        <v/>
      </c>
      <c r="DA96" s="283" t="str">
        <f ca="true">+IF(OFFSET('Sanitation Data'!$G$29,0,10*ROW('Sanitation Data'!G90))="","",OFFSET('Sanitation Data'!$G$29,0,10*ROW('Sanitation Data'!G90)))</f>
        <v/>
      </c>
      <c r="DB96" s="283" t="str">
        <f ca="true">+IF(OFFSET('Sanitation Data'!$G$30,0,10*ROW('Sanitation Data'!G90))="","",OFFSET('Sanitation Data'!$G$30,0,10*ROW('Sanitation Data'!G90)))</f>
        <v/>
      </c>
      <c r="DC96" s="283" t="str">
        <f ca="true">+IF(OFFSET('Sanitation Data'!$G$31,0,10*ROW('Sanitation Data'!G90))="","",OFFSET('Sanitation Data'!$G$31,0,10*ROW('Sanitation Data'!G90)))</f>
        <v/>
      </c>
      <c r="DD96" s="283" t="str">
        <f ca="true">+IF(OFFSET('Sanitation Data'!$G$32,0,10*ROW('Sanitation Data'!G90))="","",OFFSET('Sanitation Data'!$G$32,0,10*ROW('Sanitation Data'!G90)))</f>
        <v/>
      </c>
      <c r="DE96" s="283" t="str">
        <f ca="true">+IF(OFFSET('Sanitation Data'!$H$28,0,10*ROW('Sanitation Data'!H90))="","",OFFSET('Sanitation Data'!$H$28,0,10*ROW('Sanitation Data'!H90)))</f>
        <v/>
      </c>
      <c r="DF96" s="283" t="str">
        <f ca="true">+IF(OFFSET('Sanitation Data'!$H$29,0,10*ROW('Sanitation Data'!H90))="","",OFFSET('Sanitation Data'!$H$29,0,10*ROW('Sanitation Data'!H90)))</f>
        <v/>
      </c>
      <c r="DG96" s="283" t="str">
        <f ca="true">+IF(OFFSET('Sanitation Data'!$H$30,0,10*ROW('Sanitation Data'!H90))="","",OFFSET('Sanitation Data'!$H$30,0,10*ROW('Sanitation Data'!H90)))</f>
        <v/>
      </c>
      <c r="DH96" s="283" t="str">
        <f ca="true">+IF(OFFSET('Sanitation Data'!$H$31,0,10*ROW('Sanitation Data'!H90))="","",OFFSET('Sanitation Data'!$H$31,0,10*ROW('Sanitation Data'!H90)))</f>
        <v/>
      </c>
      <c r="DI96" s="283" t="str">
        <f ca="true">+IF(OFFSET('Sanitation Data'!$H$32,0,10*ROW('Sanitation Data'!H90))="","",OFFSET('Sanitation Data'!$H$32,0,10*ROW('Sanitation Data'!H90)))</f>
        <v/>
      </c>
      <c r="DJ96" s="283" t="str">
        <f ca="true">+IF(OFFSET('Sanitation Data'!$I$28,0,10*ROW('Sanitation Data'!I90))="","",OFFSET('Sanitation Data'!$I$28,0,10*ROW('Sanitation Data'!I90)))</f>
        <v/>
      </c>
      <c r="DK96" s="283" t="str">
        <f ca="true">+IF(OFFSET('Sanitation Data'!$I$29,0,10*ROW('Sanitation Data'!I90))="","",OFFSET('Sanitation Data'!$I$29,0,10*ROW('Sanitation Data'!I90)))</f>
        <v/>
      </c>
      <c r="DL96" s="283" t="str">
        <f ca="true">+IF(OFFSET('Sanitation Data'!$I$30,0,10*ROW('Sanitation Data'!I90))="","",OFFSET('Sanitation Data'!$I$30,0,10*ROW('Sanitation Data'!I90)))</f>
        <v/>
      </c>
      <c r="DM96" s="283" t="str">
        <f ca="true">+IF(OFFSET('Sanitation Data'!$I$31,0,10*ROW('Sanitation Data'!I90))="","",OFFSET('Sanitation Data'!$I$31,0,10*ROW('Sanitation Data'!I90)))</f>
        <v/>
      </c>
      <c r="DN96" s="283" t="str">
        <f ca="true">+IF(OFFSET('Sanitation Data'!$I$32,0,10*ROW('Sanitation Data'!I90))="","",OFFSET('Sanitation Data'!$I$32,0,10*ROW('Sanitation Data'!I90)))</f>
        <v/>
      </c>
      <c r="DO96" s="283" t="str">
        <f ca="true">+IF(OFFSET('Hygiene Data'!$D$11,0,10*ROW('Hygiene Data'!D90))="","",OFFSET('Hygiene Data'!$D$11,0,10*ROW('Hygiene Data'!D90)))</f>
        <v/>
      </c>
      <c r="DP96" s="283" t="str">
        <f ca="true">+IF(OFFSET('Hygiene Data'!$D$12,0,10*ROW('Hygiene Data'!D90))="","",OFFSET('Hygiene Data'!$D$12,0,10*ROW('Hygiene Data'!D90)))</f>
        <v/>
      </c>
      <c r="DQ96" s="283" t="str">
        <f ca="true">+IF(OFFSET('Hygiene Data'!$D$13,0,10*ROW('Hygiene Data'!D90))="","",OFFSET('Hygiene Data'!$D$13,0,10*ROW('Hygiene Data'!D90)))</f>
        <v/>
      </c>
      <c r="DR96" s="283" t="str">
        <f ca="true">+IF(OFFSET('Hygiene Data'!$E$11,0,10*ROW('Hygiene Data'!E90))="","",OFFSET('Hygiene Data'!$E$11,0,10*ROW('Hygiene Data'!E90)))</f>
        <v/>
      </c>
      <c r="DS96" s="283" t="str">
        <f ca="true">+IF(OFFSET('Hygiene Data'!$E$12,0,10*ROW('Hygiene Data'!E90))="","",OFFSET('Hygiene Data'!$E$12,0,10*ROW('Hygiene Data'!E90)))</f>
        <v/>
      </c>
      <c r="DT96" s="283" t="str">
        <f ca="true">+IF(OFFSET('Hygiene Data'!$E$13,0,10*ROW('Hygiene Data'!E90))="","",OFFSET('Hygiene Data'!$E$13,0,10*ROW('Hygiene Data'!E90)))</f>
        <v/>
      </c>
      <c r="DU96" s="283" t="str">
        <f ca="true">+IF(OFFSET('Hygiene Data'!$F$11,0,10*ROW('Hygiene Data'!F90))="","",OFFSET('Hygiene Data'!$F$11,0,10*ROW('Hygiene Data'!F90)))</f>
        <v/>
      </c>
      <c r="DV96" s="283" t="str">
        <f ca="true">+IF(OFFSET('Hygiene Data'!$F$12,0,10*ROW('Hygiene Data'!F90))="","",OFFSET('Hygiene Data'!$F$12,0,10*ROW('Hygiene Data'!F90)))</f>
        <v/>
      </c>
      <c r="DW96" s="283" t="str">
        <f ca="true">+IF(OFFSET('Hygiene Data'!$F$13,0,10*ROW('Hygiene Data'!F90))="","",OFFSET('Hygiene Data'!$F$13,0,10*ROW('Hygiene Data'!F90)))</f>
        <v/>
      </c>
      <c r="DX96" s="283" t="str">
        <f ca="true">+IF(OFFSET('Hygiene Data'!$G$11,0,10*ROW('Hygiene Data'!G90))="","",OFFSET('Hygiene Data'!$G$11,0,10*ROW('Hygiene Data'!G90)))</f>
        <v/>
      </c>
      <c r="DY96" s="283" t="str">
        <f ca="true">+IF(OFFSET('Hygiene Data'!$G$12,0,10*ROW('Hygiene Data'!G90))="","",OFFSET('Hygiene Data'!$G$12,0,10*ROW('Hygiene Data'!G90)))</f>
        <v/>
      </c>
      <c r="DZ96" s="283" t="str">
        <f ca="true">+IF(OFFSET('Hygiene Data'!$G$13,0,10*ROW('Hygiene Data'!G90))="","",OFFSET('Hygiene Data'!$G$13,0,10*ROW('Hygiene Data'!G90)))</f>
        <v/>
      </c>
      <c r="EA96" s="283" t="str">
        <f ca="true">+IF(OFFSET('Hygiene Data'!$H$11,0,10*ROW('Hygiene Data'!H90))="","",OFFSET('Hygiene Data'!$H$11,0,10*ROW('Hygiene Data'!H90)))</f>
        <v/>
      </c>
      <c r="EB96" s="283" t="str">
        <f ca="true">+IF(OFFSET('Hygiene Data'!$H$12,0,10*ROW('Hygiene Data'!H90))="","",OFFSET('Hygiene Data'!$H$12,0,10*ROW('Hygiene Data'!H90)))</f>
        <v/>
      </c>
      <c r="EC96" s="283" t="str">
        <f ca="true">+IF(OFFSET('Hygiene Data'!$H$13,0,10*ROW('Hygiene Data'!H90))="","",OFFSET('Hygiene Data'!$H$13,0,10*ROW('Hygiene Data'!H90)))</f>
        <v/>
      </c>
      <c r="ED96" s="283" t="str">
        <f ca="true">+IF(OFFSET('Hygiene Data'!$I$11,0,10*ROW('Hygiene Data'!I90))="","",OFFSET('Hygiene Data'!$I$11,0,10*ROW('Hygiene Data'!I90)))</f>
        <v/>
      </c>
      <c r="EE96" s="283" t="str">
        <f ca="true">+IF(OFFSET('Hygiene Data'!$I$12,0,10*ROW('Hygiene Data'!I90))="","",OFFSET('Hygiene Data'!$I$12,0,10*ROW('Hygiene Data'!I90)))</f>
        <v/>
      </c>
      <c r="EF96" s="283" t="str">
        <f ca="true">+IF(OFFSET('Hygiene Data'!$I$13,0,10*ROW('Hygiene Data'!I90))="","",OFFSET('Hygiene Data'!$I$13,0,10*ROW('Hygiene Data'!I90)))</f>
        <v/>
      </c>
    </row>
    <row xmlns:x14ac="http://schemas.microsoft.com/office/spreadsheetml/2009/9/ac" r="97" x14ac:dyDescent="0.2">
      <c r="A97" s="34" t="str">
        <f ca="true">+IF(OFFSET('Water Data'!$B$2,0,10*ROW('Water Data'!E91))="","",OFFSET('Water Data'!$B$2,0,10*ROW('Water Data'!E91)))</f>
        <v/>
      </c>
      <c r="B97" s="34" t="str">
        <f ca="true">+IF(OFFSET('Water Data'!$C$2,0,10*ROW('Water Data'!F91))="","",OFFSET('Water Data'!$C$2,0,10*ROW('Water Data'!F91)))</f>
        <v/>
      </c>
      <c r="C97" s="339" t="str">
        <f t="shared" ca="true" si="1"/>
        <v/>
      </c>
      <c r="D97" s="90"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0"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0"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0"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0"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0"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0"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0"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0"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0"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0"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0"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0"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0"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0"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0"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0"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0"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1"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1"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1"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1"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1"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1"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1"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1"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1"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1"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1"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1"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1"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1"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1"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1"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1"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1"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1"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1"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1"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1"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1"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1"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1"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1"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1"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1"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1"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1"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2"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2"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2"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2"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2"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2"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2"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2"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2"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2"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2"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2"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2"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2"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2"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2"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2"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2"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3"/>
      <c r="BS97" s="283" t="str">
        <f ca="true">+IF(OFFSET('Water Data'!$D$27,0,10*ROW('Water Data'!D91))="","",OFFSET('Water Data'!$D$27,0,10*ROW('Water Data'!D91)))</f>
        <v/>
      </c>
      <c r="BT97" s="283" t="str">
        <f ca="true">+IF(OFFSET('Water Data'!$D$28,0,10*ROW('Water Data'!D91))="","",OFFSET('Water Data'!$D$28,0,10*ROW('Water Data'!D91)))</f>
        <v/>
      </c>
      <c r="BU97" s="283" t="str">
        <f ca="true">+IF(OFFSET('Water Data'!$D$29,0,10*ROW('Water Data'!D91))="","",OFFSET('Water Data'!$D$29,0,10*ROW('Water Data'!D91)))</f>
        <v/>
      </c>
      <c r="BV97" s="283" t="str">
        <f ca="true">+IF(OFFSET('Water Data'!$E$27,0,10*ROW('Water Data'!E91))="","",OFFSET('Water Data'!$E$27,0,10*ROW('Water Data'!E91)))</f>
        <v/>
      </c>
      <c r="BW97" s="283" t="str">
        <f ca="true">+IF(OFFSET('Water Data'!$E$28,0,10*ROW('Water Data'!E91))="","",OFFSET('Water Data'!$E$28,0,10*ROW('Water Data'!E91)))</f>
        <v/>
      </c>
      <c r="BX97" s="283" t="str">
        <f ca="true">+IF(OFFSET('Water Data'!$E$29,0,10*ROW('Water Data'!E91))="","",OFFSET('Water Data'!$E$29,0,10*ROW('Water Data'!E91)))</f>
        <v/>
      </c>
      <c r="BY97" s="283" t="str">
        <f ca="true">+IF(OFFSET('Water Data'!$F$27,0,10*ROW('Water Data'!F91))="","",OFFSET('Water Data'!$F$27,0,10*ROW('Water Data'!F91)))</f>
        <v/>
      </c>
      <c r="BZ97" s="283" t="str">
        <f ca="true">+IF(OFFSET('Water Data'!$F$28,0,10*ROW('Water Data'!F91))="","",OFFSET('Water Data'!$F$28,0,10*ROW('Water Data'!F91)))</f>
        <v/>
      </c>
      <c r="CA97" s="283" t="str">
        <f ca="true">+IF(OFFSET('Water Data'!$F$29,0,10*ROW('Water Data'!F91))="","",OFFSET('Water Data'!$F$29,0,10*ROW('Water Data'!F91)))</f>
        <v/>
      </c>
      <c r="CB97" s="283" t="str">
        <f ca="true">+IF(OFFSET('Water Data'!$G$27,0,10*ROW('Water Data'!G91))="","",OFFSET('Water Data'!$G$27,0,10*ROW('Water Data'!G91)))</f>
        <v/>
      </c>
      <c r="CC97" s="283" t="str">
        <f ca="true">+IF(OFFSET('Water Data'!$G$28,0,10*ROW('Water Data'!G91))="","",OFFSET('Water Data'!$G$28,0,10*ROW('Water Data'!G91)))</f>
        <v/>
      </c>
      <c r="CD97" s="283" t="str">
        <f ca="true">+IF(OFFSET('Water Data'!$G$29,0,10*ROW('Water Data'!G91))="","",OFFSET('Water Data'!$G$29,0,10*ROW('Water Data'!G91)))</f>
        <v/>
      </c>
      <c r="CE97" s="283" t="str">
        <f ca="true">+IF(OFFSET('Water Data'!$H$27,0,10*ROW('Water Data'!H91))="","",OFFSET('Water Data'!$H$27,0,10*ROW('Water Data'!H91)))</f>
        <v/>
      </c>
      <c r="CF97" s="283" t="str">
        <f ca="true">+IF(OFFSET('Water Data'!$H$28,0,10*ROW('Water Data'!H91))="","",OFFSET('Water Data'!$H$28,0,10*ROW('Water Data'!H91)))</f>
        <v/>
      </c>
      <c r="CG97" s="283" t="str">
        <f ca="true">+IF(OFFSET('Water Data'!$H$29,0,10*ROW('Water Data'!H91))="","",OFFSET('Water Data'!$H$29,0,10*ROW('Water Data'!H91)))</f>
        <v/>
      </c>
      <c r="CH97" s="283" t="str">
        <f ca="true">+IF(OFFSET('Water Data'!$I$27,0,10*ROW('Water Data'!I91))="","",OFFSET('Water Data'!$I$27,0,10*ROW('Water Data'!I91)))</f>
        <v/>
      </c>
      <c r="CI97" s="283" t="str">
        <f ca="true">+IF(OFFSET('Water Data'!$I$28,0,10*ROW('Water Data'!I91))="","",OFFSET('Water Data'!$I$28,0,10*ROW('Water Data'!I91)))</f>
        <v/>
      </c>
      <c r="CJ97" s="283" t="str">
        <f ca="true">+IF(OFFSET('Water Data'!$I$29,0,10*ROW('Water Data'!I91))="","",OFFSET('Water Data'!$I$29,0,10*ROW('Water Data'!I91)))</f>
        <v/>
      </c>
      <c r="CK97" s="283" t="str">
        <f ca="true">+IF(OFFSET('Sanitation Data'!$D$28,0,10*ROW('Sanitation Data'!D91))="","",OFFSET('Sanitation Data'!$D$28,0,10*ROW('Sanitation Data'!D91)))</f>
        <v/>
      </c>
      <c r="CL97" s="283" t="str">
        <f ca="true">+IF(OFFSET('Sanitation Data'!$D$29,0,10*ROW('Sanitation Data'!D91))="","",OFFSET('Sanitation Data'!$D$29,0,10*ROW('Sanitation Data'!D91)))</f>
        <v/>
      </c>
      <c r="CM97" s="283" t="str">
        <f ca="true">+IF(OFFSET('Sanitation Data'!$D$30,0,10*ROW('Sanitation Data'!D91))="","",OFFSET('Sanitation Data'!$D$30,0,10*ROW('Sanitation Data'!D91)))</f>
        <v/>
      </c>
      <c r="CN97" s="283" t="str">
        <f ca="true">+IF(OFFSET('Sanitation Data'!$D$31,0,10*ROW('Sanitation Data'!D91))="","",OFFSET('Sanitation Data'!$D$31,0,10*ROW('Sanitation Data'!D91)))</f>
        <v/>
      </c>
      <c r="CO97" s="283" t="str">
        <f ca="true">+IF(OFFSET('Sanitation Data'!$D$32,0,10*ROW('Sanitation Data'!D91))="","",OFFSET('Sanitation Data'!$D$32,0,10*ROW('Sanitation Data'!D91)))</f>
        <v/>
      </c>
      <c r="CP97" s="283" t="str">
        <f ca="true">+IF(OFFSET('Sanitation Data'!$E$28,0,10*ROW('Sanitation Data'!E91))="","",OFFSET('Sanitation Data'!$E$28,0,10*ROW('Sanitation Data'!E91)))</f>
        <v/>
      </c>
      <c r="CQ97" s="283" t="str">
        <f ca="true">+IF(OFFSET('Sanitation Data'!$E$29,0,10*ROW('Sanitation Data'!E91))="","",OFFSET('Sanitation Data'!$E$29,0,10*ROW('Sanitation Data'!E91)))</f>
        <v/>
      </c>
      <c r="CR97" s="283" t="str">
        <f ca="true">+IF(OFFSET('Sanitation Data'!$E$30,0,10*ROW('Sanitation Data'!E91))="","",OFFSET('Sanitation Data'!$E$30,0,10*ROW('Sanitation Data'!E91)))</f>
        <v/>
      </c>
      <c r="CS97" s="283" t="str">
        <f ca="true">+IF(OFFSET('Sanitation Data'!$E$31,0,10*ROW('Sanitation Data'!E91))="","",OFFSET('Sanitation Data'!$E$31,0,10*ROW('Sanitation Data'!E91)))</f>
        <v/>
      </c>
      <c r="CT97" s="283" t="str">
        <f ca="true">+IF(OFFSET('Sanitation Data'!$E$32,0,10*ROW('Sanitation Data'!E91))="","",OFFSET('Sanitation Data'!$E$32,0,10*ROW('Sanitation Data'!E91)))</f>
        <v/>
      </c>
      <c r="CU97" s="283" t="str">
        <f ca="true">+IF(OFFSET('Sanitation Data'!$F$28,0,10*ROW('Sanitation Data'!F91))="","",OFFSET('Sanitation Data'!$F$28,0,10*ROW('Sanitation Data'!F91)))</f>
        <v/>
      </c>
      <c r="CV97" s="283" t="str">
        <f ca="true">+IF(OFFSET('Sanitation Data'!$F$29,0,10*ROW('Sanitation Data'!F91))="","",OFFSET('Sanitation Data'!$F$29,0,10*ROW('Sanitation Data'!F91)))</f>
        <v/>
      </c>
      <c r="CW97" s="283" t="str">
        <f ca="true">+IF(OFFSET('Sanitation Data'!$F$30,0,10*ROW('Sanitation Data'!F91))="","",OFFSET('Sanitation Data'!$F$30,0,10*ROW('Sanitation Data'!F91)))</f>
        <v/>
      </c>
      <c r="CX97" s="283" t="str">
        <f ca="true">+IF(OFFSET('Sanitation Data'!$F$31,0,10*ROW('Sanitation Data'!F91))="","",OFFSET('Sanitation Data'!$F$31,0,10*ROW('Sanitation Data'!F91)))</f>
        <v/>
      </c>
      <c r="CY97" s="283" t="str">
        <f ca="true">+IF(OFFSET('Sanitation Data'!$F$32,0,10*ROW('Sanitation Data'!F91))="","",OFFSET('Sanitation Data'!$F$32,0,10*ROW('Sanitation Data'!F91)))</f>
        <v/>
      </c>
      <c r="CZ97" s="283" t="str">
        <f ca="true">+IF(OFFSET('Sanitation Data'!$G$28,0,10*ROW('Sanitation Data'!G91))="","",OFFSET('Sanitation Data'!$G$28,0,10*ROW('Sanitation Data'!G91)))</f>
        <v/>
      </c>
      <c r="DA97" s="283" t="str">
        <f ca="true">+IF(OFFSET('Sanitation Data'!$G$29,0,10*ROW('Sanitation Data'!G91))="","",OFFSET('Sanitation Data'!$G$29,0,10*ROW('Sanitation Data'!G91)))</f>
        <v/>
      </c>
      <c r="DB97" s="283" t="str">
        <f ca="true">+IF(OFFSET('Sanitation Data'!$G$30,0,10*ROW('Sanitation Data'!G91))="","",OFFSET('Sanitation Data'!$G$30,0,10*ROW('Sanitation Data'!G91)))</f>
        <v/>
      </c>
      <c r="DC97" s="283" t="str">
        <f ca="true">+IF(OFFSET('Sanitation Data'!$G$31,0,10*ROW('Sanitation Data'!G91))="","",OFFSET('Sanitation Data'!$G$31,0,10*ROW('Sanitation Data'!G91)))</f>
        <v/>
      </c>
      <c r="DD97" s="283" t="str">
        <f ca="true">+IF(OFFSET('Sanitation Data'!$G$32,0,10*ROW('Sanitation Data'!G91))="","",OFFSET('Sanitation Data'!$G$32,0,10*ROW('Sanitation Data'!G91)))</f>
        <v/>
      </c>
      <c r="DE97" s="283" t="str">
        <f ca="true">+IF(OFFSET('Sanitation Data'!$H$28,0,10*ROW('Sanitation Data'!H91))="","",OFFSET('Sanitation Data'!$H$28,0,10*ROW('Sanitation Data'!H91)))</f>
        <v/>
      </c>
      <c r="DF97" s="283" t="str">
        <f ca="true">+IF(OFFSET('Sanitation Data'!$H$29,0,10*ROW('Sanitation Data'!H91))="","",OFFSET('Sanitation Data'!$H$29,0,10*ROW('Sanitation Data'!H91)))</f>
        <v/>
      </c>
      <c r="DG97" s="283" t="str">
        <f ca="true">+IF(OFFSET('Sanitation Data'!$H$30,0,10*ROW('Sanitation Data'!H91))="","",OFFSET('Sanitation Data'!$H$30,0,10*ROW('Sanitation Data'!H91)))</f>
        <v/>
      </c>
      <c r="DH97" s="283" t="str">
        <f ca="true">+IF(OFFSET('Sanitation Data'!$H$31,0,10*ROW('Sanitation Data'!H91))="","",OFFSET('Sanitation Data'!$H$31,0,10*ROW('Sanitation Data'!H91)))</f>
        <v/>
      </c>
      <c r="DI97" s="283" t="str">
        <f ca="true">+IF(OFFSET('Sanitation Data'!$H$32,0,10*ROW('Sanitation Data'!H91))="","",OFFSET('Sanitation Data'!$H$32,0,10*ROW('Sanitation Data'!H91)))</f>
        <v/>
      </c>
      <c r="DJ97" s="283" t="str">
        <f ca="true">+IF(OFFSET('Sanitation Data'!$I$28,0,10*ROW('Sanitation Data'!I91))="","",OFFSET('Sanitation Data'!$I$28,0,10*ROW('Sanitation Data'!I91)))</f>
        <v/>
      </c>
      <c r="DK97" s="283" t="str">
        <f ca="true">+IF(OFFSET('Sanitation Data'!$I$29,0,10*ROW('Sanitation Data'!I91))="","",OFFSET('Sanitation Data'!$I$29,0,10*ROW('Sanitation Data'!I91)))</f>
        <v/>
      </c>
      <c r="DL97" s="283" t="str">
        <f ca="true">+IF(OFFSET('Sanitation Data'!$I$30,0,10*ROW('Sanitation Data'!I91))="","",OFFSET('Sanitation Data'!$I$30,0,10*ROW('Sanitation Data'!I91)))</f>
        <v/>
      </c>
      <c r="DM97" s="283" t="str">
        <f ca="true">+IF(OFFSET('Sanitation Data'!$I$31,0,10*ROW('Sanitation Data'!I91))="","",OFFSET('Sanitation Data'!$I$31,0,10*ROW('Sanitation Data'!I91)))</f>
        <v/>
      </c>
      <c r="DN97" s="283" t="str">
        <f ca="true">+IF(OFFSET('Sanitation Data'!$I$32,0,10*ROW('Sanitation Data'!I91))="","",OFFSET('Sanitation Data'!$I$32,0,10*ROW('Sanitation Data'!I91)))</f>
        <v/>
      </c>
      <c r="DO97" s="283" t="str">
        <f ca="true">+IF(OFFSET('Hygiene Data'!$D$11,0,10*ROW('Hygiene Data'!D91))="","",OFFSET('Hygiene Data'!$D$11,0,10*ROW('Hygiene Data'!D91)))</f>
        <v/>
      </c>
      <c r="DP97" s="283" t="str">
        <f ca="true">+IF(OFFSET('Hygiene Data'!$D$12,0,10*ROW('Hygiene Data'!D91))="","",OFFSET('Hygiene Data'!$D$12,0,10*ROW('Hygiene Data'!D91)))</f>
        <v/>
      </c>
      <c r="DQ97" s="283" t="str">
        <f ca="true">+IF(OFFSET('Hygiene Data'!$D$13,0,10*ROW('Hygiene Data'!D91))="","",OFFSET('Hygiene Data'!$D$13,0,10*ROW('Hygiene Data'!D91)))</f>
        <v/>
      </c>
      <c r="DR97" s="283" t="str">
        <f ca="true">+IF(OFFSET('Hygiene Data'!$E$11,0,10*ROW('Hygiene Data'!E91))="","",OFFSET('Hygiene Data'!$E$11,0,10*ROW('Hygiene Data'!E91)))</f>
        <v/>
      </c>
      <c r="DS97" s="283" t="str">
        <f ca="true">+IF(OFFSET('Hygiene Data'!$E$12,0,10*ROW('Hygiene Data'!E91))="","",OFFSET('Hygiene Data'!$E$12,0,10*ROW('Hygiene Data'!E91)))</f>
        <v/>
      </c>
      <c r="DT97" s="283" t="str">
        <f ca="true">+IF(OFFSET('Hygiene Data'!$E$13,0,10*ROW('Hygiene Data'!E91))="","",OFFSET('Hygiene Data'!$E$13,0,10*ROW('Hygiene Data'!E91)))</f>
        <v/>
      </c>
      <c r="DU97" s="283" t="str">
        <f ca="true">+IF(OFFSET('Hygiene Data'!$F$11,0,10*ROW('Hygiene Data'!F91))="","",OFFSET('Hygiene Data'!$F$11,0,10*ROW('Hygiene Data'!F91)))</f>
        <v/>
      </c>
      <c r="DV97" s="283" t="str">
        <f ca="true">+IF(OFFSET('Hygiene Data'!$F$12,0,10*ROW('Hygiene Data'!F91))="","",OFFSET('Hygiene Data'!$F$12,0,10*ROW('Hygiene Data'!F91)))</f>
        <v/>
      </c>
      <c r="DW97" s="283" t="str">
        <f ca="true">+IF(OFFSET('Hygiene Data'!$F$13,0,10*ROW('Hygiene Data'!F91))="","",OFFSET('Hygiene Data'!$F$13,0,10*ROW('Hygiene Data'!F91)))</f>
        <v/>
      </c>
      <c r="DX97" s="283" t="str">
        <f ca="true">+IF(OFFSET('Hygiene Data'!$G$11,0,10*ROW('Hygiene Data'!G91))="","",OFFSET('Hygiene Data'!$G$11,0,10*ROW('Hygiene Data'!G91)))</f>
        <v/>
      </c>
      <c r="DY97" s="283" t="str">
        <f ca="true">+IF(OFFSET('Hygiene Data'!$G$12,0,10*ROW('Hygiene Data'!G91))="","",OFFSET('Hygiene Data'!$G$12,0,10*ROW('Hygiene Data'!G91)))</f>
        <v/>
      </c>
      <c r="DZ97" s="283" t="str">
        <f ca="true">+IF(OFFSET('Hygiene Data'!$G$13,0,10*ROW('Hygiene Data'!G91))="","",OFFSET('Hygiene Data'!$G$13,0,10*ROW('Hygiene Data'!G91)))</f>
        <v/>
      </c>
      <c r="EA97" s="283" t="str">
        <f ca="true">+IF(OFFSET('Hygiene Data'!$H$11,0,10*ROW('Hygiene Data'!H91))="","",OFFSET('Hygiene Data'!$H$11,0,10*ROW('Hygiene Data'!H91)))</f>
        <v/>
      </c>
      <c r="EB97" s="283" t="str">
        <f ca="true">+IF(OFFSET('Hygiene Data'!$H$12,0,10*ROW('Hygiene Data'!H91))="","",OFFSET('Hygiene Data'!$H$12,0,10*ROW('Hygiene Data'!H91)))</f>
        <v/>
      </c>
      <c r="EC97" s="283" t="str">
        <f ca="true">+IF(OFFSET('Hygiene Data'!$H$13,0,10*ROW('Hygiene Data'!H91))="","",OFFSET('Hygiene Data'!$H$13,0,10*ROW('Hygiene Data'!H91)))</f>
        <v/>
      </c>
      <c r="ED97" s="283" t="str">
        <f ca="true">+IF(OFFSET('Hygiene Data'!$I$11,0,10*ROW('Hygiene Data'!I91))="","",OFFSET('Hygiene Data'!$I$11,0,10*ROW('Hygiene Data'!I91)))</f>
        <v/>
      </c>
      <c r="EE97" s="283" t="str">
        <f ca="true">+IF(OFFSET('Hygiene Data'!$I$12,0,10*ROW('Hygiene Data'!I91))="","",OFFSET('Hygiene Data'!$I$12,0,10*ROW('Hygiene Data'!I91)))</f>
        <v/>
      </c>
      <c r="EF97" s="283" t="str">
        <f ca="true">+IF(OFFSET('Hygiene Data'!$I$13,0,10*ROW('Hygiene Data'!I91))="","",OFFSET('Hygiene Data'!$I$13,0,10*ROW('Hygiene Data'!I91)))</f>
        <v/>
      </c>
    </row>
    <row xmlns:x14ac="http://schemas.microsoft.com/office/spreadsheetml/2009/9/ac" r="98" x14ac:dyDescent="0.2">
      <c r="A98" s="34" t="str">
        <f ca="true">+IF(OFFSET('Water Data'!$B$2,0,10*ROW('Water Data'!E92))="","",OFFSET('Water Data'!$B$2,0,10*ROW('Water Data'!E92)))</f>
        <v/>
      </c>
      <c r="B98" s="34" t="str">
        <f ca="true">+IF(OFFSET('Water Data'!$C$2,0,10*ROW('Water Data'!F92))="","",OFFSET('Water Data'!$C$2,0,10*ROW('Water Data'!F92)))</f>
        <v/>
      </c>
      <c r="C98" s="339" t="str">
        <f t="shared" ca="true" si="1"/>
        <v/>
      </c>
      <c r="D98" s="90"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0"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0"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0"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0"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0"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0"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0"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0"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0"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0"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0"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0"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0"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0"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0"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0"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0"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1"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1"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1"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1"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1"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1"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1"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1"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1"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1"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1"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1"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1"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1"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1"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1"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1"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1"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1"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1"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1"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1"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1"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1"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1"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1"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1"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1"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1"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1"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2"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2"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2"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2"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2"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2"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2"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2"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2"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2"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2"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2"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2"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2"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2"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2"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2"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2"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3"/>
      <c r="BS98" s="283" t="str">
        <f ca="true">+IF(OFFSET('Water Data'!$D$27,0,10*ROW('Water Data'!D92))="","",OFFSET('Water Data'!$D$27,0,10*ROW('Water Data'!D92)))</f>
        <v/>
      </c>
      <c r="BT98" s="283" t="str">
        <f ca="true">+IF(OFFSET('Water Data'!$D$28,0,10*ROW('Water Data'!D92))="","",OFFSET('Water Data'!$D$28,0,10*ROW('Water Data'!D92)))</f>
        <v/>
      </c>
      <c r="BU98" s="283" t="str">
        <f ca="true">+IF(OFFSET('Water Data'!$D$29,0,10*ROW('Water Data'!D92))="","",OFFSET('Water Data'!$D$29,0,10*ROW('Water Data'!D92)))</f>
        <v/>
      </c>
      <c r="BV98" s="283" t="str">
        <f ca="true">+IF(OFFSET('Water Data'!$E$27,0,10*ROW('Water Data'!E92))="","",OFFSET('Water Data'!$E$27,0,10*ROW('Water Data'!E92)))</f>
        <v/>
      </c>
      <c r="BW98" s="283" t="str">
        <f ca="true">+IF(OFFSET('Water Data'!$E$28,0,10*ROW('Water Data'!E92))="","",OFFSET('Water Data'!$E$28,0,10*ROW('Water Data'!E92)))</f>
        <v/>
      </c>
      <c r="BX98" s="283" t="str">
        <f ca="true">+IF(OFFSET('Water Data'!$E$29,0,10*ROW('Water Data'!E92))="","",OFFSET('Water Data'!$E$29,0,10*ROW('Water Data'!E92)))</f>
        <v/>
      </c>
      <c r="BY98" s="283" t="str">
        <f ca="true">+IF(OFFSET('Water Data'!$F$27,0,10*ROW('Water Data'!F92))="","",OFFSET('Water Data'!$F$27,0,10*ROW('Water Data'!F92)))</f>
        <v/>
      </c>
      <c r="BZ98" s="283" t="str">
        <f ca="true">+IF(OFFSET('Water Data'!$F$28,0,10*ROW('Water Data'!F92))="","",OFFSET('Water Data'!$F$28,0,10*ROW('Water Data'!F92)))</f>
        <v/>
      </c>
      <c r="CA98" s="283" t="str">
        <f ca="true">+IF(OFFSET('Water Data'!$F$29,0,10*ROW('Water Data'!F92))="","",OFFSET('Water Data'!$F$29,0,10*ROW('Water Data'!F92)))</f>
        <v/>
      </c>
      <c r="CB98" s="283" t="str">
        <f ca="true">+IF(OFFSET('Water Data'!$G$27,0,10*ROW('Water Data'!G92))="","",OFFSET('Water Data'!$G$27,0,10*ROW('Water Data'!G92)))</f>
        <v/>
      </c>
      <c r="CC98" s="283" t="str">
        <f ca="true">+IF(OFFSET('Water Data'!$G$28,0,10*ROW('Water Data'!G92))="","",OFFSET('Water Data'!$G$28,0,10*ROW('Water Data'!G92)))</f>
        <v/>
      </c>
      <c r="CD98" s="283" t="str">
        <f ca="true">+IF(OFFSET('Water Data'!$G$29,0,10*ROW('Water Data'!G92))="","",OFFSET('Water Data'!$G$29,0,10*ROW('Water Data'!G92)))</f>
        <v/>
      </c>
      <c r="CE98" s="283" t="str">
        <f ca="true">+IF(OFFSET('Water Data'!$H$27,0,10*ROW('Water Data'!H92))="","",OFFSET('Water Data'!$H$27,0,10*ROW('Water Data'!H92)))</f>
        <v/>
      </c>
      <c r="CF98" s="283" t="str">
        <f ca="true">+IF(OFFSET('Water Data'!$H$28,0,10*ROW('Water Data'!H92))="","",OFFSET('Water Data'!$H$28,0,10*ROW('Water Data'!H92)))</f>
        <v/>
      </c>
      <c r="CG98" s="283" t="str">
        <f ca="true">+IF(OFFSET('Water Data'!$H$29,0,10*ROW('Water Data'!H92))="","",OFFSET('Water Data'!$H$29,0,10*ROW('Water Data'!H92)))</f>
        <v/>
      </c>
      <c r="CH98" s="283" t="str">
        <f ca="true">+IF(OFFSET('Water Data'!$I$27,0,10*ROW('Water Data'!I92))="","",OFFSET('Water Data'!$I$27,0,10*ROW('Water Data'!I92)))</f>
        <v/>
      </c>
      <c r="CI98" s="283" t="str">
        <f ca="true">+IF(OFFSET('Water Data'!$I$28,0,10*ROW('Water Data'!I92))="","",OFFSET('Water Data'!$I$28,0,10*ROW('Water Data'!I92)))</f>
        <v/>
      </c>
      <c r="CJ98" s="283" t="str">
        <f ca="true">+IF(OFFSET('Water Data'!$I$29,0,10*ROW('Water Data'!I92))="","",OFFSET('Water Data'!$I$29,0,10*ROW('Water Data'!I92)))</f>
        <v/>
      </c>
      <c r="CK98" s="283" t="str">
        <f ca="true">+IF(OFFSET('Sanitation Data'!$D$28,0,10*ROW('Sanitation Data'!D92))="","",OFFSET('Sanitation Data'!$D$28,0,10*ROW('Sanitation Data'!D92)))</f>
        <v/>
      </c>
      <c r="CL98" s="283" t="str">
        <f ca="true">+IF(OFFSET('Sanitation Data'!$D$29,0,10*ROW('Sanitation Data'!D92))="","",OFFSET('Sanitation Data'!$D$29,0,10*ROW('Sanitation Data'!D92)))</f>
        <v/>
      </c>
      <c r="CM98" s="283" t="str">
        <f ca="true">+IF(OFFSET('Sanitation Data'!$D$30,0,10*ROW('Sanitation Data'!D92))="","",OFFSET('Sanitation Data'!$D$30,0,10*ROW('Sanitation Data'!D92)))</f>
        <v/>
      </c>
      <c r="CN98" s="283" t="str">
        <f ca="true">+IF(OFFSET('Sanitation Data'!$D$31,0,10*ROW('Sanitation Data'!D92))="","",OFFSET('Sanitation Data'!$D$31,0,10*ROW('Sanitation Data'!D92)))</f>
        <v/>
      </c>
      <c r="CO98" s="283" t="str">
        <f ca="true">+IF(OFFSET('Sanitation Data'!$D$32,0,10*ROW('Sanitation Data'!D92))="","",OFFSET('Sanitation Data'!$D$32,0,10*ROW('Sanitation Data'!D92)))</f>
        <v/>
      </c>
      <c r="CP98" s="283" t="str">
        <f ca="true">+IF(OFFSET('Sanitation Data'!$E$28,0,10*ROW('Sanitation Data'!E92))="","",OFFSET('Sanitation Data'!$E$28,0,10*ROW('Sanitation Data'!E92)))</f>
        <v/>
      </c>
      <c r="CQ98" s="283" t="str">
        <f ca="true">+IF(OFFSET('Sanitation Data'!$E$29,0,10*ROW('Sanitation Data'!E92))="","",OFFSET('Sanitation Data'!$E$29,0,10*ROW('Sanitation Data'!E92)))</f>
        <v/>
      </c>
      <c r="CR98" s="283" t="str">
        <f ca="true">+IF(OFFSET('Sanitation Data'!$E$30,0,10*ROW('Sanitation Data'!E92))="","",OFFSET('Sanitation Data'!$E$30,0,10*ROW('Sanitation Data'!E92)))</f>
        <v/>
      </c>
      <c r="CS98" s="283" t="str">
        <f ca="true">+IF(OFFSET('Sanitation Data'!$E$31,0,10*ROW('Sanitation Data'!E92))="","",OFFSET('Sanitation Data'!$E$31,0,10*ROW('Sanitation Data'!E92)))</f>
        <v/>
      </c>
      <c r="CT98" s="283" t="str">
        <f ca="true">+IF(OFFSET('Sanitation Data'!$E$32,0,10*ROW('Sanitation Data'!E92))="","",OFFSET('Sanitation Data'!$E$32,0,10*ROW('Sanitation Data'!E92)))</f>
        <v/>
      </c>
      <c r="CU98" s="283" t="str">
        <f ca="true">+IF(OFFSET('Sanitation Data'!$F$28,0,10*ROW('Sanitation Data'!F92))="","",OFFSET('Sanitation Data'!$F$28,0,10*ROW('Sanitation Data'!F92)))</f>
        <v/>
      </c>
      <c r="CV98" s="283" t="str">
        <f ca="true">+IF(OFFSET('Sanitation Data'!$F$29,0,10*ROW('Sanitation Data'!F92))="","",OFFSET('Sanitation Data'!$F$29,0,10*ROW('Sanitation Data'!F92)))</f>
        <v/>
      </c>
      <c r="CW98" s="283" t="str">
        <f ca="true">+IF(OFFSET('Sanitation Data'!$F$30,0,10*ROW('Sanitation Data'!F92))="","",OFFSET('Sanitation Data'!$F$30,0,10*ROW('Sanitation Data'!F92)))</f>
        <v/>
      </c>
      <c r="CX98" s="283" t="str">
        <f ca="true">+IF(OFFSET('Sanitation Data'!$F$31,0,10*ROW('Sanitation Data'!F92))="","",OFFSET('Sanitation Data'!$F$31,0,10*ROW('Sanitation Data'!F92)))</f>
        <v/>
      </c>
      <c r="CY98" s="283" t="str">
        <f ca="true">+IF(OFFSET('Sanitation Data'!$F$32,0,10*ROW('Sanitation Data'!F92))="","",OFFSET('Sanitation Data'!$F$32,0,10*ROW('Sanitation Data'!F92)))</f>
        <v/>
      </c>
      <c r="CZ98" s="283" t="str">
        <f ca="true">+IF(OFFSET('Sanitation Data'!$G$28,0,10*ROW('Sanitation Data'!G92))="","",OFFSET('Sanitation Data'!$G$28,0,10*ROW('Sanitation Data'!G92)))</f>
        <v/>
      </c>
      <c r="DA98" s="283" t="str">
        <f ca="true">+IF(OFFSET('Sanitation Data'!$G$29,0,10*ROW('Sanitation Data'!G92))="","",OFFSET('Sanitation Data'!$G$29,0,10*ROW('Sanitation Data'!G92)))</f>
        <v/>
      </c>
      <c r="DB98" s="283" t="str">
        <f ca="true">+IF(OFFSET('Sanitation Data'!$G$30,0,10*ROW('Sanitation Data'!G92))="","",OFFSET('Sanitation Data'!$G$30,0,10*ROW('Sanitation Data'!G92)))</f>
        <v/>
      </c>
      <c r="DC98" s="283" t="str">
        <f ca="true">+IF(OFFSET('Sanitation Data'!$G$31,0,10*ROW('Sanitation Data'!G92))="","",OFFSET('Sanitation Data'!$G$31,0,10*ROW('Sanitation Data'!G92)))</f>
        <v/>
      </c>
      <c r="DD98" s="283" t="str">
        <f ca="true">+IF(OFFSET('Sanitation Data'!$G$32,0,10*ROW('Sanitation Data'!G92))="","",OFFSET('Sanitation Data'!$G$32,0,10*ROW('Sanitation Data'!G92)))</f>
        <v/>
      </c>
      <c r="DE98" s="283" t="str">
        <f ca="true">+IF(OFFSET('Sanitation Data'!$H$28,0,10*ROW('Sanitation Data'!H92))="","",OFFSET('Sanitation Data'!$H$28,0,10*ROW('Sanitation Data'!H92)))</f>
        <v/>
      </c>
      <c r="DF98" s="283" t="str">
        <f ca="true">+IF(OFFSET('Sanitation Data'!$H$29,0,10*ROW('Sanitation Data'!H92))="","",OFFSET('Sanitation Data'!$H$29,0,10*ROW('Sanitation Data'!H92)))</f>
        <v/>
      </c>
      <c r="DG98" s="283" t="str">
        <f ca="true">+IF(OFFSET('Sanitation Data'!$H$30,0,10*ROW('Sanitation Data'!H92))="","",OFFSET('Sanitation Data'!$H$30,0,10*ROW('Sanitation Data'!H92)))</f>
        <v/>
      </c>
      <c r="DH98" s="283" t="str">
        <f ca="true">+IF(OFFSET('Sanitation Data'!$H$31,0,10*ROW('Sanitation Data'!H92))="","",OFFSET('Sanitation Data'!$H$31,0,10*ROW('Sanitation Data'!H92)))</f>
        <v/>
      </c>
      <c r="DI98" s="283" t="str">
        <f ca="true">+IF(OFFSET('Sanitation Data'!$H$32,0,10*ROW('Sanitation Data'!H92))="","",OFFSET('Sanitation Data'!$H$32,0,10*ROW('Sanitation Data'!H92)))</f>
        <v/>
      </c>
      <c r="DJ98" s="283" t="str">
        <f ca="true">+IF(OFFSET('Sanitation Data'!$I$28,0,10*ROW('Sanitation Data'!I92))="","",OFFSET('Sanitation Data'!$I$28,0,10*ROW('Sanitation Data'!I92)))</f>
        <v/>
      </c>
      <c r="DK98" s="283" t="str">
        <f ca="true">+IF(OFFSET('Sanitation Data'!$I$29,0,10*ROW('Sanitation Data'!I92))="","",OFFSET('Sanitation Data'!$I$29,0,10*ROW('Sanitation Data'!I92)))</f>
        <v/>
      </c>
      <c r="DL98" s="283" t="str">
        <f ca="true">+IF(OFFSET('Sanitation Data'!$I$30,0,10*ROW('Sanitation Data'!I92))="","",OFFSET('Sanitation Data'!$I$30,0,10*ROW('Sanitation Data'!I92)))</f>
        <v/>
      </c>
      <c r="DM98" s="283" t="str">
        <f ca="true">+IF(OFFSET('Sanitation Data'!$I$31,0,10*ROW('Sanitation Data'!I92))="","",OFFSET('Sanitation Data'!$I$31,0,10*ROW('Sanitation Data'!I92)))</f>
        <v/>
      </c>
      <c r="DN98" s="283" t="str">
        <f ca="true">+IF(OFFSET('Sanitation Data'!$I$32,0,10*ROW('Sanitation Data'!I92))="","",OFFSET('Sanitation Data'!$I$32,0,10*ROW('Sanitation Data'!I92)))</f>
        <v/>
      </c>
      <c r="DO98" s="283" t="str">
        <f ca="true">+IF(OFFSET('Hygiene Data'!$D$11,0,10*ROW('Hygiene Data'!D92))="","",OFFSET('Hygiene Data'!$D$11,0,10*ROW('Hygiene Data'!D92)))</f>
        <v/>
      </c>
      <c r="DP98" s="283" t="str">
        <f ca="true">+IF(OFFSET('Hygiene Data'!$D$12,0,10*ROW('Hygiene Data'!D92))="","",OFFSET('Hygiene Data'!$D$12,0,10*ROW('Hygiene Data'!D92)))</f>
        <v/>
      </c>
      <c r="DQ98" s="283" t="str">
        <f ca="true">+IF(OFFSET('Hygiene Data'!$D$13,0,10*ROW('Hygiene Data'!D92))="","",OFFSET('Hygiene Data'!$D$13,0,10*ROW('Hygiene Data'!D92)))</f>
        <v/>
      </c>
      <c r="DR98" s="283" t="str">
        <f ca="true">+IF(OFFSET('Hygiene Data'!$E$11,0,10*ROW('Hygiene Data'!E92))="","",OFFSET('Hygiene Data'!$E$11,0,10*ROW('Hygiene Data'!E92)))</f>
        <v/>
      </c>
      <c r="DS98" s="283" t="str">
        <f ca="true">+IF(OFFSET('Hygiene Data'!$E$12,0,10*ROW('Hygiene Data'!E92))="","",OFFSET('Hygiene Data'!$E$12,0,10*ROW('Hygiene Data'!E92)))</f>
        <v/>
      </c>
      <c r="DT98" s="283" t="str">
        <f ca="true">+IF(OFFSET('Hygiene Data'!$E$13,0,10*ROW('Hygiene Data'!E92))="","",OFFSET('Hygiene Data'!$E$13,0,10*ROW('Hygiene Data'!E92)))</f>
        <v/>
      </c>
      <c r="DU98" s="283" t="str">
        <f ca="true">+IF(OFFSET('Hygiene Data'!$F$11,0,10*ROW('Hygiene Data'!F92))="","",OFFSET('Hygiene Data'!$F$11,0,10*ROW('Hygiene Data'!F92)))</f>
        <v/>
      </c>
      <c r="DV98" s="283" t="str">
        <f ca="true">+IF(OFFSET('Hygiene Data'!$F$12,0,10*ROW('Hygiene Data'!F92))="","",OFFSET('Hygiene Data'!$F$12,0,10*ROW('Hygiene Data'!F92)))</f>
        <v/>
      </c>
      <c r="DW98" s="283" t="str">
        <f ca="true">+IF(OFFSET('Hygiene Data'!$F$13,0,10*ROW('Hygiene Data'!F92))="","",OFFSET('Hygiene Data'!$F$13,0,10*ROW('Hygiene Data'!F92)))</f>
        <v/>
      </c>
      <c r="DX98" s="283" t="str">
        <f ca="true">+IF(OFFSET('Hygiene Data'!$G$11,0,10*ROW('Hygiene Data'!G92))="","",OFFSET('Hygiene Data'!$G$11,0,10*ROW('Hygiene Data'!G92)))</f>
        <v/>
      </c>
      <c r="DY98" s="283" t="str">
        <f ca="true">+IF(OFFSET('Hygiene Data'!$G$12,0,10*ROW('Hygiene Data'!G92))="","",OFFSET('Hygiene Data'!$G$12,0,10*ROW('Hygiene Data'!G92)))</f>
        <v/>
      </c>
      <c r="DZ98" s="283" t="str">
        <f ca="true">+IF(OFFSET('Hygiene Data'!$G$13,0,10*ROW('Hygiene Data'!G92))="","",OFFSET('Hygiene Data'!$G$13,0,10*ROW('Hygiene Data'!G92)))</f>
        <v/>
      </c>
      <c r="EA98" s="283" t="str">
        <f ca="true">+IF(OFFSET('Hygiene Data'!$H$11,0,10*ROW('Hygiene Data'!H92))="","",OFFSET('Hygiene Data'!$H$11,0,10*ROW('Hygiene Data'!H92)))</f>
        <v/>
      </c>
      <c r="EB98" s="283" t="str">
        <f ca="true">+IF(OFFSET('Hygiene Data'!$H$12,0,10*ROW('Hygiene Data'!H92))="","",OFFSET('Hygiene Data'!$H$12,0,10*ROW('Hygiene Data'!H92)))</f>
        <v/>
      </c>
      <c r="EC98" s="283" t="str">
        <f ca="true">+IF(OFFSET('Hygiene Data'!$H$13,0,10*ROW('Hygiene Data'!H92))="","",OFFSET('Hygiene Data'!$H$13,0,10*ROW('Hygiene Data'!H92)))</f>
        <v/>
      </c>
      <c r="ED98" s="283" t="str">
        <f ca="true">+IF(OFFSET('Hygiene Data'!$I$11,0,10*ROW('Hygiene Data'!I92))="","",OFFSET('Hygiene Data'!$I$11,0,10*ROW('Hygiene Data'!I92)))</f>
        <v/>
      </c>
      <c r="EE98" s="283" t="str">
        <f ca="true">+IF(OFFSET('Hygiene Data'!$I$12,0,10*ROW('Hygiene Data'!I92))="","",OFFSET('Hygiene Data'!$I$12,0,10*ROW('Hygiene Data'!I92)))</f>
        <v/>
      </c>
      <c r="EF98" s="283" t="str">
        <f ca="true">+IF(OFFSET('Hygiene Data'!$I$13,0,10*ROW('Hygiene Data'!I92))="","",OFFSET('Hygiene Data'!$I$13,0,10*ROW('Hygiene Data'!I92)))</f>
        <v/>
      </c>
    </row>
    <row xmlns:x14ac="http://schemas.microsoft.com/office/spreadsheetml/2009/9/ac" r="99" x14ac:dyDescent="0.2">
      <c r="A99" s="34" t="str">
        <f ca="true">+IF(OFFSET('Water Data'!$B$2,0,10*ROW('Water Data'!E93))="","",OFFSET('Water Data'!$B$2,0,10*ROW('Water Data'!E93)))</f>
        <v/>
      </c>
      <c r="B99" s="34" t="str">
        <f ca="true">+IF(OFFSET('Water Data'!$C$2,0,10*ROW('Water Data'!F93))="","",OFFSET('Water Data'!$C$2,0,10*ROW('Water Data'!F93)))</f>
        <v/>
      </c>
      <c r="C99" s="339" t="str">
        <f t="shared" ca="true" si="1"/>
        <v/>
      </c>
      <c r="D99" s="90"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0"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0"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0"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0"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0"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0"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0"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0"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0"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0"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0"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0"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0"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0"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0"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0"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0"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1"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1"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1"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1"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1"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1"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1"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1"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1"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1"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1"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1"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1"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1"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1"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1"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1"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1"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1"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1"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1"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1"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1"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1"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1"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1"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1"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1"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1"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1"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2"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2"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2"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2"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2"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2"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2"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2"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2"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2"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2"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2"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2"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2"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2"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2"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2"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2"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3"/>
      <c r="BS99" s="283" t="str">
        <f ca="true">+IF(OFFSET('Water Data'!$D$27,0,10*ROW('Water Data'!D93))="","",OFFSET('Water Data'!$D$27,0,10*ROW('Water Data'!D93)))</f>
        <v/>
      </c>
      <c r="BT99" s="283" t="str">
        <f ca="true">+IF(OFFSET('Water Data'!$D$28,0,10*ROW('Water Data'!D93))="","",OFFSET('Water Data'!$D$28,0,10*ROW('Water Data'!D93)))</f>
        <v/>
      </c>
      <c r="BU99" s="283" t="str">
        <f ca="true">+IF(OFFSET('Water Data'!$D$29,0,10*ROW('Water Data'!D93))="","",OFFSET('Water Data'!$D$29,0,10*ROW('Water Data'!D93)))</f>
        <v/>
      </c>
      <c r="BV99" s="283" t="str">
        <f ca="true">+IF(OFFSET('Water Data'!$E$27,0,10*ROW('Water Data'!E93))="","",OFFSET('Water Data'!$E$27,0,10*ROW('Water Data'!E93)))</f>
        <v/>
      </c>
      <c r="BW99" s="283" t="str">
        <f ca="true">+IF(OFFSET('Water Data'!$E$28,0,10*ROW('Water Data'!E93))="","",OFFSET('Water Data'!$E$28,0,10*ROW('Water Data'!E93)))</f>
        <v/>
      </c>
      <c r="BX99" s="283" t="str">
        <f ca="true">+IF(OFFSET('Water Data'!$E$29,0,10*ROW('Water Data'!E93))="","",OFFSET('Water Data'!$E$29,0,10*ROW('Water Data'!E93)))</f>
        <v/>
      </c>
      <c r="BY99" s="283" t="str">
        <f ca="true">+IF(OFFSET('Water Data'!$F$27,0,10*ROW('Water Data'!F93))="","",OFFSET('Water Data'!$F$27,0,10*ROW('Water Data'!F93)))</f>
        <v/>
      </c>
      <c r="BZ99" s="283" t="str">
        <f ca="true">+IF(OFFSET('Water Data'!$F$28,0,10*ROW('Water Data'!F93))="","",OFFSET('Water Data'!$F$28,0,10*ROW('Water Data'!F93)))</f>
        <v/>
      </c>
      <c r="CA99" s="283" t="str">
        <f ca="true">+IF(OFFSET('Water Data'!$F$29,0,10*ROW('Water Data'!F93))="","",OFFSET('Water Data'!$F$29,0,10*ROW('Water Data'!F93)))</f>
        <v/>
      </c>
      <c r="CB99" s="283" t="str">
        <f ca="true">+IF(OFFSET('Water Data'!$G$27,0,10*ROW('Water Data'!G93))="","",OFFSET('Water Data'!$G$27,0,10*ROW('Water Data'!G93)))</f>
        <v/>
      </c>
      <c r="CC99" s="283" t="str">
        <f ca="true">+IF(OFFSET('Water Data'!$G$28,0,10*ROW('Water Data'!G93))="","",OFFSET('Water Data'!$G$28,0,10*ROW('Water Data'!G93)))</f>
        <v/>
      </c>
      <c r="CD99" s="283" t="str">
        <f ca="true">+IF(OFFSET('Water Data'!$G$29,0,10*ROW('Water Data'!G93))="","",OFFSET('Water Data'!$G$29,0,10*ROW('Water Data'!G93)))</f>
        <v/>
      </c>
      <c r="CE99" s="283" t="str">
        <f ca="true">+IF(OFFSET('Water Data'!$H$27,0,10*ROW('Water Data'!H93))="","",OFFSET('Water Data'!$H$27,0,10*ROW('Water Data'!H93)))</f>
        <v/>
      </c>
      <c r="CF99" s="283" t="str">
        <f ca="true">+IF(OFFSET('Water Data'!$H$28,0,10*ROW('Water Data'!H93))="","",OFFSET('Water Data'!$H$28,0,10*ROW('Water Data'!H93)))</f>
        <v/>
      </c>
      <c r="CG99" s="283" t="str">
        <f ca="true">+IF(OFFSET('Water Data'!$H$29,0,10*ROW('Water Data'!H93))="","",OFFSET('Water Data'!$H$29,0,10*ROW('Water Data'!H93)))</f>
        <v/>
      </c>
      <c r="CH99" s="283" t="str">
        <f ca="true">+IF(OFFSET('Water Data'!$I$27,0,10*ROW('Water Data'!I93))="","",OFFSET('Water Data'!$I$27,0,10*ROW('Water Data'!I93)))</f>
        <v/>
      </c>
      <c r="CI99" s="283" t="str">
        <f ca="true">+IF(OFFSET('Water Data'!$I$28,0,10*ROW('Water Data'!I93))="","",OFFSET('Water Data'!$I$28,0,10*ROW('Water Data'!I93)))</f>
        <v/>
      </c>
      <c r="CJ99" s="283" t="str">
        <f ca="true">+IF(OFFSET('Water Data'!$I$29,0,10*ROW('Water Data'!I93))="","",OFFSET('Water Data'!$I$29,0,10*ROW('Water Data'!I93)))</f>
        <v/>
      </c>
      <c r="CK99" s="283" t="str">
        <f ca="true">+IF(OFFSET('Sanitation Data'!$D$28,0,10*ROW('Sanitation Data'!D93))="","",OFFSET('Sanitation Data'!$D$28,0,10*ROW('Sanitation Data'!D93)))</f>
        <v/>
      </c>
      <c r="CL99" s="283" t="str">
        <f ca="true">+IF(OFFSET('Sanitation Data'!$D$29,0,10*ROW('Sanitation Data'!D93))="","",OFFSET('Sanitation Data'!$D$29,0,10*ROW('Sanitation Data'!D93)))</f>
        <v/>
      </c>
      <c r="CM99" s="283" t="str">
        <f ca="true">+IF(OFFSET('Sanitation Data'!$D$30,0,10*ROW('Sanitation Data'!D93))="","",OFFSET('Sanitation Data'!$D$30,0,10*ROW('Sanitation Data'!D93)))</f>
        <v/>
      </c>
      <c r="CN99" s="283" t="str">
        <f ca="true">+IF(OFFSET('Sanitation Data'!$D$31,0,10*ROW('Sanitation Data'!D93))="","",OFFSET('Sanitation Data'!$D$31,0,10*ROW('Sanitation Data'!D93)))</f>
        <v/>
      </c>
      <c r="CO99" s="283" t="str">
        <f ca="true">+IF(OFFSET('Sanitation Data'!$D$32,0,10*ROW('Sanitation Data'!D93))="","",OFFSET('Sanitation Data'!$D$32,0,10*ROW('Sanitation Data'!D93)))</f>
        <v/>
      </c>
      <c r="CP99" s="283" t="str">
        <f ca="true">+IF(OFFSET('Sanitation Data'!$E$28,0,10*ROW('Sanitation Data'!E93))="","",OFFSET('Sanitation Data'!$E$28,0,10*ROW('Sanitation Data'!E93)))</f>
        <v/>
      </c>
      <c r="CQ99" s="283" t="str">
        <f ca="true">+IF(OFFSET('Sanitation Data'!$E$29,0,10*ROW('Sanitation Data'!E93))="","",OFFSET('Sanitation Data'!$E$29,0,10*ROW('Sanitation Data'!E93)))</f>
        <v/>
      </c>
      <c r="CR99" s="283" t="str">
        <f ca="true">+IF(OFFSET('Sanitation Data'!$E$30,0,10*ROW('Sanitation Data'!E93))="","",OFFSET('Sanitation Data'!$E$30,0,10*ROW('Sanitation Data'!E93)))</f>
        <v/>
      </c>
      <c r="CS99" s="283" t="str">
        <f ca="true">+IF(OFFSET('Sanitation Data'!$E$31,0,10*ROW('Sanitation Data'!E93))="","",OFFSET('Sanitation Data'!$E$31,0,10*ROW('Sanitation Data'!E93)))</f>
        <v/>
      </c>
      <c r="CT99" s="283" t="str">
        <f ca="true">+IF(OFFSET('Sanitation Data'!$E$32,0,10*ROW('Sanitation Data'!E93))="","",OFFSET('Sanitation Data'!$E$32,0,10*ROW('Sanitation Data'!E93)))</f>
        <v/>
      </c>
      <c r="CU99" s="283" t="str">
        <f ca="true">+IF(OFFSET('Sanitation Data'!$F$28,0,10*ROW('Sanitation Data'!F93))="","",OFFSET('Sanitation Data'!$F$28,0,10*ROW('Sanitation Data'!F93)))</f>
        <v/>
      </c>
      <c r="CV99" s="283" t="str">
        <f ca="true">+IF(OFFSET('Sanitation Data'!$F$29,0,10*ROW('Sanitation Data'!F93))="","",OFFSET('Sanitation Data'!$F$29,0,10*ROW('Sanitation Data'!F93)))</f>
        <v/>
      </c>
      <c r="CW99" s="283" t="str">
        <f ca="true">+IF(OFFSET('Sanitation Data'!$F$30,0,10*ROW('Sanitation Data'!F93))="","",OFFSET('Sanitation Data'!$F$30,0,10*ROW('Sanitation Data'!F93)))</f>
        <v/>
      </c>
      <c r="CX99" s="283" t="str">
        <f ca="true">+IF(OFFSET('Sanitation Data'!$F$31,0,10*ROW('Sanitation Data'!F93))="","",OFFSET('Sanitation Data'!$F$31,0,10*ROW('Sanitation Data'!F93)))</f>
        <v/>
      </c>
      <c r="CY99" s="283" t="str">
        <f ca="true">+IF(OFFSET('Sanitation Data'!$F$32,0,10*ROW('Sanitation Data'!F93))="","",OFFSET('Sanitation Data'!$F$32,0,10*ROW('Sanitation Data'!F93)))</f>
        <v/>
      </c>
      <c r="CZ99" s="283" t="str">
        <f ca="true">+IF(OFFSET('Sanitation Data'!$G$28,0,10*ROW('Sanitation Data'!G93))="","",OFFSET('Sanitation Data'!$G$28,0,10*ROW('Sanitation Data'!G93)))</f>
        <v/>
      </c>
      <c r="DA99" s="283" t="str">
        <f ca="true">+IF(OFFSET('Sanitation Data'!$G$29,0,10*ROW('Sanitation Data'!G93))="","",OFFSET('Sanitation Data'!$G$29,0,10*ROW('Sanitation Data'!G93)))</f>
        <v/>
      </c>
      <c r="DB99" s="283" t="str">
        <f ca="true">+IF(OFFSET('Sanitation Data'!$G$30,0,10*ROW('Sanitation Data'!G93))="","",OFFSET('Sanitation Data'!$G$30,0,10*ROW('Sanitation Data'!G93)))</f>
        <v/>
      </c>
      <c r="DC99" s="283" t="str">
        <f ca="true">+IF(OFFSET('Sanitation Data'!$G$31,0,10*ROW('Sanitation Data'!G93))="","",OFFSET('Sanitation Data'!$G$31,0,10*ROW('Sanitation Data'!G93)))</f>
        <v/>
      </c>
      <c r="DD99" s="283" t="str">
        <f ca="true">+IF(OFFSET('Sanitation Data'!$G$32,0,10*ROW('Sanitation Data'!G93))="","",OFFSET('Sanitation Data'!$G$32,0,10*ROW('Sanitation Data'!G93)))</f>
        <v/>
      </c>
      <c r="DE99" s="283" t="str">
        <f ca="true">+IF(OFFSET('Sanitation Data'!$H$28,0,10*ROW('Sanitation Data'!H93))="","",OFFSET('Sanitation Data'!$H$28,0,10*ROW('Sanitation Data'!H93)))</f>
        <v/>
      </c>
      <c r="DF99" s="283" t="str">
        <f ca="true">+IF(OFFSET('Sanitation Data'!$H$29,0,10*ROW('Sanitation Data'!H93))="","",OFFSET('Sanitation Data'!$H$29,0,10*ROW('Sanitation Data'!H93)))</f>
        <v/>
      </c>
      <c r="DG99" s="283" t="str">
        <f ca="true">+IF(OFFSET('Sanitation Data'!$H$30,0,10*ROW('Sanitation Data'!H93))="","",OFFSET('Sanitation Data'!$H$30,0,10*ROW('Sanitation Data'!H93)))</f>
        <v/>
      </c>
      <c r="DH99" s="283" t="str">
        <f ca="true">+IF(OFFSET('Sanitation Data'!$H$31,0,10*ROW('Sanitation Data'!H93))="","",OFFSET('Sanitation Data'!$H$31,0,10*ROW('Sanitation Data'!H93)))</f>
        <v/>
      </c>
      <c r="DI99" s="283" t="str">
        <f ca="true">+IF(OFFSET('Sanitation Data'!$H$32,0,10*ROW('Sanitation Data'!H93))="","",OFFSET('Sanitation Data'!$H$32,0,10*ROW('Sanitation Data'!H93)))</f>
        <v/>
      </c>
      <c r="DJ99" s="283" t="str">
        <f ca="true">+IF(OFFSET('Sanitation Data'!$I$28,0,10*ROW('Sanitation Data'!I93))="","",OFFSET('Sanitation Data'!$I$28,0,10*ROW('Sanitation Data'!I93)))</f>
        <v/>
      </c>
      <c r="DK99" s="283" t="str">
        <f ca="true">+IF(OFFSET('Sanitation Data'!$I$29,0,10*ROW('Sanitation Data'!I93))="","",OFFSET('Sanitation Data'!$I$29,0,10*ROW('Sanitation Data'!I93)))</f>
        <v/>
      </c>
      <c r="DL99" s="283" t="str">
        <f ca="true">+IF(OFFSET('Sanitation Data'!$I$30,0,10*ROW('Sanitation Data'!I93))="","",OFFSET('Sanitation Data'!$I$30,0,10*ROW('Sanitation Data'!I93)))</f>
        <v/>
      </c>
      <c r="DM99" s="283" t="str">
        <f ca="true">+IF(OFFSET('Sanitation Data'!$I$31,0,10*ROW('Sanitation Data'!I93))="","",OFFSET('Sanitation Data'!$I$31,0,10*ROW('Sanitation Data'!I93)))</f>
        <v/>
      </c>
      <c r="DN99" s="283" t="str">
        <f ca="true">+IF(OFFSET('Sanitation Data'!$I$32,0,10*ROW('Sanitation Data'!I93))="","",OFFSET('Sanitation Data'!$I$32,0,10*ROW('Sanitation Data'!I93)))</f>
        <v/>
      </c>
      <c r="DO99" s="283" t="str">
        <f ca="true">+IF(OFFSET('Hygiene Data'!$D$11,0,10*ROW('Hygiene Data'!D93))="","",OFFSET('Hygiene Data'!$D$11,0,10*ROW('Hygiene Data'!D93)))</f>
        <v/>
      </c>
      <c r="DP99" s="283" t="str">
        <f ca="true">+IF(OFFSET('Hygiene Data'!$D$12,0,10*ROW('Hygiene Data'!D93))="","",OFFSET('Hygiene Data'!$D$12,0,10*ROW('Hygiene Data'!D93)))</f>
        <v/>
      </c>
      <c r="DQ99" s="283" t="str">
        <f ca="true">+IF(OFFSET('Hygiene Data'!$D$13,0,10*ROW('Hygiene Data'!D93))="","",OFFSET('Hygiene Data'!$D$13,0,10*ROW('Hygiene Data'!D93)))</f>
        <v/>
      </c>
      <c r="DR99" s="283" t="str">
        <f ca="true">+IF(OFFSET('Hygiene Data'!$E$11,0,10*ROW('Hygiene Data'!E93))="","",OFFSET('Hygiene Data'!$E$11,0,10*ROW('Hygiene Data'!E93)))</f>
        <v/>
      </c>
      <c r="DS99" s="283" t="str">
        <f ca="true">+IF(OFFSET('Hygiene Data'!$E$12,0,10*ROW('Hygiene Data'!E93))="","",OFFSET('Hygiene Data'!$E$12,0,10*ROW('Hygiene Data'!E93)))</f>
        <v/>
      </c>
      <c r="DT99" s="283" t="str">
        <f ca="true">+IF(OFFSET('Hygiene Data'!$E$13,0,10*ROW('Hygiene Data'!E93))="","",OFFSET('Hygiene Data'!$E$13,0,10*ROW('Hygiene Data'!E93)))</f>
        <v/>
      </c>
      <c r="DU99" s="283" t="str">
        <f ca="true">+IF(OFFSET('Hygiene Data'!$F$11,0,10*ROW('Hygiene Data'!F93))="","",OFFSET('Hygiene Data'!$F$11,0,10*ROW('Hygiene Data'!F93)))</f>
        <v/>
      </c>
      <c r="DV99" s="283" t="str">
        <f ca="true">+IF(OFFSET('Hygiene Data'!$F$12,0,10*ROW('Hygiene Data'!F93))="","",OFFSET('Hygiene Data'!$F$12,0,10*ROW('Hygiene Data'!F93)))</f>
        <v/>
      </c>
      <c r="DW99" s="283" t="str">
        <f ca="true">+IF(OFFSET('Hygiene Data'!$F$13,0,10*ROW('Hygiene Data'!F93))="","",OFFSET('Hygiene Data'!$F$13,0,10*ROW('Hygiene Data'!F93)))</f>
        <v/>
      </c>
      <c r="DX99" s="283" t="str">
        <f ca="true">+IF(OFFSET('Hygiene Data'!$G$11,0,10*ROW('Hygiene Data'!G93))="","",OFFSET('Hygiene Data'!$G$11,0,10*ROW('Hygiene Data'!G93)))</f>
        <v/>
      </c>
      <c r="DY99" s="283" t="str">
        <f ca="true">+IF(OFFSET('Hygiene Data'!$G$12,0,10*ROW('Hygiene Data'!G93))="","",OFFSET('Hygiene Data'!$G$12,0,10*ROW('Hygiene Data'!G93)))</f>
        <v/>
      </c>
      <c r="DZ99" s="283" t="str">
        <f ca="true">+IF(OFFSET('Hygiene Data'!$G$13,0,10*ROW('Hygiene Data'!G93))="","",OFFSET('Hygiene Data'!$G$13,0,10*ROW('Hygiene Data'!G93)))</f>
        <v/>
      </c>
      <c r="EA99" s="283" t="str">
        <f ca="true">+IF(OFFSET('Hygiene Data'!$H$11,0,10*ROW('Hygiene Data'!H93))="","",OFFSET('Hygiene Data'!$H$11,0,10*ROW('Hygiene Data'!H93)))</f>
        <v/>
      </c>
      <c r="EB99" s="283" t="str">
        <f ca="true">+IF(OFFSET('Hygiene Data'!$H$12,0,10*ROW('Hygiene Data'!H93))="","",OFFSET('Hygiene Data'!$H$12,0,10*ROW('Hygiene Data'!H93)))</f>
        <v/>
      </c>
      <c r="EC99" s="283" t="str">
        <f ca="true">+IF(OFFSET('Hygiene Data'!$H$13,0,10*ROW('Hygiene Data'!H93))="","",OFFSET('Hygiene Data'!$H$13,0,10*ROW('Hygiene Data'!H93)))</f>
        <v/>
      </c>
      <c r="ED99" s="283" t="str">
        <f ca="true">+IF(OFFSET('Hygiene Data'!$I$11,0,10*ROW('Hygiene Data'!I93))="","",OFFSET('Hygiene Data'!$I$11,0,10*ROW('Hygiene Data'!I93)))</f>
        <v/>
      </c>
      <c r="EE99" s="283" t="str">
        <f ca="true">+IF(OFFSET('Hygiene Data'!$I$12,0,10*ROW('Hygiene Data'!I93))="","",OFFSET('Hygiene Data'!$I$12,0,10*ROW('Hygiene Data'!I93)))</f>
        <v/>
      </c>
      <c r="EF99" s="283" t="str">
        <f ca="true">+IF(OFFSET('Hygiene Data'!$I$13,0,10*ROW('Hygiene Data'!I93))="","",OFFSET('Hygiene Data'!$I$13,0,10*ROW('Hygiene Data'!I93)))</f>
        <v/>
      </c>
    </row>
    <row xmlns:x14ac="http://schemas.microsoft.com/office/spreadsheetml/2009/9/ac" r="100" x14ac:dyDescent="0.2">
      <c r="A100" s="34" t="str">
        <f ca="true">+IF(OFFSET('Water Data'!$B$2,0,10*ROW('Water Data'!E94))="","",OFFSET('Water Data'!$B$2,0,10*ROW('Water Data'!E94)))</f>
        <v/>
      </c>
      <c r="B100" s="34" t="str">
        <f ca="true">+IF(OFFSET('Water Data'!$C$2,0,10*ROW('Water Data'!F94))="","",OFFSET('Water Data'!$C$2,0,10*ROW('Water Data'!F94)))</f>
        <v/>
      </c>
      <c r="C100" s="339" t="str">
        <f t="shared" ca="true" si="1"/>
        <v/>
      </c>
      <c r="D100" s="90"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0"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0"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0"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0"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0"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0"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0"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0"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0"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0"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0"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0"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0"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0"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0"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0"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0"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1"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1"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1"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1"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1"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1"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1"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1"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1"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1"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1"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1"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1"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1"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1"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1"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1"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1"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1"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1"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1"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1"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1"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1"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1"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1"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1"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1"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1"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1"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2"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2"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2"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2"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2"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2"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2"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2"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2"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2"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2"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2"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2"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2"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2"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2"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2"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2"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3"/>
      <c r="BS100" s="283" t="str">
        <f ca="true">+IF(OFFSET('Water Data'!$D$27,0,10*ROW('Water Data'!D94))="","",OFFSET('Water Data'!$D$27,0,10*ROW('Water Data'!D94)))</f>
        <v/>
      </c>
      <c r="BT100" s="283" t="str">
        <f ca="true">+IF(OFFSET('Water Data'!$D$28,0,10*ROW('Water Data'!D94))="","",OFFSET('Water Data'!$D$28,0,10*ROW('Water Data'!D94)))</f>
        <v/>
      </c>
      <c r="BU100" s="283" t="str">
        <f ca="true">+IF(OFFSET('Water Data'!$D$29,0,10*ROW('Water Data'!D94))="","",OFFSET('Water Data'!$D$29,0,10*ROW('Water Data'!D94)))</f>
        <v/>
      </c>
      <c r="BV100" s="283" t="str">
        <f ca="true">+IF(OFFSET('Water Data'!$E$27,0,10*ROW('Water Data'!E94))="","",OFFSET('Water Data'!$E$27,0,10*ROW('Water Data'!E94)))</f>
        <v/>
      </c>
      <c r="BW100" s="283" t="str">
        <f ca="true">+IF(OFFSET('Water Data'!$E$28,0,10*ROW('Water Data'!E94))="","",OFFSET('Water Data'!$E$28,0,10*ROW('Water Data'!E94)))</f>
        <v/>
      </c>
      <c r="BX100" s="283" t="str">
        <f ca="true">+IF(OFFSET('Water Data'!$E$29,0,10*ROW('Water Data'!E94))="","",OFFSET('Water Data'!$E$29,0,10*ROW('Water Data'!E94)))</f>
        <v/>
      </c>
      <c r="BY100" s="283" t="str">
        <f ca="true">+IF(OFFSET('Water Data'!$F$27,0,10*ROW('Water Data'!F94))="","",OFFSET('Water Data'!$F$27,0,10*ROW('Water Data'!F94)))</f>
        <v/>
      </c>
      <c r="BZ100" s="283" t="str">
        <f ca="true">+IF(OFFSET('Water Data'!$F$28,0,10*ROW('Water Data'!F94))="","",OFFSET('Water Data'!$F$28,0,10*ROW('Water Data'!F94)))</f>
        <v/>
      </c>
      <c r="CA100" s="283" t="str">
        <f ca="true">+IF(OFFSET('Water Data'!$F$29,0,10*ROW('Water Data'!F94))="","",OFFSET('Water Data'!$F$29,0,10*ROW('Water Data'!F94)))</f>
        <v/>
      </c>
      <c r="CB100" s="283" t="str">
        <f ca="true">+IF(OFFSET('Water Data'!$G$27,0,10*ROW('Water Data'!G94))="","",OFFSET('Water Data'!$G$27,0,10*ROW('Water Data'!G94)))</f>
        <v/>
      </c>
      <c r="CC100" s="283" t="str">
        <f ca="true">+IF(OFFSET('Water Data'!$G$28,0,10*ROW('Water Data'!G94))="","",OFFSET('Water Data'!$G$28,0,10*ROW('Water Data'!G94)))</f>
        <v/>
      </c>
      <c r="CD100" s="283" t="str">
        <f ca="true">+IF(OFFSET('Water Data'!$G$29,0,10*ROW('Water Data'!G94))="","",OFFSET('Water Data'!$G$29,0,10*ROW('Water Data'!G94)))</f>
        <v/>
      </c>
      <c r="CE100" s="283" t="str">
        <f ca="true">+IF(OFFSET('Water Data'!$H$27,0,10*ROW('Water Data'!H94))="","",OFFSET('Water Data'!$H$27,0,10*ROW('Water Data'!H94)))</f>
        <v/>
      </c>
      <c r="CF100" s="283" t="str">
        <f ca="true">+IF(OFFSET('Water Data'!$H$28,0,10*ROW('Water Data'!H94))="","",OFFSET('Water Data'!$H$28,0,10*ROW('Water Data'!H94)))</f>
        <v/>
      </c>
      <c r="CG100" s="283" t="str">
        <f ca="true">+IF(OFFSET('Water Data'!$H$29,0,10*ROW('Water Data'!H94))="","",OFFSET('Water Data'!$H$29,0,10*ROW('Water Data'!H94)))</f>
        <v/>
      </c>
      <c r="CH100" s="283" t="str">
        <f ca="true">+IF(OFFSET('Water Data'!$I$27,0,10*ROW('Water Data'!I94))="","",OFFSET('Water Data'!$I$27,0,10*ROW('Water Data'!I94)))</f>
        <v/>
      </c>
      <c r="CI100" s="283" t="str">
        <f ca="true">+IF(OFFSET('Water Data'!$I$28,0,10*ROW('Water Data'!I94))="","",OFFSET('Water Data'!$I$28,0,10*ROW('Water Data'!I94)))</f>
        <v/>
      </c>
      <c r="CJ100" s="283" t="str">
        <f ca="true">+IF(OFFSET('Water Data'!$I$29,0,10*ROW('Water Data'!I94))="","",OFFSET('Water Data'!$I$29,0,10*ROW('Water Data'!I94)))</f>
        <v/>
      </c>
      <c r="CK100" s="283" t="str">
        <f ca="true">+IF(OFFSET('Sanitation Data'!$D$28,0,10*ROW('Sanitation Data'!D94))="","",OFFSET('Sanitation Data'!$D$28,0,10*ROW('Sanitation Data'!D94)))</f>
        <v/>
      </c>
      <c r="CL100" s="283" t="str">
        <f ca="true">+IF(OFFSET('Sanitation Data'!$D$29,0,10*ROW('Sanitation Data'!D94))="","",OFFSET('Sanitation Data'!$D$29,0,10*ROW('Sanitation Data'!D94)))</f>
        <v/>
      </c>
      <c r="CM100" s="283" t="str">
        <f ca="true">+IF(OFFSET('Sanitation Data'!$D$30,0,10*ROW('Sanitation Data'!D94))="","",OFFSET('Sanitation Data'!$D$30,0,10*ROW('Sanitation Data'!D94)))</f>
        <v/>
      </c>
      <c r="CN100" s="283" t="str">
        <f ca="true">+IF(OFFSET('Sanitation Data'!$D$31,0,10*ROW('Sanitation Data'!D94))="","",OFFSET('Sanitation Data'!$D$31,0,10*ROW('Sanitation Data'!D94)))</f>
        <v/>
      </c>
      <c r="CO100" s="283" t="str">
        <f ca="true">+IF(OFFSET('Sanitation Data'!$D$32,0,10*ROW('Sanitation Data'!D94))="","",OFFSET('Sanitation Data'!$D$32,0,10*ROW('Sanitation Data'!D94)))</f>
        <v/>
      </c>
      <c r="CP100" s="283" t="str">
        <f ca="true">+IF(OFFSET('Sanitation Data'!$E$28,0,10*ROW('Sanitation Data'!E94))="","",OFFSET('Sanitation Data'!$E$28,0,10*ROW('Sanitation Data'!E94)))</f>
        <v/>
      </c>
      <c r="CQ100" s="283" t="str">
        <f ca="true">+IF(OFFSET('Sanitation Data'!$E$29,0,10*ROW('Sanitation Data'!E94))="","",OFFSET('Sanitation Data'!$E$29,0,10*ROW('Sanitation Data'!E94)))</f>
        <v/>
      </c>
      <c r="CR100" s="283" t="str">
        <f ca="true">+IF(OFFSET('Sanitation Data'!$E$30,0,10*ROW('Sanitation Data'!E94))="","",OFFSET('Sanitation Data'!$E$30,0,10*ROW('Sanitation Data'!E94)))</f>
        <v/>
      </c>
      <c r="CS100" s="283" t="str">
        <f ca="true">+IF(OFFSET('Sanitation Data'!$E$31,0,10*ROW('Sanitation Data'!E94))="","",OFFSET('Sanitation Data'!$E$31,0,10*ROW('Sanitation Data'!E94)))</f>
        <v/>
      </c>
      <c r="CT100" s="283" t="str">
        <f ca="true">+IF(OFFSET('Sanitation Data'!$E$32,0,10*ROW('Sanitation Data'!E94))="","",OFFSET('Sanitation Data'!$E$32,0,10*ROW('Sanitation Data'!E94)))</f>
        <v/>
      </c>
      <c r="CU100" s="283" t="str">
        <f ca="true">+IF(OFFSET('Sanitation Data'!$F$28,0,10*ROW('Sanitation Data'!F94))="","",OFFSET('Sanitation Data'!$F$28,0,10*ROW('Sanitation Data'!F94)))</f>
        <v/>
      </c>
      <c r="CV100" s="283" t="str">
        <f ca="true">+IF(OFFSET('Sanitation Data'!$F$29,0,10*ROW('Sanitation Data'!F94))="","",OFFSET('Sanitation Data'!$F$29,0,10*ROW('Sanitation Data'!F94)))</f>
        <v/>
      </c>
      <c r="CW100" s="283" t="str">
        <f ca="true">+IF(OFFSET('Sanitation Data'!$F$30,0,10*ROW('Sanitation Data'!F94))="","",OFFSET('Sanitation Data'!$F$30,0,10*ROW('Sanitation Data'!F94)))</f>
        <v/>
      </c>
      <c r="CX100" s="283" t="str">
        <f ca="true">+IF(OFFSET('Sanitation Data'!$F$31,0,10*ROW('Sanitation Data'!F94))="","",OFFSET('Sanitation Data'!$F$31,0,10*ROW('Sanitation Data'!F94)))</f>
        <v/>
      </c>
      <c r="CY100" s="283" t="str">
        <f ca="true">+IF(OFFSET('Sanitation Data'!$F$32,0,10*ROW('Sanitation Data'!F94))="","",OFFSET('Sanitation Data'!$F$32,0,10*ROW('Sanitation Data'!F94)))</f>
        <v/>
      </c>
      <c r="CZ100" s="283" t="str">
        <f ca="true">+IF(OFFSET('Sanitation Data'!$G$28,0,10*ROW('Sanitation Data'!G94))="","",OFFSET('Sanitation Data'!$G$28,0,10*ROW('Sanitation Data'!G94)))</f>
        <v/>
      </c>
      <c r="DA100" s="283" t="str">
        <f ca="true">+IF(OFFSET('Sanitation Data'!$G$29,0,10*ROW('Sanitation Data'!G94))="","",OFFSET('Sanitation Data'!$G$29,0,10*ROW('Sanitation Data'!G94)))</f>
        <v/>
      </c>
      <c r="DB100" s="283" t="str">
        <f ca="true">+IF(OFFSET('Sanitation Data'!$G$30,0,10*ROW('Sanitation Data'!G94))="","",OFFSET('Sanitation Data'!$G$30,0,10*ROW('Sanitation Data'!G94)))</f>
        <v/>
      </c>
      <c r="DC100" s="283" t="str">
        <f ca="true">+IF(OFFSET('Sanitation Data'!$G$31,0,10*ROW('Sanitation Data'!G94))="","",OFFSET('Sanitation Data'!$G$31,0,10*ROW('Sanitation Data'!G94)))</f>
        <v/>
      </c>
      <c r="DD100" s="283" t="str">
        <f ca="true">+IF(OFFSET('Sanitation Data'!$G$32,0,10*ROW('Sanitation Data'!G94))="","",OFFSET('Sanitation Data'!$G$32,0,10*ROW('Sanitation Data'!G94)))</f>
        <v/>
      </c>
      <c r="DE100" s="283" t="str">
        <f ca="true">+IF(OFFSET('Sanitation Data'!$H$28,0,10*ROW('Sanitation Data'!H94))="","",OFFSET('Sanitation Data'!$H$28,0,10*ROW('Sanitation Data'!H94)))</f>
        <v/>
      </c>
      <c r="DF100" s="283" t="str">
        <f ca="true">+IF(OFFSET('Sanitation Data'!$H$29,0,10*ROW('Sanitation Data'!H94))="","",OFFSET('Sanitation Data'!$H$29,0,10*ROW('Sanitation Data'!H94)))</f>
        <v/>
      </c>
      <c r="DG100" s="283" t="str">
        <f ca="true">+IF(OFFSET('Sanitation Data'!$H$30,0,10*ROW('Sanitation Data'!H94))="","",OFFSET('Sanitation Data'!$H$30,0,10*ROW('Sanitation Data'!H94)))</f>
        <v/>
      </c>
      <c r="DH100" s="283" t="str">
        <f ca="true">+IF(OFFSET('Sanitation Data'!$H$31,0,10*ROW('Sanitation Data'!H94))="","",OFFSET('Sanitation Data'!$H$31,0,10*ROW('Sanitation Data'!H94)))</f>
        <v/>
      </c>
      <c r="DI100" s="283" t="str">
        <f ca="true">+IF(OFFSET('Sanitation Data'!$H$32,0,10*ROW('Sanitation Data'!H94))="","",OFFSET('Sanitation Data'!$H$32,0,10*ROW('Sanitation Data'!H94)))</f>
        <v/>
      </c>
      <c r="DJ100" s="283" t="str">
        <f ca="true">+IF(OFFSET('Sanitation Data'!$I$28,0,10*ROW('Sanitation Data'!I94))="","",OFFSET('Sanitation Data'!$I$28,0,10*ROW('Sanitation Data'!I94)))</f>
        <v/>
      </c>
      <c r="DK100" s="283" t="str">
        <f ca="true">+IF(OFFSET('Sanitation Data'!$I$29,0,10*ROW('Sanitation Data'!I94))="","",OFFSET('Sanitation Data'!$I$29,0,10*ROW('Sanitation Data'!I94)))</f>
        <v/>
      </c>
      <c r="DL100" s="283" t="str">
        <f ca="true">+IF(OFFSET('Sanitation Data'!$I$30,0,10*ROW('Sanitation Data'!I94))="","",OFFSET('Sanitation Data'!$I$30,0,10*ROW('Sanitation Data'!I94)))</f>
        <v/>
      </c>
      <c r="DM100" s="283" t="str">
        <f ca="true">+IF(OFFSET('Sanitation Data'!$I$31,0,10*ROW('Sanitation Data'!I94))="","",OFFSET('Sanitation Data'!$I$31,0,10*ROW('Sanitation Data'!I94)))</f>
        <v/>
      </c>
      <c r="DN100" s="283" t="str">
        <f ca="true">+IF(OFFSET('Sanitation Data'!$I$32,0,10*ROW('Sanitation Data'!I94))="","",OFFSET('Sanitation Data'!$I$32,0,10*ROW('Sanitation Data'!I94)))</f>
        <v/>
      </c>
      <c r="DO100" s="283" t="str">
        <f ca="true">+IF(OFFSET('Hygiene Data'!$D$11,0,10*ROW('Hygiene Data'!D94))="","",OFFSET('Hygiene Data'!$D$11,0,10*ROW('Hygiene Data'!D94)))</f>
        <v/>
      </c>
      <c r="DP100" s="283" t="str">
        <f ca="true">+IF(OFFSET('Hygiene Data'!$D$12,0,10*ROW('Hygiene Data'!D94))="","",OFFSET('Hygiene Data'!$D$12,0,10*ROW('Hygiene Data'!D94)))</f>
        <v/>
      </c>
      <c r="DQ100" s="283" t="str">
        <f ca="true">+IF(OFFSET('Hygiene Data'!$D$13,0,10*ROW('Hygiene Data'!D94))="","",OFFSET('Hygiene Data'!$D$13,0,10*ROW('Hygiene Data'!D94)))</f>
        <v/>
      </c>
      <c r="DR100" s="283" t="str">
        <f ca="true">+IF(OFFSET('Hygiene Data'!$E$11,0,10*ROW('Hygiene Data'!E94))="","",OFFSET('Hygiene Data'!$E$11,0,10*ROW('Hygiene Data'!E94)))</f>
        <v/>
      </c>
      <c r="DS100" s="283" t="str">
        <f ca="true">+IF(OFFSET('Hygiene Data'!$E$12,0,10*ROW('Hygiene Data'!E94))="","",OFFSET('Hygiene Data'!$E$12,0,10*ROW('Hygiene Data'!E94)))</f>
        <v/>
      </c>
      <c r="DT100" s="283" t="str">
        <f ca="true">+IF(OFFSET('Hygiene Data'!$E$13,0,10*ROW('Hygiene Data'!E94))="","",OFFSET('Hygiene Data'!$E$13,0,10*ROW('Hygiene Data'!E94)))</f>
        <v/>
      </c>
      <c r="DU100" s="283" t="str">
        <f ca="true">+IF(OFFSET('Hygiene Data'!$F$11,0,10*ROW('Hygiene Data'!F94))="","",OFFSET('Hygiene Data'!$F$11,0,10*ROW('Hygiene Data'!F94)))</f>
        <v/>
      </c>
      <c r="DV100" s="283" t="str">
        <f ca="true">+IF(OFFSET('Hygiene Data'!$F$12,0,10*ROW('Hygiene Data'!F94))="","",OFFSET('Hygiene Data'!$F$12,0,10*ROW('Hygiene Data'!F94)))</f>
        <v/>
      </c>
      <c r="DW100" s="283" t="str">
        <f ca="true">+IF(OFFSET('Hygiene Data'!$F$13,0,10*ROW('Hygiene Data'!F94))="","",OFFSET('Hygiene Data'!$F$13,0,10*ROW('Hygiene Data'!F94)))</f>
        <v/>
      </c>
      <c r="DX100" s="283" t="str">
        <f ca="true">+IF(OFFSET('Hygiene Data'!$G$11,0,10*ROW('Hygiene Data'!G94))="","",OFFSET('Hygiene Data'!$G$11,0,10*ROW('Hygiene Data'!G94)))</f>
        <v/>
      </c>
      <c r="DY100" s="283" t="str">
        <f ca="true">+IF(OFFSET('Hygiene Data'!$G$12,0,10*ROW('Hygiene Data'!G94))="","",OFFSET('Hygiene Data'!$G$12,0,10*ROW('Hygiene Data'!G94)))</f>
        <v/>
      </c>
      <c r="DZ100" s="283" t="str">
        <f ca="true">+IF(OFFSET('Hygiene Data'!$G$13,0,10*ROW('Hygiene Data'!G94))="","",OFFSET('Hygiene Data'!$G$13,0,10*ROW('Hygiene Data'!G94)))</f>
        <v/>
      </c>
      <c r="EA100" s="283" t="str">
        <f ca="true">+IF(OFFSET('Hygiene Data'!$H$11,0,10*ROW('Hygiene Data'!H94))="","",OFFSET('Hygiene Data'!$H$11,0,10*ROW('Hygiene Data'!H94)))</f>
        <v/>
      </c>
      <c r="EB100" s="283" t="str">
        <f ca="true">+IF(OFFSET('Hygiene Data'!$H$12,0,10*ROW('Hygiene Data'!H94))="","",OFFSET('Hygiene Data'!$H$12,0,10*ROW('Hygiene Data'!H94)))</f>
        <v/>
      </c>
      <c r="EC100" s="283" t="str">
        <f ca="true">+IF(OFFSET('Hygiene Data'!$H$13,0,10*ROW('Hygiene Data'!H94))="","",OFFSET('Hygiene Data'!$H$13,0,10*ROW('Hygiene Data'!H94)))</f>
        <v/>
      </c>
      <c r="ED100" s="283" t="str">
        <f ca="true">+IF(OFFSET('Hygiene Data'!$I$11,0,10*ROW('Hygiene Data'!I94))="","",OFFSET('Hygiene Data'!$I$11,0,10*ROW('Hygiene Data'!I94)))</f>
        <v/>
      </c>
      <c r="EE100" s="283" t="str">
        <f ca="true">+IF(OFFSET('Hygiene Data'!$I$12,0,10*ROW('Hygiene Data'!I94))="","",OFFSET('Hygiene Data'!$I$12,0,10*ROW('Hygiene Data'!I94)))</f>
        <v/>
      </c>
      <c r="EF100" s="283" t="str">
        <f ca="true">+IF(OFFSET('Hygiene Data'!$I$13,0,10*ROW('Hygiene Data'!I94))="","",OFFSET('Hygiene Data'!$I$13,0,10*ROW('Hygiene Data'!I94)))</f>
        <v/>
      </c>
    </row>
    <row xmlns:x14ac="http://schemas.microsoft.com/office/spreadsheetml/2009/9/ac" r="101" x14ac:dyDescent="0.2">
      <c r="A101" s="34" t="str">
        <f ca="true">+IF(OFFSET('Water Data'!$B$2,0,10*ROW('Water Data'!E95))="","",OFFSET('Water Data'!$B$2,0,10*ROW('Water Data'!E95)))</f>
        <v/>
      </c>
      <c r="B101" s="34" t="str">
        <f ca="true">+IF(OFFSET('Water Data'!$C$2,0,10*ROW('Water Data'!F95))="","",OFFSET('Water Data'!$C$2,0,10*ROW('Water Data'!F95)))</f>
        <v/>
      </c>
      <c r="C101" s="339" t="str">
        <f t="shared" ca="true" si="1"/>
        <v/>
      </c>
      <c r="D101" s="90"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0"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0"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0"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0"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0"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0"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0"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0"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0"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0"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0"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0"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0"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0"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0"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0"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0"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1"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1"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1"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1"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1"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1"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1"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1"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1"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1"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1"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1"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1"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1"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1"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1"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1"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1"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1"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1"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1"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1"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1"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1"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1"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1"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1"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1"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1"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1"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2"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2"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2"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2"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2"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2"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2"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2"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2"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2"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2"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2"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2"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2"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2"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2"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2"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2"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3"/>
      <c r="BS101" s="283" t="str">
        <f ca="true">+IF(OFFSET('Water Data'!$D$27,0,10*ROW('Water Data'!D95))="","",OFFSET('Water Data'!$D$27,0,10*ROW('Water Data'!D95)))</f>
        <v/>
      </c>
      <c r="BT101" s="283" t="str">
        <f ca="true">+IF(OFFSET('Water Data'!$D$28,0,10*ROW('Water Data'!D95))="","",OFFSET('Water Data'!$D$28,0,10*ROW('Water Data'!D95)))</f>
        <v/>
      </c>
      <c r="BU101" s="283" t="str">
        <f ca="true">+IF(OFFSET('Water Data'!$D$29,0,10*ROW('Water Data'!D95))="","",OFFSET('Water Data'!$D$29,0,10*ROW('Water Data'!D95)))</f>
        <v/>
      </c>
      <c r="BV101" s="283" t="str">
        <f ca="true">+IF(OFFSET('Water Data'!$E$27,0,10*ROW('Water Data'!E95))="","",OFFSET('Water Data'!$E$27,0,10*ROW('Water Data'!E95)))</f>
        <v/>
      </c>
      <c r="BW101" s="283" t="str">
        <f ca="true">+IF(OFFSET('Water Data'!$E$28,0,10*ROW('Water Data'!E95))="","",OFFSET('Water Data'!$E$28,0,10*ROW('Water Data'!E95)))</f>
        <v/>
      </c>
      <c r="BX101" s="283" t="str">
        <f ca="true">+IF(OFFSET('Water Data'!$E$29,0,10*ROW('Water Data'!E95))="","",OFFSET('Water Data'!$E$29,0,10*ROW('Water Data'!E95)))</f>
        <v/>
      </c>
      <c r="BY101" s="283" t="str">
        <f ca="true">+IF(OFFSET('Water Data'!$F$27,0,10*ROW('Water Data'!F95))="","",OFFSET('Water Data'!$F$27,0,10*ROW('Water Data'!F95)))</f>
        <v/>
      </c>
      <c r="BZ101" s="283" t="str">
        <f ca="true">+IF(OFFSET('Water Data'!$F$28,0,10*ROW('Water Data'!F95))="","",OFFSET('Water Data'!$F$28,0,10*ROW('Water Data'!F95)))</f>
        <v/>
      </c>
      <c r="CA101" s="283" t="str">
        <f ca="true">+IF(OFFSET('Water Data'!$F$29,0,10*ROW('Water Data'!F95))="","",OFFSET('Water Data'!$F$29,0,10*ROW('Water Data'!F95)))</f>
        <v/>
      </c>
      <c r="CB101" s="283" t="str">
        <f ca="true">+IF(OFFSET('Water Data'!$G$27,0,10*ROW('Water Data'!G95))="","",OFFSET('Water Data'!$G$27,0,10*ROW('Water Data'!G95)))</f>
        <v/>
      </c>
      <c r="CC101" s="283" t="str">
        <f ca="true">+IF(OFFSET('Water Data'!$G$28,0,10*ROW('Water Data'!G95))="","",OFFSET('Water Data'!$G$28,0,10*ROW('Water Data'!G95)))</f>
        <v/>
      </c>
      <c r="CD101" s="283" t="str">
        <f ca="true">+IF(OFFSET('Water Data'!$G$29,0,10*ROW('Water Data'!G95))="","",OFFSET('Water Data'!$G$29,0,10*ROW('Water Data'!G95)))</f>
        <v/>
      </c>
      <c r="CE101" s="283" t="str">
        <f ca="true">+IF(OFFSET('Water Data'!$H$27,0,10*ROW('Water Data'!H95))="","",OFFSET('Water Data'!$H$27,0,10*ROW('Water Data'!H95)))</f>
        <v/>
      </c>
      <c r="CF101" s="283" t="str">
        <f ca="true">+IF(OFFSET('Water Data'!$H$28,0,10*ROW('Water Data'!H95))="","",OFFSET('Water Data'!$H$28,0,10*ROW('Water Data'!H95)))</f>
        <v/>
      </c>
      <c r="CG101" s="283" t="str">
        <f ca="true">+IF(OFFSET('Water Data'!$H$29,0,10*ROW('Water Data'!H95))="","",OFFSET('Water Data'!$H$29,0,10*ROW('Water Data'!H95)))</f>
        <v/>
      </c>
      <c r="CH101" s="283" t="str">
        <f ca="true">+IF(OFFSET('Water Data'!$I$27,0,10*ROW('Water Data'!I95))="","",OFFSET('Water Data'!$I$27,0,10*ROW('Water Data'!I95)))</f>
        <v/>
      </c>
      <c r="CI101" s="283" t="str">
        <f ca="true">+IF(OFFSET('Water Data'!$I$28,0,10*ROW('Water Data'!I95))="","",OFFSET('Water Data'!$I$28,0,10*ROW('Water Data'!I95)))</f>
        <v/>
      </c>
      <c r="CJ101" s="283" t="str">
        <f ca="true">+IF(OFFSET('Water Data'!$I$29,0,10*ROW('Water Data'!I95))="","",OFFSET('Water Data'!$I$29,0,10*ROW('Water Data'!I95)))</f>
        <v/>
      </c>
      <c r="CK101" s="283" t="str">
        <f ca="true">+IF(OFFSET('Sanitation Data'!$D$28,0,10*ROW('Sanitation Data'!D95))="","",OFFSET('Sanitation Data'!$D$28,0,10*ROW('Sanitation Data'!D95)))</f>
        <v/>
      </c>
      <c r="CL101" s="283" t="str">
        <f ca="true">+IF(OFFSET('Sanitation Data'!$D$29,0,10*ROW('Sanitation Data'!D95))="","",OFFSET('Sanitation Data'!$D$29,0,10*ROW('Sanitation Data'!D95)))</f>
        <v/>
      </c>
      <c r="CM101" s="283" t="str">
        <f ca="true">+IF(OFFSET('Sanitation Data'!$D$30,0,10*ROW('Sanitation Data'!D95))="","",OFFSET('Sanitation Data'!$D$30,0,10*ROW('Sanitation Data'!D95)))</f>
        <v/>
      </c>
      <c r="CN101" s="283" t="str">
        <f ca="true">+IF(OFFSET('Sanitation Data'!$D$31,0,10*ROW('Sanitation Data'!D95))="","",OFFSET('Sanitation Data'!$D$31,0,10*ROW('Sanitation Data'!D95)))</f>
        <v/>
      </c>
      <c r="CO101" s="283" t="str">
        <f ca="true">+IF(OFFSET('Sanitation Data'!$D$32,0,10*ROW('Sanitation Data'!D95))="","",OFFSET('Sanitation Data'!$D$32,0,10*ROW('Sanitation Data'!D95)))</f>
        <v/>
      </c>
      <c r="CP101" s="283" t="str">
        <f ca="true">+IF(OFFSET('Sanitation Data'!$E$28,0,10*ROW('Sanitation Data'!E95))="","",OFFSET('Sanitation Data'!$E$28,0,10*ROW('Sanitation Data'!E95)))</f>
        <v/>
      </c>
      <c r="CQ101" s="283" t="str">
        <f ca="true">+IF(OFFSET('Sanitation Data'!$E$29,0,10*ROW('Sanitation Data'!E95))="","",OFFSET('Sanitation Data'!$E$29,0,10*ROW('Sanitation Data'!E95)))</f>
        <v/>
      </c>
      <c r="CR101" s="283" t="str">
        <f ca="true">+IF(OFFSET('Sanitation Data'!$E$30,0,10*ROW('Sanitation Data'!E95))="","",OFFSET('Sanitation Data'!$E$30,0,10*ROW('Sanitation Data'!E95)))</f>
        <v/>
      </c>
      <c r="CS101" s="283" t="str">
        <f ca="true">+IF(OFFSET('Sanitation Data'!$E$31,0,10*ROW('Sanitation Data'!E95))="","",OFFSET('Sanitation Data'!$E$31,0,10*ROW('Sanitation Data'!E95)))</f>
        <v/>
      </c>
      <c r="CT101" s="283" t="str">
        <f ca="true">+IF(OFFSET('Sanitation Data'!$E$32,0,10*ROW('Sanitation Data'!E95))="","",OFFSET('Sanitation Data'!$E$32,0,10*ROW('Sanitation Data'!E95)))</f>
        <v/>
      </c>
      <c r="CU101" s="283" t="str">
        <f ca="true">+IF(OFFSET('Sanitation Data'!$F$28,0,10*ROW('Sanitation Data'!F95))="","",OFFSET('Sanitation Data'!$F$28,0,10*ROW('Sanitation Data'!F95)))</f>
        <v/>
      </c>
      <c r="CV101" s="283" t="str">
        <f ca="true">+IF(OFFSET('Sanitation Data'!$F$29,0,10*ROW('Sanitation Data'!F95))="","",OFFSET('Sanitation Data'!$F$29,0,10*ROW('Sanitation Data'!F95)))</f>
        <v/>
      </c>
      <c r="CW101" s="283" t="str">
        <f ca="true">+IF(OFFSET('Sanitation Data'!$F$30,0,10*ROW('Sanitation Data'!F95))="","",OFFSET('Sanitation Data'!$F$30,0,10*ROW('Sanitation Data'!F95)))</f>
        <v/>
      </c>
      <c r="CX101" s="283" t="str">
        <f ca="true">+IF(OFFSET('Sanitation Data'!$F$31,0,10*ROW('Sanitation Data'!F95))="","",OFFSET('Sanitation Data'!$F$31,0,10*ROW('Sanitation Data'!F95)))</f>
        <v/>
      </c>
      <c r="CY101" s="283" t="str">
        <f ca="true">+IF(OFFSET('Sanitation Data'!$F$32,0,10*ROW('Sanitation Data'!F95))="","",OFFSET('Sanitation Data'!$F$32,0,10*ROW('Sanitation Data'!F95)))</f>
        <v/>
      </c>
      <c r="CZ101" s="283" t="str">
        <f ca="true">+IF(OFFSET('Sanitation Data'!$G$28,0,10*ROW('Sanitation Data'!G95))="","",OFFSET('Sanitation Data'!$G$28,0,10*ROW('Sanitation Data'!G95)))</f>
        <v/>
      </c>
      <c r="DA101" s="283" t="str">
        <f ca="true">+IF(OFFSET('Sanitation Data'!$G$29,0,10*ROW('Sanitation Data'!G95))="","",OFFSET('Sanitation Data'!$G$29,0,10*ROW('Sanitation Data'!G95)))</f>
        <v/>
      </c>
      <c r="DB101" s="283" t="str">
        <f ca="true">+IF(OFFSET('Sanitation Data'!$G$30,0,10*ROW('Sanitation Data'!G95))="","",OFFSET('Sanitation Data'!$G$30,0,10*ROW('Sanitation Data'!G95)))</f>
        <v/>
      </c>
      <c r="DC101" s="283" t="str">
        <f ca="true">+IF(OFFSET('Sanitation Data'!$G$31,0,10*ROW('Sanitation Data'!G95))="","",OFFSET('Sanitation Data'!$G$31,0,10*ROW('Sanitation Data'!G95)))</f>
        <v/>
      </c>
      <c r="DD101" s="283" t="str">
        <f ca="true">+IF(OFFSET('Sanitation Data'!$G$32,0,10*ROW('Sanitation Data'!G95))="","",OFFSET('Sanitation Data'!$G$32,0,10*ROW('Sanitation Data'!G95)))</f>
        <v/>
      </c>
      <c r="DE101" s="283" t="str">
        <f ca="true">+IF(OFFSET('Sanitation Data'!$H$28,0,10*ROW('Sanitation Data'!H95))="","",OFFSET('Sanitation Data'!$H$28,0,10*ROW('Sanitation Data'!H95)))</f>
        <v/>
      </c>
      <c r="DF101" s="283" t="str">
        <f ca="true">+IF(OFFSET('Sanitation Data'!$H$29,0,10*ROW('Sanitation Data'!H95))="","",OFFSET('Sanitation Data'!$H$29,0,10*ROW('Sanitation Data'!H95)))</f>
        <v/>
      </c>
      <c r="DG101" s="283" t="str">
        <f ca="true">+IF(OFFSET('Sanitation Data'!$H$30,0,10*ROW('Sanitation Data'!H95))="","",OFFSET('Sanitation Data'!$H$30,0,10*ROW('Sanitation Data'!H95)))</f>
        <v/>
      </c>
      <c r="DH101" s="283" t="str">
        <f ca="true">+IF(OFFSET('Sanitation Data'!$H$31,0,10*ROW('Sanitation Data'!H95))="","",OFFSET('Sanitation Data'!$H$31,0,10*ROW('Sanitation Data'!H95)))</f>
        <v/>
      </c>
      <c r="DI101" s="283" t="str">
        <f ca="true">+IF(OFFSET('Sanitation Data'!$H$32,0,10*ROW('Sanitation Data'!H95))="","",OFFSET('Sanitation Data'!$H$32,0,10*ROW('Sanitation Data'!H95)))</f>
        <v/>
      </c>
      <c r="DJ101" s="283" t="str">
        <f ca="true">+IF(OFFSET('Sanitation Data'!$I$28,0,10*ROW('Sanitation Data'!I95))="","",OFFSET('Sanitation Data'!$I$28,0,10*ROW('Sanitation Data'!I95)))</f>
        <v/>
      </c>
      <c r="DK101" s="283" t="str">
        <f ca="true">+IF(OFFSET('Sanitation Data'!$I$29,0,10*ROW('Sanitation Data'!I95))="","",OFFSET('Sanitation Data'!$I$29,0,10*ROW('Sanitation Data'!I95)))</f>
        <v/>
      </c>
      <c r="DL101" s="283" t="str">
        <f ca="true">+IF(OFFSET('Sanitation Data'!$I$30,0,10*ROW('Sanitation Data'!I95))="","",OFFSET('Sanitation Data'!$I$30,0,10*ROW('Sanitation Data'!I95)))</f>
        <v/>
      </c>
      <c r="DM101" s="283" t="str">
        <f ca="true">+IF(OFFSET('Sanitation Data'!$I$31,0,10*ROW('Sanitation Data'!I95))="","",OFFSET('Sanitation Data'!$I$31,0,10*ROW('Sanitation Data'!I95)))</f>
        <v/>
      </c>
      <c r="DN101" s="283" t="str">
        <f ca="true">+IF(OFFSET('Sanitation Data'!$I$32,0,10*ROW('Sanitation Data'!I95))="","",OFFSET('Sanitation Data'!$I$32,0,10*ROW('Sanitation Data'!I95)))</f>
        <v/>
      </c>
      <c r="DO101" s="283" t="str">
        <f ca="true">+IF(OFFSET('Hygiene Data'!$D$11,0,10*ROW('Hygiene Data'!D95))="","",OFFSET('Hygiene Data'!$D$11,0,10*ROW('Hygiene Data'!D95)))</f>
        <v/>
      </c>
      <c r="DP101" s="283" t="str">
        <f ca="true">+IF(OFFSET('Hygiene Data'!$D$12,0,10*ROW('Hygiene Data'!D95))="","",OFFSET('Hygiene Data'!$D$12,0,10*ROW('Hygiene Data'!D95)))</f>
        <v/>
      </c>
      <c r="DQ101" s="283" t="str">
        <f ca="true">+IF(OFFSET('Hygiene Data'!$D$13,0,10*ROW('Hygiene Data'!D95))="","",OFFSET('Hygiene Data'!$D$13,0,10*ROW('Hygiene Data'!D95)))</f>
        <v/>
      </c>
      <c r="DR101" s="283" t="str">
        <f ca="true">+IF(OFFSET('Hygiene Data'!$E$11,0,10*ROW('Hygiene Data'!E95))="","",OFFSET('Hygiene Data'!$E$11,0,10*ROW('Hygiene Data'!E95)))</f>
        <v/>
      </c>
      <c r="DS101" s="283" t="str">
        <f ca="true">+IF(OFFSET('Hygiene Data'!$E$12,0,10*ROW('Hygiene Data'!E95))="","",OFFSET('Hygiene Data'!$E$12,0,10*ROW('Hygiene Data'!E95)))</f>
        <v/>
      </c>
      <c r="DT101" s="283" t="str">
        <f ca="true">+IF(OFFSET('Hygiene Data'!$E$13,0,10*ROW('Hygiene Data'!E95))="","",OFFSET('Hygiene Data'!$E$13,0,10*ROW('Hygiene Data'!E95)))</f>
        <v/>
      </c>
      <c r="DU101" s="283" t="str">
        <f ca="true">+IF(OFFSET('Hygiene Data'!$F$11,0,10*ROW('Hygiene Data'!F95))="","",OFFSET('Hygiene Data'!$F$11,0,10*ROW('Hygiene Data'!F95)))</f>
        <v/>
      </c>
      <c r="DV101" s="283" t="str">
        <f ca="true">+IF(OFFSET('Hygiene Data'!$F$12,0,10*ROW('Hygiene Data'!F95))="","",OFFSET('Hygiene Data'!$F$12,0,10*ROW('Hygiene Data'!F95)))</f>
        <v/>
      </c>
      <c r="DW101" s="283" t="str">
        <f ca="true">+IF(OFFSET('Hygiene Data'!$F$13,0,10*ROW('Hygiene Data'!F95))="","",OFFSET('Hygiene Data'!$F$13,0,10*ROW('Hygiene Data'!F95)))</f>
        <v/>
      </c>
      <c r="DX101" s="283" t="str">
        <f ca="true">+IF(OFFSET('Hygiene Data'!$G$11,0,10*ROW('Hygiene Data'!G95))="","",OFFSET('Hygiene Data'!$G$11,0,10*ROW('Hygiene Data'!G95)))</f>
        <v/>
      </c>
      <c r="DY101" s="283" t="str">
        <f ca="true">+IF(OFFSET('Hygiene Data'!$G$12,0,10*ROW('Hygiene Data'!G95))="","",OFFSET('Hygiene Data'!$G$12,0,10*ROW('Hygiene Data'!G95)))</f>
        <v/>
      </c>
      <c r="DZ101" s="283" t="str">
        <f ca="true">+IF(OFFSET('Hygiene Data'!$G$13,0,10*ROW('Hygiene Data'!G95))="","",OFFSET('Hygiene Data'!$G$13,0,10*ROW('Hygiene Data'!G95)))</f>
        <v/>
      </c>
      <c r="EA101" s="283" t="str">
        <f ca="true">+IF(OFFSET('Hygiene Data'!$H$11,0,10*ROW('Hygiene Data'!H95))="","",OFFSET('Hygiene Data'!$H$11,0,10*ROW('Hygiene Data'!H95)))</f>
        <v/>
      </c>
      <c r="EB101" s="283" t="str">
        <f ca="true">+IF(OFFSET('Hygiene Data'!$H$12,0,10*ROW('Hygiene Data'!H95))="","",OFFSET('Hygiene Data'!$H$12,0,10*ROW('Hygiene Data'!H95)))</f>
        <v/>
      </c>
      <c r="EC101" s="283" t="str">
        <f ca="true">+IF(OFFSET('Hygiene Data'!$H$13,0,10*ROW('Hygiene Data'!H95))="","",OFFSET('Hygiene Data'!$H$13,0,10*ROW('Hygiene Data'!H95)))</f>
        <v/>
      </c>
      <c r="ED101" s="283" t="str">
        <f ca="true">+IF(OFFSET('Hygiene Data'!$I$11,0,10*ROW('Hygiene Data'!I95))="","",OFFSET('Hygiene Data'!$I$11,0,10*ROW('Hygiene Data'!I95)))</f>
        <v/>
      </c>
      <c r="EE101" s="283" t="str">
        <f ca="true">+IF(OFFSET('Hygiene Data'!$I$12,0,10*ROW('Hygiene Data'!I95))="","",OFFSET('Hygiene Data'!$I$12,0,10*ROW('Hygiene Data'!I95)))</f>
        <v/>
      </c>
      <c r="EF101" s="283" t="str">
        <f ca="true">+IF(OFFSET('Hygiene Data'!$I$13,0,10*ROW('Hygiene Data'!I95))="","",OFFSET('Hygiene Data'!$I$13,0,10*ROW('Hygiene Data'!I95)))</f>
        <v/>
      </c>
    </row>
    <row xmlns:x14ac="http://schemas.microsoft.com/office/spreadsheetml/2009/9/ac" r="102" x14ac:dyDescent="0.2">
      <c r="A102" s="34" t="str">
        <f ca="true">+IF(OFFSET('Water Data'!$B$2,0,10*ROW('Water Data'!E96))="","",OFFSET('Water Data'!$B$2,0,10*ROW('Water Data'!E96)))</f>
        <v/>
      </c>
      <c r="B102" s="34" t="str">
        <f ca="true">+IF(OFFSET('Water Data'!$C$2,0,10*ROW('Water Data'!F96))="","",OFFSET('Water Data'!$C$2,0,10*ROW('Water Data'!F96)))</f>
        <v/>
      </c>
      <c r="C102" s="339" t="str">
        <f t="shared" ca="true" si="1"/>
        <v/>
      </c>
      <c r="D102" s="90"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0"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0"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0"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0"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0"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0"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0"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0"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0"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0"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0"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0"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0"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0"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0"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0"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0"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1"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1"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1"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1"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1"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1"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1"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1"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1"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1"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1"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1"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1"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1"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1"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1"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1"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1"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1"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1"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1"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1"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1"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1"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1"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1"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1"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1"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1"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1"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2"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2"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2"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2"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2"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2"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2"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2"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2"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2"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2"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2"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2"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2"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2"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2"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2"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2"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3"/>
      <c r="BS102" s="283" t="str">
        <f ca="true">+IF(OFFSET('Water Data'!$D$27,0,10*ROW('Water Data'!D96))="","",OFFSET('Water Data'!$D$27,0,10*ROW('Water Data'!D96)))</f>
        <v/>
      </c>
      <c r="BT102" s="283" t="str">
        <f ca="true">+IF(OFFSET('Water Data'!$D$28,0,10*ROW('Water Data'!D96))="","",OFFSET('Water Data'!$D$28,0,10*ROW('Water Data'!D96)))</f>
        <v/>
      </c>
      <c r="BU102" s="283" t="str">
        <f ca="true">+IF(OFFSET('Water Data'!$D$29,0,10*ROW('Water Data'!D96))="","",OFFSET('Water Data'!$D$29,0,10*ROW('Water Data'!D96)))</f>
        <v/>
      </c>
      <c r="BV102" s="283" t="str">
        <f ca="true">+IF(OFFSET('Water Data'!$E$27,0,10*ROW('Water Data'!E96))="","",OFFSET('Water Data'!$E$27,0,10*ROW('Water Data'!E96)))</f>
        <v/>
      </c>
      <c r="BW102" s="283" t="str">
        <f ca="true">+IF(OFFSET('Water Data'!$E$28,0,10*ROW('Water Data'!E96))="","",OFFSET('Water Data'!$E$28,0,10*ROW('Water Data'!E96)))</f>
        <v/>
      </c>
      <c r="BX102" s="283" t="str">
        <f ca="true">+IF(OFFSET('Water Data'!$E$29,0,10*ROW('Water Data'!E96))="","",OFFSET('Water Data'!$E$29,0,10*ROW('Water Data'!E96)))</f>
        <v/>
      </c>
      <c r="BY102" s="283" t="str">
        <f ca="true">+IF(OFFSET('Water Data'!$F$27,0,10*ROW('Water Data'!F96))="","",OFFSET('Water Data'!$F$27,0,10*ROW('Water Data'!F96)))</f>
        <v/>
      </c>
      <c r="BZ102" s="283" t="str">
        <f ca="true">+IF(OFFSET('Water Data'!$F$28,0,10*ROW('Water Data'!F96))="","",OFFSET('Water Data'!$F$28,0,10*ROW('Water Data'!F96)))</f>
        <v/>
      </c>
      <c r="CA102" s="283" t="str">
        <f ca="true">+IF(OFFSET('Water Data'!$F$29,0,10*ROW('Water Data'!F96))="","",OFFSET('Water Data'!$F$29,0,10*ROW('Water Data'!F96)))</f>
        <v/>
      </c>
      <c r="CB102" s="283" t="str">
        <f ca="true">+IF(OFFSET('Water Data'!$G$27,0,10*ROW('Water Data'!G96))="","",OFFSET('Water Data'!$G$27,0,10*ROW('Water Data'!G96)))</f>
        <v/>
      </c>
      <c r="CC102" s="283" t="str">
        <f ca="true">+IF(OFFSET('Water Data'!$G$28,0,10*ROW('Water Data'!G96))="","",OFFSET('Water Data'!$G$28,0,10*ROW('Water Data'!G96)))</f>
        <v/>
      </c>
      <c r="CD102" s="283" t="str">
        <f ca="true">+IF(OFFSET('Water Data'!$G$29,0,10*ROW('Water Data'!G96))="","",OFFSET('Water Data'!$G$29,0,10*ROW('Water Data'!G96)))</f>
        <v/>
      </c>
      <c r="CE102" s="283" t="str">
        <f ca="true">+IF(OFFSET('Water Data'!$H$27,0,10*ROW('Water Data'!H96))="","",OFFSET('Water Data'!$H$27,0,10*ROW('Water Data'!H96)))</f>
        <v/>
      </c>
      <c r="CF102" s="283" t="str">
        <f ca="true">+IF(OFFSET('Water Data'!$H$28,0,10*ROW('Water Data'!H96))="","",OFFSET('Water Data'!$H$28,0,10*ROW('Water Data'!H96)))</f>
        <v/>
      </c>
      <c r="CG102" s="283" t="str">
        <f ca="true">+IF(OFFSET('Water Data'!$H$29,0,10*ROW('Water Data'!H96))="","",OFFSET('Water Data'!$H$29,0,10*ROW('Water Data'!H96)))</f>
        <v/>
      </c>
      <c r="CH102" s="283" t="str">
        <f ca="true">+IF(OFFSET('Water Data'!$I$27,0,10*ROW('Water Data'!I96))="","",OFFSET('Water Data'!$I$27,0,10*ROW('Water Data'!I96)))</f>
        <v/>
      </c>
      <c r="CI102" s="283" t="str">
        <f ca="true">+IF(OFFSET('Water Data'!$I$28,0,10*ROW('Water Data'!I96))="","",OFFSET('Water Data'!$I$28,0,10*ROW('Water Data'!I96)))</f>
        <v/>
      </c>
      <c r="CJ102" s="283" t="str">
        <f ca="true">+IF(OFFSET('Water Data'!$I$29,0,10*ROW('Water Data'!I96))="","",OFFSET('Water Data'!$I$29,0,10*ROW('Water Data'!I96)))</f>
        <v/>
      </c>
      <c r="CK102" s="283" t="str">
        <f ca="true">+IF(OFFSET('Sanitation Data'!$D$28,0,10*ROW('Sanitation Data'!D96))="","",OFFSET('Sanitation Data'!$D$28,0,10*ROW('Sanitation Data'!D96)))</f>
        <v/>
      </c>
      <c r="CL102" s="283" t="str">
        <f ca="true">+IF(OFFSET('Sanitation Data'!$D$29,0,10*ROW('Sanitation Data'!D96))="","",OFFSET('Sanitation Data'!$D$29,0,10*ROW('Sanitation Data'!D96)))</f>
        <v/>
      </c>
      <c r="CM102" s="283" t="str">
        <f ca="true">+IF(OFFSET('Sanitation Data'!$D$30,0,10*ROW('Sanitation Data'!D96))="","",OFFSET('Sanitation Data'!$D$30,0,10*ROW('Sanitation Data'!D96)))</f>
        <v/>
      </c>
      <c r="CN102" s="283" t="str">
        <f ca="true">+IF(OFFSET('Sanitation Data'!$D$31,0,10*ROW('Sanitation Data'!D96))="","",OFFSET('Sanitation Data'!$D$31,0,10*ROW('Sanitation Data'!D96)))</f>
        <v/>
      </c>
      <c r="CO102" s="283" t="str">
        <f ca="true">+IF(OFFSET('Sanitation Data'!$D$32,0,10*ROW('Sanitation Data'!D96))="","",OFFSET('Sanitation Data'!$D$32,0,10*ROW('Sanitation Data'!D96)))</f>
        <v/>
      </c>
      <c r="CP102" s="283" t="str">
        <f ca="true">+IF(OFFSET('Sanitation Data'!$E$28,0,10*ROW('Sanitation Data'!E96))="","",OFFSET('Sanitation Data'!$E$28,0,10*ROW('Sanitation Data'!E96)))</f>
        <v/>
      </c>
      <c r="CQ102" s="283" t="str">
        <f ca="true">+IF(OFFSET('Sanitation Data'!$E$29,0,10*ROW('Sanitation Data'!E96))="","",OFFSET('Sanitation Data'!$E$29,0,10*ROW('Sanitation Data'!E96)))</f>
        <v/>
      </c>
      <c r="CR102" s="283" t="str">
        <f ca="true">+IF(OFFSET('Sanitation Data'!$E$30,0,10*ROW('Sanitation Data'!E96))="","",OFFSET('Sanitation Data'!$E$30,0,10*ROW('Sanitation Data'!E96)))</f>
        <v/>
      </c>
      <c r="CS102" s="283" t="str">
        <f ca="true">+IF(OFFSET('Sanitation Data'!$E$31,0,10*ROW('Sanitation Data'!E96))="","",OFFSET('Sanitation Data'!$E$31,0,10*ROW('Sanitation Data'!E96)))</f>
        <v/>
      </c>
      <c r="CT102" s="283" t="str">
        <f ca="true">+IF(OFFSET('Sanitation Data'!$E$32,0,10*ROW('Sanitation Data'!E96))="","",OFFSET('Sanitation Data'!$E$32,0,10*ROW('Sanitation Data'!E96)))</f>
        <v/>
      </c>
      <c r="CU102" s="283" t="str">
        <f ca="true">+IF(OFFSET('Sanitation Data'!$F$28,0,10*ROW('Sanitation Data'!F96))="","",OFFSET('Sanitation Data'!$F$28,0,10*ROW('Sanitation Data'!F96)))</f>
        <v/>
      </c>
      <c r="CV102" s="283" t="str">
        <f ca="true">+IF(OFFSET('Sanitation Data'!$F$29,0,10*ROW('Sanitation Data'!F96))="","",OFFSET('Sanitation Data'!$F$29,0,10*ROW('Sanitation Data'!F96)))</f>
        <v/>
      </c>
      <c r="CW102" s="283" t="str">
        <f ca="true">+IF(OFFSET('Sanitation Data'!$F$30,0,10*ROW('Sanitation Data'!F96))="","",OFFSET('Sanitation Data'!$F$30,0,10*ROW('Sanitation Data'!F96)))</f>
        <v/>
      </c>
      <c r="CX102" s="283" t="str">
        <f ca="true">+IF(OFFSET('Sanitation Data'!$F$31,0,10*ROW('Sanitation Data'!F96))="","",OFFSET('Sanitation Data'!$F$31,0,10*ROW('Sanitation Data'!F96)))</f>
        <v/>
      </c>
      <c r="CY102" s="283" t="str">
        <f ca="true">+IF(OFFSET('Sanitation Data'!$F$32,0,10*ROW('Sanitation Data'!F96))="","",OFFSET('Sanitation Data'!$F$32,0,10*ROW('Sanitation Data'!F96)))</f>
        <v/>
      </c>
      <c r="CZ102" s="283" t="str">
        <f ca="true">+IF(OFFSET('Sanitation Data'!$G$28,0,10*ROW('Sanitation Data'!G96))="","",OFFSET('Sanitation Data'!$G$28,0,10*ROW('Sanitation Data'!G96)))</f>
        <v/>
      </c>
      <c r="DA102" s="283" t="str">
        <f ca="true">+IF(OFFSET('Sanitation Data'!$G$29,0,10*ROW('Sanitation Data'!G96))="","",OFFSET('Sanitation Data'!$G$29,0,10*ROW('Sanitation Data'!G96)))</f>
        <v/>
      </c>
      <c r="DB102" s="283" t="str">
        <f ca="true">+IF(OFFSET('Sanitation Data'!$G$30,0,10*ROW('Sanitation Data'!G96))="","",OFFSET('Sanitation Data'!$G$30,0,10*ROW('Sanitation Data'!G96)))</f>
        <v/>
      </c>
      <c r="DC102" s="283" t="str">
        <f ca="true">+IF(OFFSET('Sanitation Data'!$G$31,0,10*ROW('Sanitation Data'!G96))="","",OFFSET('Sanitation Data'!$G$31,0,10*ROW('Sanitation Data'!G96)))</f>
        <v/>
      </c>
      <c r="DD102" s="283" t="str">
        <f ca="true">+IF(OFFSET('Sanitation Data'!$G$32,0,10*ROW('Sanitation Data'!G96))="","",OFFSET('Sanitation Data'!$G$32,0,10*ROW('Sanitation Data'!G96)))</f>
        <v/>
      </c>
      <c r="DE102" s="283" t="str">
        <f ca="true">+IF(OFFSET('Sanitation Data'!$H$28,0,10*ROW('Sanitation Data'!H96))="","",OFFSET('Sanitation Data'!$H$28,0,10*ROW('Sanitation Data'!H96)))</f>
        <v/>
      </c>
      <c r="DF102" s="283" t="str">
        <f ca="true">+IF(OFFSET('Sanitation Data'!$H$29,0,10*ROW('Sanitation Data'!H96))="","",OFFSET('Sanitation Data'!$H$29,0,10*ROW('Sanitation Data'!H96)))</f>
        <v/>
      </c>
      <c r="DG102" s="283" t="str">
        <f ca="true">+IF(OFFSET('Sanitation Data'!$H$30,0,10*ROW('Sanitation Data'!H96))="","",OFFSET('Sanitation Data'!$H$30,0,10*ROW('Sanitation Data'!H96)))</f>
        <v/>
      </c>
      <c r="DH102" s="283" t="str">
        <f ca="true">+IF(OFFSET('Sanitation Data'!$H$31,0,10*ROW('Sanitation Data'!H96))="","",OFFSET('Sanitation Data'!$H$31,0,10*ROW('Sanitation Data'!H96)))</f>
        <v/>
      </c>
      <c r="DI102" s="283" t="str">
        <f ca="true">+IF(OFFSET('Sanitation Data'!$H$32,0,10*ROW('Sanitation Data'!H96))="","",OFFSET('Sanitation Data'!$H$32,0,10*ROW('Sanitation Data'!H96)))</f>
        <v/>
      </c>
      <c r="DJ102" s="283" t="str">
        <f ca="true">+IF(OFFSET('Sanitation Data'!$I$28,0,10*ROW('Sanitation Data'!I96))="","",OFFSET('Sanitation Data'!$I$28,0,10*ROW('Sanitation Data'!I96)))</f>
        <v/>
      </c>
      <c r="DK102" s="283" t="str">
        <f ca="true">+IF(OFFSET('Sanitation Data'!$I$29,0,10*ROW('Sanitation Data'!I96))="","",OFFSET('Sanitation Data'!$I$29,0,10*ROW('Sanitation Data'!I96)))</f>
        <v/>
      </c>
      <c r="DL102" s="283" t="str">
        <f ca="true">+IF(OFFSET('Sanitation Data'!$I$30,0,10*ROW('Sanitation Data'!I96))="","",OFFSET('Sanitation Data'!$I$30,0,10*ROW('Sanitation Data'!I96)))</f>
        <v/>
      </c>
      <c r="DM102" s="283" t="str">
        <f ca="true">+IF(OFFSET('Sanitation Data'!$I$31,0,10*ROW('Sanitation Data'!I96))="","",OFFSET('Sanitation Data'!$I$31,0,10*ROW('Sanitation Data'!I96)))</f>
        <v/>
      </c>
      <c r="DN102" s="283" t="str">
        <f ca="true">+IF(OFFSET('Sanitation Data'!$I$32,0,10*ROW('Sanitation Data'!I96))="","",OFFSET('Sanitation Data'!$I$32,0,10*ROW('Sanitation Data'!I96)))</f>
        <v/>
      </c>
      <c r="DO102" s="283" t="str">
        <f ca="true">+IF(OFFSET('Hygiene Data'!$D$11,0,10*ROW('Hygiene Data'!D96))="","",OFFSET('Hygiene Data'!$D$11,0,10*ROW('Hygiene Data'!D96)))</f>
        <v/>
      </c>
      <c r="DP102" s="283" t="str">
        <f ca="true">+IF(OFFSET('Hygiene Data'!$D$12,0,10*ROW('Hygiene Data'!D96))="","",OFFSET('Hygiene Data'!$D$12,0,10*ROW('Hygiene Data'!D96)))</f>
        <v/>
      </c>
      <c r="DQ102" s="283" t="str">
        <f ca="true">+IF(OFFSET('Hygiene Data'!$D$13,0,10*ROW('Hygiene Data'!D96))="","",OFFSET('Hygiene Data'!$D$13,0,10*ROW('Hygiene Data'!D96)))</f>
        <v/>
      </c>
      <c r="DR102" s="283" t="str">
        <f ca="true">+IF(OFFSET('Hygiene Data'!$E$11,0,10*ROW('Hygiene Data'!E96))="","",OFFSET('Hygiene Data'!$E$11,0,10*ROW('Hygiene Data'!E96)))</f>
        <v/>
      </c>
      <c r="DS102" s="283" t="str">
        <f ca="true">+IF(OFFSET('Hygiene Data'!$E$12,0,10*ROW('Hygiene Data'!E96))="","",OFFSET('Hygiene Data'!$E$12,0,10*ROW('Hygiene Data'!E96)))</f>
        <v/>
      </c>
      <c r="DT102" s="283" t="str">
        <f ca="true">+IF(OFFSET('Hygiene Data'!$E$13,0,10*ROW('Hygiene Data'!E96))="","",OFFSET('Hygiene Data'!$E$13,0,10*ROW('Hygiene Data'!E96)))</f>
        <v/>
      </c>
      <c r="DU102" s="283" t="str">
        <f ca="true">+IF(OFFSET('Hygiene Data'!$F$11,0,10*ROW('Hygiene Data'!F96))="","",OFFSET('Hygiene Data'!$F$11,0,10*ROW('Hygiene Data'!F96)))</f>
        <v/>
      </c>
      <c r="DV102" s="283" t="str">
        <f ca="true">+IF(OFFSET('Hygiene Data'!$F$12,0,10*ROW('Hygiene Data'!F96))="","",OFFSET('Hygiene Data'!$F$12,0,10*ROW('Hygiene Data'!F96)))</f>
        <v/>
      </c>
      <c r="DW102" s="283" t="str">
        <f ca="true">+IF(OFFSET('Hygiene Data'!$F$13,0,10*ROW('Hygiene Data'!F96))="","",OFFSET('Hygiene Data'!$F$13,0,10*ROW('Hygiene Data'!F96)))</f>
        <v/>
      </c>
      <c r="DX102" s="283" t="str">
        <f ca="true">+IF(OFFSET('Hygiene Data'!$G$11,0,10*ROW('Hygiene Data'!G96))="","",OFFSET('Hygiene Data'!$G$11,0,10*ROW('Hygiene Data'!G96)))</f>
        <v/>
      </c>
      <c r="DY102" s="283" t="str">
        <f ca="true">+IF(OFFSET('Hygiene Data'!$G$12,0,10*ROW('Hygiene Data'!G96))="","",OFFSET('Hygiene Data'!$G$12,0,10*ROW('Hygiene Data'!G96)))</f>
        <v/>
      </c>
      <c r="DZ102" s="283" t="str">
        <f ca="true">+IF(OFFSET('Hygiene Data'!$G$13,0,10*ROW('Hygiene Data'!G96))="","",OFFSET('Hygiene Data'!$G$13,0,10*ROW('Hygiene Data'!G96)))</f>
        <v/>
      </c>
      <c r="EA102" s="283" t="str">
        <f ca="true">+IF(OFFSET('Hygiene Data'!$H$11,0,10*ROW('Hygiene Data'!H96))="","",OFFSET('Hygiene Data'!$H$11,0,10*ROW('Hygiene Data'!H96)))</f>
        <v/>
      </c>
      <c r="EB102" s="283" t="str">
        <f ca="true">+IF(OFFSET('Hygiene Data'!$H$12,0,10*ROW('Hygiene Data'!H96))="","",OFFSET('Hygiene Data'!$H$12,0,10*ROW('Hygiene Data'!H96)))</f>
        <v/>
      </c>
      <c r="EC102" s="283" t="str">
        <f ca="true">+IF(OFFSET('Hygiene Data'!$H$13,0,10*ROW('Hygiene Data'!H96))="","",OFFSET('Hygiene Data'!$H$13,0,10*ROW('Hygiene Data'!H96)))</f>
        <v/>
      </c>
      <c r="ED102" s="283" t="str">
        <f ca="true">+IF(OFFSET('Hygiene Data'!$I$11,0,10*ROW('Hygiene Data'!I96))="","",OFFSET('Hygiene Data'!$I$11,0,10*ROW('Hygiene Data'!I96)))</f>
        <v/>
      </c>
      <c r="EE102" s="283" t="str">
        <f ca="true">+IF(OFFSET('Hygiene Data'!$I$12,0,10*ROW('Hygiene Data'!I96))="","",OFFSET('Hygiene Data'!$I$12,0,10*ROW('Hygiene Data'!I96)))</f>
        <v/>
      </c>
      <c r="EF102" s="283" t="str">
        <f ca="true">+IF(OFFSET('Hygiene Data'!$I$13,0,10*ROW('Hygiene Data'!I96))="","",OFFSET('Hygiene Data'!$I$13,0,10*ROW('Hygiene Data'!I96)))</f>
        <v/>
      </c>
    </row>
    <row xmlns:x14ac="http://schemas.microsoft.com/office/spreadsheetml/2009/9/ac" r="103" x14ac:dyDescent="0.2">
      <c r="A103" s="34" t="str">
        <f ca="true">+IF(OFFSET('Water Data'!$B$2,0,10*ROW('Water Data'!E97))="","",OFFSET('Water Data'!$B$2,0,10*ROW('Water Data'!E97)))</f>
        <v/>
      </c>
      <c r="B103" s="34" t="str">
        <f ca="true">+IF(OFFSET('Water Data'!$C$2,0,10*ROW('Water Data'!F97))="","",OFFSET('Water Data'!$C$2,0,10*ROW('Water Data'!F97)))</f>
        <v/>
      </c>
      <c r="C103" s="339" t="str">
        <f t="shared" ca="true" si="1"/>
        <v/>
      </c>
      <c r="D103" s="90"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0"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0"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0"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0"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0"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0"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0"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0"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0"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0"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0"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0"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0"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0"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0"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0"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0"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1"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1"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1"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1"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1"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1"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1"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1"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1"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1"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1"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1"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1"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1"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1"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1"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1"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1"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1"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1"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1"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1"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1"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1"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1"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1"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1"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1"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1"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1"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2"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2"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2"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2"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2"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2"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2"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2"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2"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2"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2"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2"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2"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2"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2"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2"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2"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2"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3"/>
      <c r="BS103" s="283" t="str">
        <f ca="true">+IF(OFFSET('Water Data'!$D$27,0,10*ROW('Water Data'!D97))="","",OFFSET('Water Data'!$D$27,0,10*ROW('Water Data'!D97)))</f>
        <v/>
      </c>
      <c r="BT103" s="283" t="str">
        <f ca="true">+IF(OFFSET('Water Data'!$D$28,0,10*ROW('Water Data'!D97))="","",OFFSET('Water Data'!$D$28,0,10*ROW('Water Data'!D97)))</f>
        <v/>
      </c>
      <c r="BU103" s="283" t="str">
        <f ca="true">+IF(OFFSET('Water Data'!$D$29,0,10*ROW('Water Data'!D97))="","",OFFSET('Water Data'!$D$29,0,10*ROW('Water Data'!D97)))</f>
        <v/>
      </c>
      <c r="BV103" s="283" t="str">
        <f ca="true">+IF(OFFSET('Water Data'!$E$27,0,10*ROW('Water Data'!E97))="","",OFFSET('Water Data'!$E$27,0,10*ROW('Water Data'!E97)))</f>
        <v/>
      </c>
      <c r="BW103" s="283" t="str">
        <f ca="true">+IF(OFFSET('Water Data'!$E$28,0,10*ROW('Water Data'!E97))="","",OFFSET('Water Data'!$E$28,0,10*ROW('Water Data'!E97)))</f>
        <v/>
      </c>
      <c r="BX103" s="283" t="str">
        <f ca="true">+IF(OFFSET('Water Data'!$E$29,0,10*ROW('Water Data'!E97))="","",OFFSET('Water Data'!$E$29,0,10*ROW('Water Data'!E97)))</f>
        <v/>
      </c>
      <c r="BY103" s="283" t="str">
        <f ca="true">+IF(OFFSET('Water Data'!$F$27,0,10*ROW('Water Data'!F97))="","",OFFSET('Water Data'!$F$27,0,10*ROW('Water Data'!F97)))</f>
        <v/>
      </c>
      <c r="BZ103" s="283" t="str">
        <f ca="true">+IF(OFFSET('Water Data'!$F$28,0,10*ROW('Water Data'!F97))="","",OFFSET('Water Data'!$F$28,0,10*ROW('Water Data'!F97)))</f>
        <v/>
      </c>
      <c r="CA103" s="283" t="str">
        <f ca="true">+IF(OFFSET('Water Data'!$F$29,0,10*ROW('Water Data'!F97))="","",OFFSET('Water Data'!$F$29,0,10*ROW('Water Data'!F97)))</f>
        <v/>
      </c>
      <c r="CB103" s="283" t="str">
        <f ca="true">+IF(OFFSET('Water Data'!$G$27,0,10*ROW('Water Data'!G97))="","",OFFSET('Water Data'!$G$27,0,10*ROW('Water Data'!G97)))</f>
        <v/>
      </c>
      <c r="CC103" s="283" t="str">
        <f ca="true">+IF(OFFSET('Water Data'!$G$28,0,10*ROW('Water Data'!G97))="","",OFFSET('Water Data'!$G$28,0,10*ROW('Water Data'!G97)))</f>
        <v/>
      </c>
      <c r="CD103" s="283" t="str">
        <f ca="true">+IF(OFFSET('Water Data'!$G$29,0,10*ROW('Water Data'!G97))="","",OFFSET('Water Data'!$G$29,0,10*ROW('Water Data'!G97)))</f>
        <v/>
      </c>
      <c r="CE103" s="283" t="str">
        <f ca="true">+IF(OFFSET('Water Data'!$H$27,0,10*ROW('Water Data'!H97))="","",OFFSET('Water Data'!$H$27,0,10*ROW('Water Data'!H97)))</f>
        <v/>
      </c>
      <c r="CF103" s="283" t="str">
        <f ca="true">+IF(OFFSET('Water Data'!$H$28,0,10*ROW('Water Data'!H97))="","",OFFSET('Water Data'!$H$28,0,10*ROW('Water Data'!H97)))</f>
        <v/>
      </c>
      <c r="CG103" s="283" t="str">
        <f ca="true">+IF(OFFSET('Water Data'!$H$29,0,10*ROW('Water Data'!H97))="","",OFFSET('Water Data'!$H$29,0,10*ROW('Water Data'!H97)))</f>
        <v/>
      </c>
      <c r="CH103" s="283" t="str">
        <f ca="true">+IF(OFFSET('Water Data'!$I$27,0,10*ROW('Water Data'!I97))="","",OFFSET('Water Data'!$I$27,0,10*ROW('Water Data'!I97)))</f>
        <v/>
      </c>
      <c r="CI103" s="283" t="str">
        <f ca="true">+IF(OFFSET('Water Data'!$I$28,0,10*ROW('Water Data'!I97))="","",OFFSET('Water Data'!$I$28,0,10*ROW('Water Data'!I97)))</f>
        <v/>
      </c>
      <c r="CJ103" s="283" t="str">
        <f ca="true">+IF(OFFSET('Water Data'!$I$29,0,10*ROW('Water Data'!I97))="","",OFFSET('Water Data'!$I$29,0,10*ROW('Water Data'!I97)))</f>
        <v/>
      </c>
      <c r="CK103" s="283" t="str">
        <f ca="true">+IF(OFFSET('Sanitation Data'!$D$28,0,10*ROW('Sanitation Data'!D97))="","",OFFSET('Sanitation Data'!$D$28,0,10*ROW('Sanitation Data'!D97)))</f>
        <v/>
      </c>
      <c r="CL103" s="283" t="str">
        <f ca="true">+IF(OFFSET('Sanitation Data'!$D$29,0,10*ROW('Sanitation Data'!D97))="","",OFFSET('Sanitation Data'!$D$29,0,10*ROW('Sanitation Data'!D97)))</f>
        <v/>
      </c>
      <c r="CM103" s="283" t="str">
        <f ca="true">+IF(OFFSET('Sanitation Data'!$D$30,0,10*ROW('Sanitation Data'!D97))="","",OFFSET('Sanitation Data'!$D$30,0,10*ROW('Sanitation Data'!D97)))</f>
        <v/>
      </c>
      <c r="CN103" s="283" t="str">
        <f ca="true">+IF(OFFSET('Sanitation Data'!$D$31,0,10*ROW('Sanitation Data'!D97))="","",OFFSET('Sanitation Data'!$D$31,0,10*ROW('Sanitation Data'!D97)))</f>
        <v/>
      </c>
      <c r="CO103" s="283" t="str">
        <f ca="true">+IF(OFFSET('Sanitation Data'!$D$32,0,10*ROW('Sanitation Data'!D97))="","",OFFSET('Sanitation Data'!$D$32,0,10*ROW('Sanitation Data'!D97)))</f>
        <v/>
      </c>
      <c r="CP103" s="283" t="str">
        <f ca="true">+IF(OFFSET('Sanitation Data'!$E$28,0,10*ROW('Sanitation Data'!E97))="","",OFFSET('Sanitation Data'!$E$28,0,10*ROW('Sanitation Data'!E97)))</f>
        <v/>
      </c>
      <c r="CQ103" s="283" t="str">
        <f ca="true">+IF(OFFSET('Sanitation Data'!$E$29,0,10*ROW('Sanitation Data'!E97))="","",OFFSET('Sanitation Data'!$E$29,0,10*ROW('Sanitation Data'!E97)))</f>
        <v/>
      </c>
      <c r="CR103" s="283" t="str">
        <f ca="true">+IF(OFFSET('Sanitation Data'!$E$30,0,10*ROW('Sanitation Data'!E97))="","",OFFSET('Sanitation Data'!$E$30,0,10*ROW('Sanitation Data'!E97)))</f>
        <v/>
      </c>
      <c r="CS103" s="283" t="str">
        <f ca="true">+IF(OFFSET('Sanitation Data'!$E$31,0,10*ROW('Sanitation Data'!E97))="","",OFFSET('Sanitation Data'!$E$31,0,10*ROW('Sanitation Data'!E97)))</f>
        <v/>
      </c>
      <c r="CT103" s="283" t="str">
        <f ca="true">+IF(OFFSET('Sanitation Data'!$E$32,0,10*ROW('Sanitation Data'!E97))="","",OFFSET('Sanitation Data'!$E$32,0,10*ROW('Sanitation Data'!E97)))</f>
        <v/>
      </c>
      <c r="CU103" s="283" t="str">
        <f ca="true">+IF(OFFSET('Sanitation Data'!$F$28,0,10*ROW('Sanitation Data'!F97))="","",OFFSET('Sanitation Data'!$F$28,0,10*ROW('Sanitation Data'!F97)))</f>
        <v/>
      </c>
      <c r="CV103" s="283" t="str">
        <f ca="true">+IF(OFFSET('Sanitation Data'!$F$29,0,10*ROW('Sanitation Data'!F97))="","",OFFSET('Sanitation Data'!$F$29,0,10*ROW('Sanitation Data'!F97)))</f>
        <v/>
      </c>
      <c r="CW103" s="283" t="str">
        <f ca="true">+IF(OFFSET('Sanitation Data'!$F$30,0,10*ROW('Sanitation Data'!F97))="","",OFFSET('Sanitation Data'!$F$30,0,10*ROW('Sanitation Data'!F97)))</f>
        <v/>
      </c>
      <c r="CX103" s="283" t="str">
        <f ca="true">+IF(OFFSET('Sanitation Data'!$F$31,0,10*ROW('Sanitation Data'!F97))="","",OFFSET('Sanitation Data'!$F$31,0,10*ROW('Sanitation Data'!F97)))</f>
        <v/>
      </c>
      <c r="CY103" s="283" t="str">
        <f ca="true">+IF(OFFSET('Sanitation Data'!$F$32,0,10*ROW('Sanitation Data'!F97))="","",OFFSET('Sanitation Data'!$F$32,0,10*ROW('Sanitation Data'!F97)))</f>
        <v/>
      </c>
      <c r="CZ103" s="283" t="str">
        <f ca="true">+IF(OFFSET('Sanitation Data'!$G$28,0,10*ROW('Sanitation Data'!G97))="","",OFFSET('Sanitation Data'!$G$28,0,10*ROW('Sanitation Data'!G97)))</f>
        <v/>
      </c>
      <c r="DA103" s="283" t="str">
        <f ca="true">+IF(OFFSET('Sanitation Data'!$G$29,0,10*ROW('Sanitation Data'!G97))="","",OFFSET('Sanitation Data'!$G$29,0,10*ROW('Sanitation Data'!G97)))</f>
        <v/>
      </c>
      <c r="DB103" s="283" t="str">
        <f ca="true">+IF(OFFSET('Sanitation Data'!$G$30,0,10*ROW('Sanitation Data'!G97))="","",OFFSET('Sanitation Data'!$G$30,0,10*ROW('Sanitation Data'!G97)))</f>
        <v/>
      </c>
      <c r="DC103" s="283" t="str">
        <f ca="true">+IF(OFFSET('Sanitation Data'!$G$31,0,10*ROW('Sanitation Data'!G97))="","",OFFSET('Sanitation Data'!$G$31,0,10*ROW('Sanitation Data'!G97)))</f>
        <v/>
      </c>
      <c r="DD103" s="283" t="str">
        <f ca="true">+IF(OFFSET('Sanitation Data'!$G$32,0,10*ROW('Sanitation Data'!G97))="","",OFFSET('Sanitation Data'!$G$32,0,10*ROW('Sanitation Data'!G97)))</f>
        <v/>
      </c>
      <c r="DE103" s="283" t="str">
        <f ca="true">+IF(OFFSET('Sanitation Data'!$H$28,0,10*ROW('Sanitation Data'!H97))="","",OFFSET('Sanitation Data'!$H$28,0,10*ROW('Sanitation Data'!H97)))</f>
        <v/>
      </c>
      <c r="DF103" s="283" t="str">
        <f ca="true">+IF(OFFSET('Sanitation Data'!$H$29,0,10*ROW('Sanitation Data'!H97))="","",OFFSET('Sanitation Data'!$H$29,0,10*ROW('Sanitation Data'!H97)))</f>
        <v/>
      </c>
      <c r="DG103" s="283" t="str">
        <f ca="true">+IF(OFFSET('Sanitation Data'!$H$30,0,10*ROW('Sanitation Data'!H97))="","",OFFSET('Sanitation Data'!$H$30,0,10*ROW('Sanitation Data'!H97)))</f>
        <v/>
      </c>
      <c r="DH103" s="283" t="str">
        <f ca="true">+IF(OFFSET('Sanitation Data'!$H$31,0,10*ROW('Sanitation Data'!H97))="","",OFFSET('Sanitation Data'!$H$31,0,10*ROW('Sanitation Data'!H97)))</f>
        <v/>
      </c>
      <c r="DI103" s="283" t="str">
        <f ca="true">+IF(OFFSET('Sanitation Data'!$H$32,0,10*ROW('Sanitation Data'!H97))="","",OFFSET('Sanitation Data'!$H$32,0,10*ROW('Sanitation Data'!H97)))</f>
        <v/>
      </c>
      <c r="DJ103" s="283" t="str">
        <f ca="true">+IF(OFFSET('Sanitation Data'!$I$28,0,10*ROW('Sanitation Data'!I97))="","",OFFSET('Sanitation Data'!$I$28,0,10*ROW('Sanitation Data'!I97)))</f>
        <v/>
      </c>
      <c r="DK103" s="283" t="str">
        <f ca="true">+IF(OFFSET('Sanitation Data'!$I$29,0,10*ROW('Sanitation Data'!I97))="","",OFFSET('Sanitation Data'!$I$29,0,10*ROW('Sanitation Data'!I97)))</f>
        <v/>
      </c>
      <c r="DL103" s="283" t="str">
        <f ca="true">+IF(OFFSET('Sanitation Data'!$I$30,0,10*ROW('Sanitation Data'!I97))="","",OFFSET('Sanitation Data'!$I$30,0,10*ROW('Sanitation Data'!I97)))</f>
        <v/>
      </c>
      <c r="DM103" s="283" t="str">
        <f ca="true">+IF(OFFSET('Sanitation Data'!$I$31,0,10*ROW('Sanitation Data'!I97))="","",OFFSET('Sanitation Data'!$I$31,0,10*ROW('Sanitation Data'!I97)))</f>
        <v/>
      </c>
      <c r="DN103" s="283" t="str">
        <f ca="true">+IF(OFFSET('Sanitation Data'!$I$32,0,10*ROW('Sanitation Data'!I97))="","",OFFSET('Sanitation Data'!$I$32,0,10*ROW('Sanitation Data'!I97)))</f>
        <v/>
      </c>
      <c r="DO103" s="283" t="str">
        <f ca="true">+IF(OFFSET('Hygiene Data'!$D$11,0,10*ROW('Hygiene Data'!D97))="","",OFFSET('Hygiene Data'!$D$11,0,10*ROW('Hygiene Data'!D97)))</f>
        <v/>
      </c>
      <c r="DP103" s="283" t="str">
        <f ca="true">+IF(OFFSET('Hygiene Data'!$D$12,0,10*ROW('Hygiene Data'!D97))="","",OFFSET('Hygiene Data'!$D$12,0,10*ROW('Hygiene Data'!D97)))</f>
        <v/>
      </c>
      <c r="DQ103" s="283" t="str">
        <f ca="true">+IF(OFFSET('Hygiene Data'!$D$13,0,10*ROW('Hygiene Data'!D97))="","",OFFSET('Hygiene Data'!$D$13,0,10*ROW('Hygiene Data'!D97)))</f>
        <v/>
      </c>
      <c r="DR103" s="283" t="str">
        <f ca="true">+IF(OFFSET('Hygiene Data'!$E$11,0,10*ROW('Hygiene Data'!E97))="","",OFFSET('Hygiene Data'!$E$11,0,10*ROW('Hygiene Data'!E97)))</f>
        <v/>
      </c>
      <c r="DS103" s="283" t="str">
        <f ca="true">+IF(OFFSET('Hygiene Data'!$E$12,0,10*ROW('Hygiene Data'!E97))="","",OFFSET('Hygiene Data'!$E$12,0,10*ROW('Hygiene Data'!E97)))</f>
        <v/>
      </c>
      <c r="DT103" s="283" t="str">
        <f ca="true">+IF(OFFSET('Hygiene Data'!$E$13,0,10*ROW('Hygiene Data'!E97))="","",OFFSET('Hygiene Data'!$E$13,0,10*ROW('Hygiene Data'!E97)))</f>
        <v/>
      </c>
      <c r="DU103" s="283" t="str">
        <f ca="true">+IF(OFFSET('Hygiene Data'!$F$11,0,10*ROW('Hygiene Data'!F97))="","",OFFSET('Hygiene Data'!$F$11,0,10*ROW('Hygiene Data'!F97)))</f>
        <v/>
      </c>
      <c r="DV103" s="283" t="str">
        <f ca="true">+IF(OFFSET('Hygiene Data'!$F$12,0,10*ROW('Hygiene Data'!F97))="","",OFFSET('Hygiene Data'!$F$12,0,10*ROW('Hygiene Data'!F97)))</f>
        <v/>
      </c>
      <c r="DW103" s="283" t="str">
        <f ca="true">+IF(OFFSET('Hygiene Data'!$F$13,0,10*ROW('Hygiene Data'!F97))="","",OFFSET('Hygiene Data'!$F$13,0,10*ROW('Hygiene Data'!F97)))</f>
        <v/>
      </c>
      <c r="DX103" s="283" t="str">
        <f ca="true">+IF(OFFSET('Hygiene Data'!$G$11,0,10*ROW('Hygiene Data'!G97))="","",OFFSET('Hygiene Data'!$G$11,0,10*ROW('Hygiene Data'!G97)))</f>
        <v/>
      </c>
      <c r="DY103" s="283" t="str">
        <f ca="true">+IF(OFFSET('Hygiene Data'!$G$12,0,10*ROW('Hygiene Data'!G97))="","",OFFSET('Hygiene Data'!$G$12,0,10*ROW('Hygiene Data'!G97)))</f>
        <v/>
      </c>
      <c r="DZ103" s="283" t="str">
        <f ca="true">+IF(OFFSET('Hygiene Data'!$G$13,0,10*ROW('Hygiene Data'!G97))="","",OFFSET('Hygiene Data'!$G$13,0,10*ROW('Hygiene Data'!G97)))</f>
        <v/>
      </c>
      <c r="EA103" s="283" t="str">
        <f ca="true">+IF(OFFSET('Hygiene Data'!$H$11,0,10*ROW('Hygiene Data'!H97))="","",OFFSET('Hygiene Data'!$H$11,0,10*ROW('Hygiene Data'!H97)))</f>
        <v/>
      </c>
      <c r="EB103" s="283" t="str">
        <f ca="true">+IF(OFFSET('Hygiene Data'!$H$12,0,10*ROW('Hygiene Data'!H97))="","",OFFSET('Hygiene Data'!$H$12,0,10*ROW('Hygiene Data'!H97)))</f>
        <v/>
      </c>
      <c r="EC103" s="283" t="str">
        <f ca="true">+IF(OFFSET('Hygiene Data'!$H$13,0,10*ROW('Hygiene Data'!H97))="","",OFFSET('Hygiene Data'!$H$13,0,10*ROW('Hygiene Data'!H97)))</f>
        <v/>
      </c>
      <c r="ED103" s="283" t="str">
        <f ca="true">+IF(OFFSET('Hygiene Data'!$I$11,0,10*ROW('Hygiene Data'!I97))="","",OFFSET('Hygiene Data'!$I$11,0,10*ROW('Hygiene Data'!I97)))</f>
        <v/>
      </c>
      <c r="EE103" s="283" t="str">
        <f ca="true">+IF(OFFSET('Hygiene Data'!$I$12,0,10*ROW('Hygiene Data'!I97))="","",OFFSET('Hygiene Data'!$I$12,0,10*ROW('Hygiene Data'!I97)))</f>
        <v/>
      </c>
      <c r="EF103" s="283" t="str">
        <f ca="true">+IF(OFFSET('Hygiene Data'!$I$13,0,10*ROW('Hygiene Data'!I97))="","",OFFSET('Hygiene Data'!$I$13,0,10*ROW('Hygiene Data'!I97)))</f>
        <v/>
      </c>
    </row>
    <row xmlns:x14ac="http://schemas.microsoft.com/office/spreadsheetml/2009/9/ac" r="104" x14ac:dyDescent="0.2">
      <c r="A104" s="34" t="str">
        <f ca="true">+IF(OFFSET('Water Data'!$B$2,0,10*ROW('Water Data'!E98))="","",OFFSET('Water Data'!$B$2,0,10*ROW('Water Data'!E98)))</f>
        <v/>
      </c>
      <c r="B104" s="34" t="str">
        <f ca="true">+IF(OFFSET('Water Data'!$C$2,0,10*ROW('Water Data'!F98))="","",OFFSET('Water Data'!$C$2,0,10*ROW('Water Data'!F98)))</f>
        <v/>
      </c>
      <c r="C104" s="339" t="str">
        <f t="shared" ca="true" si="1"/>
        <v/>
      </c>
      <c r="D104" s="90"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0"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0"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0"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0"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0"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0"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0"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0"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0"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0"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0"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0"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0"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0"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0"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0"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0"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1"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1"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1"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1"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1"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1"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1"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1"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1"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1"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1"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1"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1"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1"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1"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1"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1"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1"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1"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1"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1"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1"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1"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1"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1"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1"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1"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1"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1"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1"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2"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2"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2"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2"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2"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2"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2"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2"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2"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2"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2"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2"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2"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2"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2"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2"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2"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2"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3"/>
      <c r="BS104" s="283" t="str">
        <f ca="true">+IF(OFFSET('Water Data'!$D$27,0,10*ROW('Water Data'!D98))="","",OFFSET('Water Data'!$D$27,0,10*ROW('Water Data'!D98)))</f>
        <v/>
      </c>
      <c r="BT104" s="283" t="str">
        <f ca="true">+IF(OFFSET('Water Data'!$D$28,0,10*ROW('Water Data'!D98))="","",OFFSET('Water Data'!$D$28,0,10*ROW('Water Data'!D98)))</f>
        <v/>
      </c>
      <c r="BU104" s="283" t="str">
        <f ca="true">+IF(OFFSET('Water Data'!$D$29,0,10*ROW('Water Data'!D98))="","",OFFSET('Water Data'!$D$29,0,10*ROW('Water Data'!D98)))</f>
        <v/>
      </c>
      <c r="BV104" s="283" t="str">
        <f ca="true">+IF(OFFSET('Water Data'!$E$27,0,10*ROW('Water Data'!E98))="","",OFFSET('Water Data'!$E$27,0,10*ROW('Water Data'!E98)))</f>
        <v/>
      </c>
      <c r="BW104" s="283" t="str">
        <f ca="true">+IF(OFFSET('Water Data'!$E$28,0,10*ROW('Water Data'!E98))="","",OFFSET('Water Data'!$E$28,0,10*ROW('Water Data'!E98)))</f>
        <v/>
      </c>
      <c r="BX104" s="283" t="str">
        <f ca="true">+IF(OFFSET('Water Data'!$E$29,0,10*ROW('Water Data'!E98))="","",OFFSET('Water Data'!$E$29,0,10*ROW('Water Data'!E98)))</f>
        <v/>
      </c>
      <c r="BY104" s="283" t="str">
        <f ca="true">+IF(OFFSET('Water Data'!$F$27,0,10*ROW('Water Data'!F98))="","",OFFSET('Water Data'!$F$27,0,10*ROW('Water Data'!F98)))</f>
        <v/>
      </c>
      <c r="BZ104" s="283" t="str">
        <f ca="true">+IF(OFFSET('Water Data'!$F$28,0,10*ROW('Water Data'!F98))="","",OFFSET('Water Data'!$F$28,0,10*ROW('Water Data'!F98)))</f>
        <v/>
      </c>
      <c r="CA104" s="283" t="str">
        <f ca="true">+IF(OFFSET('Water Data'!$F$29,0,10*ROW('Water Data'!F98))="","",OFFSET('Water Data'!$F$29,0,10*ROW('Water Data'!F98)))</f>
        <v/>
      </c>
      <c r="CB104" s="283" t="str">
        <f ca="true">+IF(OFFSET('Water Data'!$G$27,0,10*ROW('Water Data'!G98))="","",OFFSET('Water Data'!$G$27,0,10*ROW('Water Data'!G98)))</f>
        <v/>
      </c>
      <c r="CC104" s="283" t="str">
        <f ca="true">+IF(OFFSET('Water Data'!$G$28,0,10*ROW('Water Data'!G98))="","",OFFSET('Water Data'!$G$28,0,10*ROW('Water Data'!G98)))</f>
        <v/>
      </c>
      <c r="CD104" s="283" t="str">
        <f ca="true">+IF(OFFSET('Water Data'!$G$29,0,10*ROW('Water Data'!G98))="","",OFFSET('Water Data'!$G$29,0,10*ROW('Water Data'!G98)))</f>
        <v/>
      </c>
      <c r="CE104" s="283" t="str">
        <f ca="true">+IF(OFFSET('Water Data'!$H$27,0,10*ROW('Water Data'!H98))="","",OFFSET('Water Data'!$H$27,0,10*ROW('Water Data'!H98)))</f>
        <v/>
      </c>
      <c r="CF104" s="283" t="str">
        <f ca="true">+IF(OFFSET('Water Data'!$H$28,0,10*ROW('Water Data'!H98))="","",OFFSET('Water Data'!$H$28,0,10*ROW('Water Data'!H98)))</f>
        <v/>
      </c>
      <c r="CG104" s="283" t="str">
        <f ca="true">+IF(OFFSET('Water Data'!$H$29,0,10*ROW('Water Data'!H98))="","",OFFSET('Water Data'!$H$29,0,10*ROW('Water Data'!H98)))</f>
        <v/>
      </c>
      <c r="CH104" s="283" t="str">
        <f ca="true">+IF(OFFSET('Water Data'!$I$27,0,10*ROW('Water Data'!I98))="","",OFFSET('Water Data'!$I$27,0,10*ROW('Water Data'!I98)))</f>
        <v/>
      </c>
      <c r="CI104" s="283" t="str">
        <f ca="true">+IF(OFFSET('Water Data'!$I$28,0,10*ROW('Water Data'!I98))="","",OFFSET('Water Data'!$I$28,0,10*ROW('Water Data'!I98)))</f>
        <v/>
      </c>
      <c r="CJ104" s="283" t="str">
        <f ca="true">+IF(OFFSET('Water Data'!$I$29,0,10*ROW('Water Data'!I98))="","",OFFSET('Water Data'!$I$29,0,10*ROW('Water Data'!I98)))</f>
        <v/>
      </c>
      <c r="CK104" s="283" t="str">
        <f ca="true">+IF(OFFSET('Sanitation Data'!$D$28,0,10*ROW('Sanitation Data'!D98))="","",OFFSET('Sanitation Data'!$D$28,0,10*ROW('Sanitation Data'!D98)))</f>
        <v/>
      </c>
      <c r="CL104" s="283" t="str">
        <f ca="true">+IF(OFFSET('Sanitation Data'!$D$29,0,10*ROW('Sanitation Data'!D98))="","",OFFSET('Sanitation Data'!$D$29,0,10*ROW('Sanitation Data'!D98)))</f>
        <v/>
      </c>
      <c r="CM104" s="283" t="str">
        <f ca="true">+IF(OFFSET('Sanitation Data'!$D$30,0,10*ROW('Sanitation Data'!D98))="","",OFFSET('Sanitation Data'!$D$30,0,10*ROW('Sanitation Data'!D98)))</f>
        <v/>
      </c>
      <c r="CN104" s="283" t="str">
        <f ca="true">+IF(OFFSET('Sanitation Data'!$D$31,0,10*ROW('Sanitation Data'!D98))="","",OFFSET('Sanitation Data'!$D$31,0,10*ROW('Sanitation Data'!D98)))</f>
        <v/>
      </c>
      <c r="CO104" s="283" t="str">
        <f ca="true">+IF(OFFSET('Sanitation Data'!$D$32,0,10*ROW('Sanitation Data'!D98))="","",OFFSET('Sanitation Data'!$D$32,0,10*ROW('Sanitation Data'!D98)))</f>
        <v/>
      </c>
      <c r="CP104" s="283" t="str">
        <f ca="true">+IF(OFFSET('Sanitation Data'!$E$28,0,10*ROW('Sanitation Data'!E98))="","",OFFSET('Sanitation Data'!$E$28,0,10*ROW('Sanitation Data'!E98)))</f>
        <v/>
      </c>
      <c r="CQ104" s="283" t="str">
        <f ca="true">+IF(OFFSET('Sanitation Data'!$E$29,0,10*ROW('Sanitation Data'!E98))="","",OFFSET('Sanitation Data'!$E$29,0,10*ROW('Sanitation Data'!E98)))</f>
        <v/>
      </c>
      <c r="CR104" s="283" t="str">
        <f ca="true">+IF(OFFSET('Sanitation Data'!$E$30,0,10*ROW('Sanitation Data'!E98))="","",OFFSET('Sanitation Data'!$E$30,0,10*ROW('Sanitation Data'!E98)))</f>
        <v/>
      </c>
      <c r="CS104" s="283" t="str">
        <f ca="true">+IF(OFFSET('Sanitation Data'!$E$31,0,10*ROW('Sanitation Data'!E98))="","",OFFSET('Sanitation Data'!$E$31,0,10*ROW('Sanitation Data'!E98)))</f>
        <v/>
      </c>
      <c r="CT104" s="283" t="str">
        <f ca="true">+IF(OFFSET('Sanitation Data'!$E$32,0,10*ROW('Sanitation Data'!E98))="","",OFFSET('Sanitation Data'!$E$32,0,10*ROW('Sanitation Data'!E98)))</f>
        <v/>
      </c>
      <c r="CU104" s="283" t="str">
        <f ca="true">+IF(OFFSET('Sanitation Data'!$F$28,0,10*ROW('Sanitation Data'!F98))="","",OFFSET('Sanitation Data'!$F$28,0,10*ROW('Sanitation Data'!F98)))</f>
        <v/>
      </c>
      <c r="CV104" s="283" t="str">
        <f ca="true">+IF(OFFSET('Sanitation Data'!$F$29,0,10*ROW('Sanitation Data'!F98))="","",OFFSET('Sanitation Data'!$F$29,0,10*ROW('Sanitation Data'!F98)))</f>
        <v/>
      </c>
      <c r="CW104" s="283" t="str">
        <f ca="true">+IF(OFFSET('Sanitation Data'!$F$30,0,10*ROW('Sanitation Data'!F98))="","",OFFSET('Sanitation Data'!$F$30,0,10*ROW('Sanitation Data'!F98)))</f>
        <v/>
      </c>
      <c r="CX104" s="283" t="str">
        <f ca="true">+IF(OFFSET('Sanitation Data'!$F$31,0,10*ROW('Sanitation Data'!F98))="","",OFFSET('Sanitation Data'!$F$31,0,10*ROW('Sanitation Data'!F98)))</f>
        <v/>
      </c>
      <c r="CY104" s="283" t="str">
        <f ca="true">+IF(OFFSET('Sanitation Data'!$F$32,0,10*ROW('Sanitation Data'!F98))="","",OFFSET('Sanitation Data'!$F$32,0,10*ROW('Sanitation Data'!F98)))</f>
        <v/>
      </c>
      <c r="CZ104" s="283" t="str">
        <f ca="true">+IF(OFFSET('Sanitation Data'!$G$28,0,10*ROW('Sanitation Data'!G98))="","",OFFSET('Sanitation Data'!$G$28,0,10*ROW('Sanitation Data'!G98)))</f>
        <v/>
      </c>
      <c r="DA104" s="283" t="str">
        <f ca="true">+IF(OFFSET('Sanitation Data'!$G$29,0,10*ROW('Sanitation Data'!G98))="","",OFFSET('Sanitation Data'!$G$29,0,10*ROW('Sanitation Data'!G98)))</f>
        <v/>
      </c>
      <c r="DB104" s="283" t="str">
        <f ca="true">+IF(OFFSET('Sanitation Data'!$G$30,0,10*ROW('Sanitation Data'!G98))="","",OFFSET('Sanitation Data'!$G$30,0,10*ROW('Sanitation Data'!G98)))</f>
        <v/>
      </c>
      <c r="DC104" s="283" t="str">
        <f ca="true">+IF(OFFSET('Sanitation Data'!$G$31,0,10*ROW('Sanitation Data'!G98))="","",OFFSET('Sanitation Data'!$G$31,0,10*ROW('Sanitation Data'!G98)))</f>
        <v/>
      </c>
      <c r="DD104" s="283" t="str">
        <f ca="true">+IF(OFFSET('Sanitation Data'!$G$32,0,10*ROW('Sanitation Data'!G98))="","",OFFSET('Sanitation Data'!$G$32,0,10*ROW('Sanitation Data'!G98)))</f>
        <v/>
      </c>
      <c r="DE104" s="283" t="str">
        <f ca="true">+IF(OFFSET('Sanitation Data'!$H$28,0,10*ROW('Sanitation Data'!H98))="","",OFFSET('Sanitation Data'!$H$28,0,10*ROW('Sanitation Data'!H98)))</f>
        <v/>
      </c>
      <c r="DF104" s="283" t="str">
        <f ca="true">+IF(OFFSET('Sanitation Data'!$H$29,0,10*ROW('Sanitation Data'!H98))="","",OFFSET('Sanitation Data'!$H$29,0,10*ROW('Sanitation Data'!H98)))</f>
        <v/>
      </c>
      <c r="DG104" s="283" t="str">
        <f ca="true">+IF(OFFSET('Sanitation Data'!$H$30,0,10*ROW('Sanitation Data'!H98))="","",OFFSET('Sanitation Data'!$H$30,0,10*ROW('Sanitation Data'!H98)))</f>
        <v/>
      </c>
      <c r="DH104" s="283" t="str">
        <f ca="true">+IF(OFFSET('Sanitation Data'!$H$31,0,10*ROW('Sanitation Data'!H98))="","",OFFSET('Sanitation Data'!$H$31,0,10*ROW('Sanitation Data'!H98)))</f>
        <v/>
      </c>
      <c r="DI104" s="283" t="str">
        <f ca="true">+IF(OFFSET('Sanitation Data'!$H$32,0,10*ROW('Sanitation Data'!H98))="","",OFFSET('Sanitation Data'!$H$32,0,10*ROW('Sanitation Data'!H98)))</f>
        <v/>
      </c>
      <c r="DJ104" s="283" t="str">
        <f ca="true">+IF(OFFSET('Sanitation Data'!$I$28,0,10*ROW('Sanitation Data'!I98))="","",OFFSET('Sanitation Data'!$I$28,0,10*ROW('Sanitation Data'!I98)))</f>
        <v/>
      </c>
      <c r="DK104" s="283" t="str">
        <f ca="true">+IF(OFFSET('Sanitation Data'!$I$29,0,10*ROW('Sanitation Data'!I98))="","",OFFSET('Sanitation Data'!$I$29,0,10*ROW('Sanitation Data'!I98)))</f>
        <v/>
      </c>
      <c r="DL104" s="283" t="str">
        <f ca="true">+IF(OFFSET('Sanitation Data'!$I$30,0,10*ROW('Sanitation Data'!I98))="","",OFFSET('Sanitation Data'!$I$30,0,10*ROW('Sanitation Data'!I98)))</f>
        <v/>
      </c>
      <c r="DM104" s="283" t="str">
        <f ca="true">+IF(OFFSET('Sanitation Data'!$I$31,0,10*ROW('Sanitation Data'!I98))="","",OFFSET('Sanitation Data'!$I$31,0,10*ROW('Sanitation Data'!I98)))</f>
        <v/>
      </c>
      <c r="DN104" s="283" t="str">
        <f ca="true">+IF(OFFSET('Sanitation Data'!$I$32,0,10*ROW('Sanitation Data'!I98))="","",OFFSET('Sanitation Data'!$I$32,0,10*ROW('Sanitation Data'!I98)))</f>
        <v/>
      </c>
      <c r="DO104" s="283" t="str">
        <f ca="true">+IF(OFFSET('Hygiene Data'!$D$11,0,10*ROW('Hygiene Data'!D98))="","",OFFSET('Hygiene Data'!$D$11,0,10*ROW('Hygiene Data'!D98)))</f>
        <v/>
      </c>
      <c r="DP104" s="283" t="str">
        <f ca="true">+IF(OFFSET('Hygiene Data'!$D$12,0,10*ROW('Hygiene Data'!D98))="","",OFFSET('Hygiene Data'!$D$12,0,10*ROW('Hygiene Data'!D98)))</f>
        <v/>
      </c>
      <c r="DQ104" s="283" t="str">
        <f ca="true">+IF(OFFSET('Hygiene Data'!$D$13,0,10*ROW('Hygiene Data'!D98))="","",OFFSET('Hygiene Data'!$D$13,0,10*ROW('Hygiene Data'!D98)))</f>
        <v/>
      </c>
      <c r="DR104" s="283" t="str">
        <f ca="true">+IF(OFFSET('Hygiene Data'!$E$11,0,10*ROW('Hygiene Data'!E98))="","",OFFSET('Hygiene Data'!$E$11,0,10*ROW('Hygiene Data'!E98)))</f>
        <v/>
      </c>
      <c r="DS104" s="283" t="str">
        <f ca="true">+IF(OFFSET('Hygiene Data'!$E$12,0,10*ROW('Hygiene Data'!E98))="","",OFFSET('Hygiene Data'!$E$12,0,10*ROW('Hygiene Data'!E98)))</f>
        <v/>
      </c>
      <c r="DT104" s="283" t="str">
        <f ca="true">+IF(OFFSET('Hygiene Data'!$E$13,0,10*ROW('Hygiene Data'!E98))="","",OFFSET('Hygiene Data'!$E$13,0,10*ROW('Hygiene Data'!E98)))</f>
        <v/>
      </c>
      <c r="DU104" s="283" t="str">
        <f ca="true">+IF(OFFSET('Hygiene Data'!$F$11,0,10*ROW('Hygiene Data'!F98))="","",OFFSET('Hygiene Data'!$F$11,0,10*ROW('Hygiene Data'!F98)))</f>
        <v/>
      </c>
      <c r="DV104" s="283" t="str">
        <f ca="true">+IF(OFFSET('Hygiene Data'!$F$12,0,10*ROW('Hygiene Data'!F98))="","",OFFSET('Hygiene Data'!$F$12,0,10*ROW('Hygiene Data'!F98)))</f>
        <v/>
      </c>
      <c r="DW104" s="283" t="str">
        <f ca="true">+IF(OFFSET('Hygiene Data'!$F$13,0,10*ROW('Hygiene Data'!F98))="","",OFFSET('Hygiene Data'!$F$13,0,10*ROW('Hygiene Data'!F98)))</f>
        <v/>
      </c>
      <c r="DX104" s="283" t="str">
        <f ca="true">+IF(OFFSET('Hygiene Data'!$G$11,0,10*ROW('Hygiene Data'!G98))="","",OFFSET('Hygiene Data'!$G$11,0,10*ROW('Hygiene Data'!G98)))</f>
        <v/>
      </c>
      <c r="DY104" s="283" t="str">
        <f ca="true">+IF(OFFSET('Hygiene Data'!$G$12,0,10*ROW('Hygiene Data'!G98))="","",OFFSET('Hygiene Data'!$G$12,0,10*ROW('Hygiene Data'!G98)))</f>
        <v/>
      </c>
      <c r="DZ104" s="283" t="str">
        <f ca="true">+IF(OFFSET('Hygiene Data'!$G$13,0,10*ROW('Hygiene Data'!G98))="","",OFFSET('Hygiene Data'!$G$13,0,10*ROW('Hygiene Data'!G98)))</f>
        <v/>
      </c>
      <c r="EA104" s="283" t="str">
        <f ca="true">+IF(OFFSET('Hygiene Data'!$H$11,0,10*ROW('Hygiene Data'!H98))="","",OFFSET('Hygiene Data'!$H$11,0,10*ROW('Hygiene Data'!H98)))</f>
        <v/>
      </c>
      <c r="EB104" s="283" t="str">
        <f ca="true">+IF(OFFSET('Hygiene Data'!$H$12,0,10*ROW('Hygiene Data'!H98))="","",OFFSET('Hygiene Data'!$H$12,0,10*ROW('Hygiene Data'!H98)))</f>
        <v/>
      </c>
      <c r="EC104" s="283" t="str">
        <f ca="true">+IF(OFFSET('Hygiene Data'!$H$13,0,10*ROW('Hygiene Data'!H98))="","",OFFSET('Hygiene Data'!$H$13,0,10*ROW('Hygiene Data'!H98)))</f>
        <v/>
      </c>
      <c r="ED104" s="283" t="str">
        <f ca="true">+IF(OFFSET('Hygiene Data'!$I$11,0,10*ROW('Hygiene Data'!I98))="","",OFFSET('Hygiene Data'!$I$11,0,10*ROW('Hygiene Data'!I98)))</f>
        <v/>
      </c>
      <c r="EE104" s="283" t="str">
        <f ca="true">+IF(OFFSET('Hygiene Data'!$I$12,0,10*ROW('Hygiene Data'!I98))="","",OFFSET('Hygiene Data'!$I$12,0,10*ROW('Hygiene Data'!I98)))</f>
        <v/>
      </c>
      <c r="EF104" s="283" t="str">
        <f ca="true">+IF(OFFSET('Hygiene Data'!$I$13,0,10*ROW('Hygiene Data'!I98))="","",OFFSET('Hygiene Data'!$I$13,0,10*ROW('Hygiene Data'!I98)))</f>
        <v/>
      </c>
    </row>
    <row xmlns:x14ac="http://schemas.microsoft.com/office/spreadsheetml/2009/9/ac" r="105" x14ac:dyDescent="0.2">
      <c r="A105" s="34" t="str">
        <f ca="true">+IF(OFFSET('Water Data'!$B$2,0,10*ROW('Water Data'!E99))="","",OFFSET('Water Data'!$B$2,0,10*ROW('Water Data'!E99)))</f>
        <v/>
      </c>
      <c r="B105" s="34" t="str">
        <f ca="true">+IF(OFFSET('Water Data'!$C$2,0,10*ROW('Water Data'!F99))="","",OFFSET('Water Data'!$C$2,0,10*ROW('Water Data'!F99)))</f>
        <v/>
      </c>
      <c r="C105" s="339" t="str">
        <f t="shared" ca="true" si="1"/>
        <v/>
      </c>
      <c r="D105" s="90"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0"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0"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0"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0"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0"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0"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0"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0"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0"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0"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0"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0"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0"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0"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0"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0"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0"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1"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1"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1"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1"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1"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1"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1"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1"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1"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1"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1"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1"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1"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1"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1"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1"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1"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1"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1"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1"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1"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1"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1"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1"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1"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1"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1"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1"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1"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1"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2"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2"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2"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2"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2"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2"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2"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2"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2"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2"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2"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2"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2"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2"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2"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2"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2"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2"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3"/>
      <c r="BS105" s="283" t="str">
        <f ca="true">+IF(OFFSET('Water Data'!$D$27,0,10*ROW('Water Data'!D99))="","",OFFSET('Water Data'!$D$27,0,10*ROW('Water Data'!D99)))</f>
        <v/>
      </c>
      <c r="BT105" s="283" t="str">
        <f ca="true">+IF(OFFSET('Water Data'!$D$28,0,10*ROW('Water Data'!D99))="","",OFFSET('Water Data'!$D$28,0,10*ROW('Water Data'!D99)))</f>
        <v/>
      </c>
      <c r="BU105" s="283" t="str">
        <f ca="true">+IF(OFFSET('Water Data'!$D$29,0,10*ROW('Water Data'!D99))="","",OFFSET('Water Data'!$D$29,0,10*ROW('Water Data'!D99)))</f>
        <v/>
      </c>
      <c r="BV105" s="283" t="str">
        <f ca="true">+IF(OFFSET('Water Data'!$E$27,0,10*ROW('Water Data'!E99))="","",OFFSET('Water Data'!$E$27,0,10*ROW('Water Data'!E99)))</f>
        <v/>
      </c>
      <c r="BW105" s="283" t="str">
        <f ca="true">+IF(OFFSET('Water Data'!$E$28,0,10*ROW('Water Data'!E99))="","",OFFSET('Water Data'!$E$28,0,10*ROW('Water Data'!E99)))</f>
        <v/>
      </c>
      <c r="BX105" s="283" t="str">
        <f ca="true">+IF(OFFSET('Water Data'!$E$29,0,10*ROW('Water Data'!E99))="","",OFFSET('Water Data'!$E$29,0,10*ROW('Water Data'!E99)))</f>
        <v/>
      </c>
      <c r="BY105" s="283" t="str">
        <f ca="true">+IF(OFFSET('Water Data'!$F$27,0,10*ROW('Water Data'!F99))="","",OFFSET('Water Data'!$F$27,0,10*ROW('Water Data'!F99)))</f>
        <v/>
      </c>
      <c r="BZ105" s="283" t="str">
        <f ca="true">+IF(OFFSET('Water Data'!$F$28,0,10*ROW('Water Data'!F99))="","",OFFSET('Water Data'!$F$28,0,10*ROW('Water Data'!F99)))</f>
        <v/>
      </c>
      <c r="CA105" s="283" t="str">
        <f ca="true">+IF(OFFSET('Water Data'!$F$29,0,10*ROW('Water Data'!F99))="","",OFFSET('Water Data'!$F$29,0,10*ROW('Water Data'!F99)))</f>
        <v/>
      </c>
      <c r="CB105" s="283" t="str">
        <f ca="true">+IF(OFFSET('Water Data'!$G$27,0,10*ROW('Water Data'!G99))="","",OFFSET('Water Data'!$G$27,0,10*ROW('Water Data'!G99)))</f>
        <v/>
      </c>
      <c r="CC105" s="283" t="str">
        <f ca="true">+IF(OFFSET('Water Data'!$G$28,0,10*ROW('Water Data'!G99))="","",OFFSET('Water Data'!$G$28,0,10*ROW('Water Data'!G99)))</f>
        <v/>
      </c>
      <c r="CD105" s="283" t="str">
        <f ca="true">+IF(OFFSET('Water Data'!$G$29,0,10*ROW('Water Data'!G99))="","",OFFSET('Water Data'!$G$29,0,10*ROW('Water Data'!G99)))</f>
        <v/>
      </c>
      <c r="CE105" s="283" t="str">
        <f ca="true">+IF(OFFSET('Water Data'!$H$27,0,10*ROW('Water Data'!H99))="","",OFFSET('Water Data'!$H$27,0,10*ROW('Water Data'!H99)))</f>
        <v/>
      </c>
      <c r="CF105" s="283" t="str">
        <f ca="true">+IF(OFFSET('Water Data'!$H$28,0,10*ROW('Water Data'!H99))="","",OFFSET('Water Data'!$H$28,0,10*ROW('Water Data'!H99)))</f>
        <v/>
      </c>
      <c r="CG105" s="283" t="str">
        <f ca="true">+IF(OFFSET('Water Data'!$H$29,0,10*ROW('Water Data'!H99))="","",OFFSET('Water Data'!$H$29,0,10*ROW('Water Data'!H99)))</f>
        <v/>
      </c>
      <c r="CH105" s="283" t="str">
        <f ca="true">+IF(OFFSET('Water Data'!$I$27,0,10*ROW('Water Data'!I99))="","",OFFSET('Water Data'!$I$27,0,10*ROW('Water Data'!I99)))</f>
        <v/>
      </c>
      <c r="CI105" s="283" t="str">
        <f ca="true">+IF(OFFSET('Water Data'!$I$28,0,10*ROW('Water Data'!I99))="","",OFFSET('Water Data'!$I$28,0,10*ROW('Water Data'!I99)))</f>
        <v/>
      </c>
      <c r="CJ105" s="283" t="str">
        <f ca="true">+IF(OFFSET('Water Data'!$I$29,0,10*ROW('Water Data'!I99))="","",OFFSET('Water Data'!$I$29,0,10*ROW('Water Data'!I99)))</f>
        <v/>
      </c>
      <c r="CK105" s="283" t="str">
        <f ca="true">+IF(OFFSET('Sanitation Data'!$D$28,0,10*ROW('Sanitation Data'!D99))="","",OFFSET('Sanitation Data'!$D$28,0,10*ROW('Sanitation Data'!D99)))</f>
        <v/>
      </c>
      <c r="CL105" s="283" t="str">
        <f ca="true">+IF(OFFSET('Sanitation Data'!$D$29,0,10*ROW('Sanitation Data'!D99))="","",OFFSET('Sanitation Data'!$D$29,0,10*ROW('Sanitation Data'!D99)))</f>
        <v/>
      </c>
      <c r="CM105" s="283" t="str">
        <f ca="true">+IF(OFFSET('Sanitation Data'!$D$30,0,10*ROW('Sanitation Data'!D99))="","",OFFSET('Sanitation Data'!$D$30,0,10*ROW('Sanitation Data'!D99)))</f>
        <v/>
      </c>
      <c r="CN105" s="283" t="str">
        <f ca="true">+IF(OFFSET('Sanitation Data'!$D$31,0,10*ROW('Sanitation Data'!D99))="","",OFFSET('Sanitation Data'!$D$31,0,10*ROW('Sanitation Data'!D99)))</f>
        <v/>
      </c>
      <c r="CO105" s="283" t="str">
        <f ca="true">+IF(OFFSET('Sanitation Data'!$D$32,0,10*ROW('Sanitation Data'!D99))="","",OFFSET('Sanitation Data'!$D$32,0,10*ROW('Sanitation Data'!D99)))</f>
        <v/>
      </c>
      <c r="CP105" s="283" t="str">
        <f ca="true">+IF(OFFSET('Sanitation Data'!$E$28,0,10*ROW('Sanitation Data'!E99))="","",OFFSET('Sanitation Data'!$E$28,0,10*ROW('Sanitation Data'!E99)))</f>
        <v/>
      </c>
      <c r="CQ105" s="283" t="str">
        <f ca="true">+IF(OFFSET('Sanitation Data'!$E$29,0,10*ROW('Sanitation Data'!E99))="","",OFFSET('Sanitation Data'!$E$29,0,10*ROW('Sanitation Data'!E99)))</f>
        <v/>
      </c>
      <c r="CR105" s="283" t="str">
        <f ca="true">+IF(OFFSET('Sanitation Data'!$E$30,0,10*ROW('Sanitation Data'!E99))="","",OFFSET('Sanitation Data'!$E$30,0,10*ROW('Sanitation Data'!E99)))</f>
        <v/>
      </c>
      <c r="CS105" s="283" t="str">
        <f ca="true">+IF(OFFSET('Sanitation Data'!$E$31,0,10*ROW('Sanitation Data'!E99))="","",OFFSET('Sanitation Data'!$E$31,0,10*ROW('Sanitation Data'!E99)))</f>
        <v/>
      </c>
      <c r="CT105" s="283" t="str">
        <f ca="true">+IF(OFFSET('Sanitation Data'!$E$32,0,10*ROW('Sanitation Data'!E99))="","",OFFSET('Sanitation Data'!$E$32,0,10*ROW('Sanitation Data'!E99)))</f>
        <v/>
      </c>
      <c r="CU105" s="283" t="str">
        <f ca="true">+IF(OFFSET('Sanitation Data'!$F$28,0,10*ROW('Sanitation Data'!F99))="","",OFFSET('Sanitation Data'!$F$28,0,10*ROW('Sanitation Data'!F99)))</f>
        <v/>
      </c>
      <c r="CV105" s="283" t="str">
        <f ca="true">+IF(OFFSET('Sanitation Data'!$F$29,0,10*ROW('Sanitation Data'!F99))="","",OFFSET('Sanitation Data'!$F$29,0,10*ROW('Sanitation Data'!F99)))</f>
        <v/>
      </c>
      <c r="CW105" s="283" t="str">
        <f ca="true">+IF(OFFSET('Sanitation Data'!$F$30,0,10*ROW('Sanitation Data'!F99))="","",OFFSET('Sanitation Data'!$F$30,0,10*ROW('Sanitation Data'!F99)))</f>
        <v/>
      </c>
      <c r="CX105" s="283" t="str">
        <f ca="true">+IF(OFFSET('Sanitation Data'!$F$31,0,10*ROW('Sanitation Data'!F99))="","",OFFSET('Sanitation Data'!$F$31,0,10*ROW('Sanitation Data'!F99)))</f>
        <v/>
      </c>
      <c r="CY105" s="283" t="str">
        <f ca="true">+IF(OFFSET('Sanitation Data'!$F$32,0,10*ROW('Sanitation Data'!F99))="","",OFFSET('Sanitation Data'!$F$32,0,10*ROW('Sanitation Data'!F99)))</f>
        <v/>
      </c>
      <c r="CZ105" s="283" t="str">
        <f ca="true">+IF(OFFSET('Sanitation Data'!$G$28,0,10*ROW('Sanitation Data'!G99))="","",OFFSET('Sanitation Data'!$G$28,0,10*ROW('Sanitation Data'!G99)))</f>
        <v/>
      </c>
      <c r="DA105" s="283" t="str">
        <f ca="true">+IF(OFFSET('Sanitation Data'!$G$29,0,10*ROW('Sanitation Data'!G99))="","",OFFSET('Sanitation Data'!$G$29,0,10*ROW('Sanitation Data'!G99)))</f>
        <v/>
      </c>
      <c r="DB105" s="283" t="str">
        <f ca="true">+IF(OFFSET('Sanitation Data'!$G$30,0,10*ROW('Sanitation Data'!G99))="","",OFFSET('Sanitation Data'!$G$30,0,10*ROW('Sanitation Data'!G99)))</f>
        <v/>
      </c>
      <c r="DC105" s="283" t="str">
        <f ca="true">+IF(OFFSET('Sanitation Data'!$G$31,0,10*ROW('Sanitation Data'!G99))="","",OFFSET('Sanitation Data'!$G$31,0,10*ROW('Sanitation Data'!G99)))</f>
        <v/>
      </c>
      <c r="DD105" s="283" t="str">
        <f ca="true">+IF(OFFSET('Sanitation Data'!$G$32,0,10*ROW('Sanitation Data'!G99))="","",OFFSET('Sanitation Data'!$G$32,0,10*ROW('Sanitation Data'!G99)))</f>
        <v/>
      </c>
      <c r="DE105" s="283" t="str">
        <f ca="true">+IF(OFFSET('Sanitation Data'!$H$28,0,10*ROW('Sanitation Data'!H99))="","",OFFSET('Sanitation Data'!$H$28,0,10*ROW('Sanitation Data'!H99)))</f>
        <v/>
      </c>
      <c r="DF105" s="283" t="str">
        <f ca="true">+IF(OFFSET('Sanitation Data'!$H$29,0,10*ROW('Sanitation Data'!H99))="","",OFFSET('Sanitation Data'!$H$29,0,10*ROW('Sanitation Data'!H99)))</f>
        <v/>
      </c>
      <c r="DG105" s="283" t="str">
        <f ca="true">+IF(OFFSET('Sanitation Data'!$H$30,0,10*ROW('Sanitation Data'!H99))="","",OFFSET('Sanitation Data'!$H$30,0,10*ROW('Sanitation Data'!H99)))</f>
        <v/>
      </c>
      <c r="DH105" s="283" t="str">
        <f ca="true">+IF(OFFSET('Sanitation Data'!$H$31,0,10*ROW('Sanitation Data'!H99))="","",OFFSET('Sanitation Data'!$H$31,0,10*ROW('Sanitation Data'!H99)))</f>
        <v/>
      </c>
      <c r="DI105" s="283" t="str">
        <f ca="true">+IF(OFFSET('Sanitation Data'!$H$32,0,10*ROW('Sanitation Data'!H99))="","",OFFSET('Sanitation Data'!$H$32,0,10*ROW('Sanitation Data'!H99)))</f>
        <v/>
      </c>
      <c r="DJ105" s="283" t="str">
        <f ca="true">+IF(OFFSET('Sanitation Data'!$I$28,0,10*ROW('Sanitation Data'!I99))="","",OFFSET('Sanitation Data'!$I$28,0,10*ROW('Sanitation Data'!I99)))</f>
        <v/>
      </c>
      <c r="DK105" s="283" t="str">
        <f ca="true">+IF(OFFSET('Sanitation Data'!$I$29,0,10*ROW('Sanitation Data'!I99))="","",OFFSET('Sanitation Data'!$I$29,0,10*ROW('Sanitation Data'!I99)))</f>
        <v/>
      </c>
      <c r="DL105" s="283" t="str">
        <f ca="true">+IF(OFFSET('Sanitation Data'!$I$30,0,10*ROW('Sanitation Data'!I99))="","",OFFSET('Sanitation Data'!$I$30,0,10*ROW('Sanitation Data'!I99)))</f>
        <v/>
      </c>
      <c r="DM105" s="283" t="str">
        <f ca="true">+IF(OFFSET('Sanitation Data'!$I$31,0,10*ROW('Sanitation Data'!I99))="","",OFFSET('Sanitation Data'!$I$31,0,10*ROW('Sanitation Data'!I99)))</f>
        <v/>
      </c>
      <c r="DN105" s="283" t="str">
        <f ca="true">+IF(OFFSET('Sanitation Data'!$I$32,0,10*ROW('Sanitation Data'!I99))="","",OFFSET('Sanitation Data'!$I$32,0,10*ROW('Sanitation Data'!I99)))</f>
        <v/>
      </c>
      <c r="DO105" s="283" t="str">
        <f ca="true">+IF(OFFSET('Hygiene Data'!$D$11,0,10*ROW('Hygiene Data'!D99))="","",OFFSET('Hygiene Data'!$D$11,0,10*ROW('Hygiene Data'!D99)))</f>
        <v/>
      </c>
      <c r="DP105" s="283" t="str">
        <f ca="true">+IF(OFFSET('Hygiene Data'!$D$12,0,10*ROW('Hygiene Data'!D99))="","",OFFSET('Hygiene Data'!$D$12,0,10*ROW('Hygiene Data'!D99)))</f>
        <v/>
      </c>
      <c r="DQ105" s="283" t="str">
        <f ca="true">+IF(OFFSET('Hygiene Data'!$D$13,0,10*ROW('Hygiene Data'!D99))="","",OFFSET('Hygiene Data'!$D$13,0,10*ROW('Hygiene Data'!D99)))</f>
        <v/>
      </c>
      <c r="DR105" s="283" t="str">
        <f ca="true">+IF(OFFSET('Hygiene Data'!$E$11,0,10*ROW('Hygiene Data'!E99))="","",OFFSET('Hygiene Data'!$E$11,0,10*ROW('Hygiene Data'!E99)))</f>
        <v/>
      </c>
      <c r="DS105" s="283" t="str">
        <f ca="true">+IF(OFFSET('Hygiene Data'!$E$12,0,10*ROW('Hygiene Data'!E99))="","",OFFSET('Hygiene Data'!$E$12,0,10*ROW('Hygiene Data'!E99)))</f>
        <v/>
      </c>
      <c r="DT105" s="283" t="str">
        <f ca="true">+IF(OFFSET('Hygiene Data'!$E$13,0,10*ROW('Hygiene Data'!E99))="","",OFFSET('Hygiene Data'!$E$13,0,10*ROW('Hygiene Data'!E99)))</f>
        <v/>
      </c>
      <c r="DU105" s="283" t="str">
        <f ca="true">+IF(OFFSET('Hygiene Data'!$F$11,0,10*ROW('Hygiene Data'!F99))="","",OFFSET('Hygiene Data'!$F$11,0,10*ROW('Hygiene Data'!F99)))</f>
        <v/>
      </c>
      <c r="DV105" s="283" t="str">
        <f ca="true">+IF(OFFSET('Hygiene Data'!$F$12,0,10*ROW('Hygiene Data'!F99))="","",OFFSET('Hygiene Data'!$F$12,0,10*ROW('Hygiene Data'!F99)))</f>
        <v/>
      </c>
      <c r="DW105" s="283" t="str">
        <f ca="true">+IF(OFFSET('Hygiene Data'!$F$13,0,10*ROW('Hygiene Data'!F99))="","",OFFSET('Hygiene Data'!$F$13,0,10*ROW('Hygiene Data'!F99)))</f>
        <v/>
      </c>
      <c r="DX105" s="283" t="str">
        <f ca="true">+IF(OFFSET('Hygiene Data'!$G$11,0,10*ROW('Hygiene Data'!G99))="","",OFFSET('Hygiene Data'!$G$11,0,10*ROW('Hygiene Data'!G99)))</f>
        <v/>
      </c>
      <c r="DY105" s="283" t="str">
        <f ca="true">+IF(OFFSET('Hygiene Data'!$G$12,0,10*ROW('Hygiene Data'!G99))="","",OFFSET('Hygiene Data'!$G$12,0,10*ROW('Hygiene Data'!G99)))</f>
        <v/>
      </c>
      <c r="DZ105" s="283" t="str">
        <f ca="true">+IF(OFFSET('Hygiene Data'!$G$13,0,10*ROW('Hygiene Data'!G99))="","",OFFSET('Hygiene Data'!$G$13,0,10*ROW('Hygiene Data'!G99)))</f>
        <v/>
      </c>
      <c r="EA105" s="283" t="str">
        <f ca="true">+IF(OFFSET('Hygiene Data'!$H$11,0,10*ROW('Hygiene Data'!H99))="","",OFFSET('Hygiene Data'!$H$11,0,10*ROW('Hygiene Data'!H99)))</f>
        <v/>
      </c>
      <c r="EB105" s="283" t="str">
        <f ca="true">+IF(OFFSET('Hygiene Data'!$H$12,0,10*ROW('Hygiene Data'!H99))="","",OFFSET('Hygiene Data'!$H$12,0,10*ROW('Hygiene Data'!H99)))</f>
        <v/>
      </c>
      <c r="EC105" s="283" t="str">
        <f ca="true">+IF(OFFSET('Hygiene Data'!$H$13,0,10*ROW('Hygiene Data'!H99))="","",OFFSET('Hygiene Data'!$H$13,0,10*ROW('Hygiene Data'!H99)))</f>
        <v/>
      </c>
      <c r="ED105" s="283" t="str">
        <f ca="true">+IF(OFFSET('Hygiene Data'!$I$11,0,10*ROW('Hygiene Data'!I99))="","",OFFSET('Hygiene Data'!$I$11,0,10*ROW('Hygiene Data'!I99)))</f>
        <v/>
      </c>
      <c r="EE105" s="283" t="str">
        <f ca="true">+IF(OFFSET('Hygiene Data'!$I$12,0,10*ROW('Hygiene Data'!I99))="","",OFFSET('Hygiene Data'!$I$12,0,10*ROW('Hygiene Data'!I99)))</f>
        <v/>
      </c>
      <c r="EF105" s="283" t="str">
        <f ca="true">+IF(OFFSET('Hygiene Data'!$I$13,0,10*ROW('Hygiene Data'!I99))="","",OFFSET('Hygiene Data'!$I$13,0,10*ROW('Hygiene Data'!I99)))</f>
        <v/>
      </c>
    </row>
    <row xmlns:x14ac="http://schemas.microsoft.com/office/spreadsheetml/2009/9/ac" r="106" x14ac:dyDescent="0.2">
      <c r="A106" s="34" t="str">
        <f ca="true">+IF(OFFSET('Water Data'!$B$2,0,10*ROW('Water Data'!E100))="","",OFFSET('Water Data'!$B$2,0,10*ROW('Water Data'!E100)))</f>
        <v/>
      </c>
      <c r="B106" s="34" t="str">
        <f ca="true">+IF(OFFSET('Water Data'!$C$2,0,10*ROW('Water Data'!F100))="","",OFFSET('Water Data'!$C$2,0,10*ROW('Water Data'!F100)))</f>
        <v/>
      </c>
      <c r="C106" s="339" t="str">
        <f t="shared" ca="true" si="1"/>
        <v/>
      </c>
      <c r="D106" s="90"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0"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0"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0"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0"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0"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0"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0"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0"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0"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0"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0"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0"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0"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0"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0"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0"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0"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1"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1"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1"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1"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1"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1"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1"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1"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1"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1"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1"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1"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1"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1"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1"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1"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1"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1"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1"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1"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1"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1"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1"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1"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1"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1"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1"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1"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1"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1"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2"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2"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2"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2"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2"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2"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2"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2"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2"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2"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2"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2"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2"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2"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2"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2"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2"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2"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3"/>
      <c r="BS106" s="283" t="str">
        <f ca="true">+IF(OFFSET('Water Data'!$D$27,0,10*ROW('Water Data'!D100))="","",OFFSET('Water Data'!$D$27,0,10*ROW('Water Data'!D100)))</f>
        <v/>
      </c>
      <c r="BT106" s="283" t="str">
        <f ca="true">+IF(OFFSET('Water Data'!$D$28,0,10*ROW('Water Data'!D100))="","",OFFSET('Water Data'!$D$28,0,10*ROW('Water Data'!D100)))</f>
        <v/>
      </c>
      <c r="BU106" s="283" t="str">
        <f ca="true">+IF(OFFSET('Water Data'!$D$29,0,10*ROW('Water Data'!D100))="","",OFFSET('Water Data'!$D$29,0,10*ROW('Water Data'!D100)))</f>
        <v/>
      </c>
      <c r="BV106" s="283" t="str">
        <f ca="true">+IF(OFFSET('Water Data'!$E$27,0,10*ROW('Water Data'!E100))="","",OFFSET('Water Data'!$E$27,0,10*ROW('Water Data'!E100)))</f>
        <v/>
      </c>
      <c r="BW106" s="283" t="str">
        <f ca="true">+IF(OFFSET('Water Data'!$E$28,0,10*ROW('Water Data'!E100))="","",OFFSET('Water Data'!$E$28,0,10*ROW('Water Data'!E100)))</f>
        <v/>
      </c>
      <c r="BX106" s="283" t="str">
        <f ca="true">+IF(OFFSET('Water Data'!$E$29,0,10*ROW('Water Data'!E100))="","",OFFSET('Water Data'!$E$29,0,10*ROW('Water Data'!E100)))</f>
        <v/>
      </c>
      <c r="BY106" s="283" t="str">
        <f ca="true">+IF(OFFSET('Water Data'!$F$27,0,10*ROW('Water Data'!F100))="","",OFFSET('Water Data'!$F$27,0,10*ROW('Water Data'!F100)))</f>
        <v/>
      </c>
      <c r="BZ106" s="283" t="str">
        <f ca="true">+IF(OFFSET('Water Data'!$F$28,0,10*ROW('Water Data'!F100))="","",OFFSET('Water Data'!$F$28,0,10*ROW('Water Data'!F100)))</f>
        <v/>
      </c>
      <c r="CA106" s="283" t="str">
        <f ca="true">+IF(OFFSET('Water Data'!$F$29,0,10*ROW('Water Data'!F100))="","",OFFSET('Water Data'!$F$29,0,10*ROW('Water Data'!F100)))</f>
        <v/>
      </c>
      <c r="CB106" s="283" t="str">
        <f ca="true">+IF(OFFSET('Water Data'!$G$27,0,10*ROW('Water Data'!G100))="","",OFFSET('Water Data'!$G$27,0,10*ROW('Water Data'!G100)))</f>
        <v/>
      </c>
      <c r="CC106" s="283" t="str">
        <f ca="true">+IF(OFFSET('Water Data'!$G$28,0,10*ROW('Water Data'!G100))="","",OFFSET('Water Data'!$G$28,0,10*ROW('Water Data'!G100)))</f>
        <v/>
      </c>
      <c r="CD106" s="283" t="str">
        <f ca="true">+IF(OFFSET('Water Data'!$G$29,0,10*ROW('Water Data'!G100))="","",OFFSET('Water Data'!$G$29,0,10*ROW('Water Data'!G100)))</f>
        <v/>
      </c>
      <c r="CE106" s="283" t="str">
        <f ca="true">+IF(OFFSET('Water Data'!$H$27,0,10*ROW('Water Data'!H100))="","",OFFSET('Water Data'!$H$27,0,10*ROW('Water Data'!H100)))</f>
        <v/>
      </c>
      <c r="CF106" s="283" t="str">
        <f ca="true">+IF(OFFSET('Water Data'!$H$28,0,10*ROW('Water Data'!H100))="","",OFFSET('Water Data'!$H$28,0,10*ROW('Water Data'!H100)))</f>
        <v/>
      </c>
      <c r="CG106" s="283" t="str">
        <f ca="true">+IF(OFFSET('Water Data'!$H$29,0,10*ROW('Water Data'!H100))="","",OFFSET('Water Data'!$H$29,0,10*ROW('Water Data'!H100)))</f>
        <v/>
      </c>
      <c r="CH106" s="283" t="str">
        <f ca="true">+IF(OFFSET('Water Data'!$I$27,0,10*ROW('Water Data'!I100))="","",OFFSET('Water Data'!$I$27,0,10*ROW('Water Data'!I100)))</f>
        <v/>
      </c>
      <c r="CI106" s="283" t="str">
        <f ca="true">+IF(OFFSET('Water Data'!$I$28,0,10*ROW('Water Data'!I100))="","",OFFSET('Water Data'!$I$28,0,10*ROW('Water Data'!I100)))</f>
        <v/>
      </c>
      <c r="CJ106" s="283" t="str">
        <f ca="true">+IF(OFFSET('Water Data'!$I$29,0,10*ROW('Water Data'!I100))="","",OFFSET('Water Data'!$I$29,0,10*ROW('Water Data'!I100)))</f>
        <v/>
      </c>
      <c r="CK106" s="283" t="str">
        <f ca="true">+IF(OFFSET('Sanitation Data'!$D$28,0,10*ROW('Sanitation Data'!D100))="","",OFFSET('Sanitation Data'!$D$28,0,10*ROW('Sanitation Data'!D100)))</f>
        <v/>
      </c>
      <c r="CL106" s="283" t="str">
        <f ca="true">+IF(OFFSET('Sanitation Data'!$D$29,0,10*ROW('Sanitation Data'!D100))="","",OFFSET('Sanitation Data'!$D$29,0,10*ROW('Sanitation Data'!D100)))</f>
        <v/>
      </c>
      <c r="CM106" s="283" t="str">
        <f ca="true">+IF(OFFSET('Sanitation Data'!$D$30,0,10*ROW('Sanitation Data'!D100))="","",OFFSET('Sanitation Data'!$D$30,0,10*ROW('Sanitation Data'!D100)))</f>
        <v/>
      </c>
      <c r="CN106" s="283" t="str">
        <f ca="true">+IF(OFFSET('Sanitation Data'!$D$31,0,10*ROW('Sanitation Data'!D100))="","",OFFSET('Sanitation Data'!$D$31,0,10*ROW('Sanitation Data'!D100)))</f>
        <v/>
      </c>
      <c r="CO106" s="283" t="str">
        <f ca="true">+IF(OFFSET('Sanitation Data'!$D$32,0,10*ROW('Sanitation Data'!D100))="","",OFFSET('Sanitation Data'!$D$32,0,10*ROW('Sanitation Data'!D100)))</f>
        <v/>
      </c>
      <c r="CP106" s="283" t="str">
        <f ca="true">+IF(OFFSET('Sanitation Data'!$E$28,0,10*ROW('Sanitation Data'!E100))="","",OFFSET('Sanitation Data'!$E$28,0,10*ROW('Sanitation Data'!E100)))</f>
        <v/>
      </c>
      <c r="CQ106" s="283" t="str">
        <f ca="true">+IF(OFFSET('Sanitation Data'!$E$29,0,10*ROW('Sanitation Data'!E100))="","",OFFSET('Sanitation Data'!$E$29,0,10*ROW('Sanitation Data'!E100)))</f>
        <v/>
      </c>
      <c r="CR106" s="283" t="str">
        <f ca="true">+IF(OFFSET('Sanitation Data'!$E$30,0,10*ROW('Sanitation Data'!E100))="","",OFFSET('Sanitation Data'!$E$30,0,10*ROW('Sanitation Data'!E100)))</f>
        <v/>
      </c>
      <c r="CS106" s="283" t="str">
        <f ca="true">+IF(OFFSET('Sanitation Data'!$E$31,0,10*ROW('Sanitation Data'!E100))="","",OFFSET('Sanitation Data'!$E$31,0,10*ROW('Sanitation Data'!E100)))</f>
        <v/>
      </c>
      <c r="CT106" s="283" t="str">
        <f ca="true">+IF(OFFSET('Sanitation Data'!$E$32,0,10*ROW('Sanitation Data'!E100))="","",OFFSET('Sanitation Data'!$E$32,0,10*ROW('Sanitation Data'!E100)))</f>
        <v/>
      </c>
      <c r="CU106" s="283" t="str">
        <f ca="true">+IF(OFFSET('Sanitation Data'!$F$28,0,10*ROW('Sanitation Data'!F100))="","",OFFSET('Sanitation Data'!$F$28,0,10*ROW('Sanitation Data'!F100)))</f>
        <v/>
      </c>
      <c r="CV106" s="283" t="str">
        <f ca="true">+IF(OFFSET('Sanitation Data'!$F$29,0,10*ROW('Sanitation Data'!F100))="","",OFFSET('Sanitation Data'!$F$29,0,10*ROW('Sanitation Data'!F100)))</f>
        <v/>
      </c>
      <c r="CW106" s="283" t="str">
        <f ca="true">+IF(OFFSET('Sanitation Data'!$F$30,0,10*ROW('Sanitation Data'!F100))="","",OFFSET('Sanitation Data'!$F$30,0,10*ROW('Sanitation Data'!F100)))</f>
        <v/>
      </c>
      <c r="CX106" s="283" t="str">
        <f ca="true">+IF(OFFSET('Sanitation Data'!$F$31,0,10*ROW('Sanitation Data'!F100))="","",OFFSET('Sanitation Data'!$F$31,0,10*ROW('Sanitation Data'!F100)))</f>
        <v/>
      </c>
      <c r="CY106" s="283" t="str">
        <f ca="true">+IF(OFFSET('Sanitation Data'!$F$32,0,10*ROW('Sanitation Data'!F100))="","",OFFSET('Sanitation Data'!$F$32,0,10*ROW('Sanitation Data'!F100)))</f>
        <v/>
      </c>
      <c r="CZ106" s="283" t="str">
        <f ca="true">+IF(OFFSET('Sanitation Data'!$G$28,0,10*ROW('Sanitation Data'!G100))="","",OFFSET('Sanitation Data'!$G$28,0,10*ROW('Sanitation Data'!G100)))</f>
        <v/>
      </c>
      <c r="DA106" s="283" t="str">
        <f ca="true">+IF(OFFSET('Sanitation Data'!$G$29,0,10*ROW('Sanitation Data'!G100))="","",OFFSET('Sanitation Data'!$G$29,0,10*ROW('Sanitation Data'!G100)))</f>
        <v/>
      </c>
      <c r="DB106" s="283" t="str">
        <f ca="true">+IF(OFFSET('Sanitation Data'!$G$30,0,10*ROW('Sanitation Data'!G100))="","",OFFSET('Sanitation Data'!$G$30,0,10*ROW('Sanitation Data'!G100)))</f>
        <v/>
      </c>
      <c r="DC106" s="283" t="str">
        <f ca="true">+IF(OFFSET('Sanitation Data'!$G$31,0,10*ROW('Sanitation Data'!G100))="","",OFFSET('Sanitation Data'!$G$31,0,10*ROW('Sanitation Data'!G100)))</f>
        <v/>
      </c>
      <c r="DD106" s="283" t="str">
        <f ca="true">+IF(OFFSET('Sanitation Data'!$G$32,0,10*ROW('Sanitation Data'!G100))="","",OFFSET('Sanitation Data'!$G$32,0,10*ROW('Sanitation Data'!G100)))</f>
        <v/>
      </c>
      <c r="DE106" s="283" t="str">
        <f ca="true">+IF(OFFSET('Sanitation Data'!$H$28,0,10*ROW('Sanitation Data'!H100))="","",OFFSET('Sanitation Data'!$H$28,0,10*ROW('Sanitation Data'!H100)))</f>
        <v/>
      </c>
      <c r="DF106" s="283" t="str">
        <f ca="true">+IF(OFFSET('Sanitation Data'!$H$29,0,10*ROW('Sanitation Data'!H100))="","",OFFSET('Sanitation Data'!$H$29,0,10*ROW('Sanitation Data'!H100)))</f>
        <v/>
      </c>
      <c r="DG106" s="283" t="str">
        <f ca="true">+IF(OFFSET('Sanitation Data'!$H$30,0,10*ROW('Sanitation Data'!H100))="","",OFFSET('Sanitation Data'!$H$30,0,10*ROW('Sanitation Data'!H100)))</f>
        <v/>
      </c>
      <c r="DH106" s="283" t="str">
        <f ca="true">+IF(OFFSET('Sanitation Data'!$H$31,0,10*ROW('Sanitation Data'!H100))="","",OFFSET('Sanitation Data'!$H$31,0,10*ROW('Sanitation Data'!H100)))</f>
        <v/>
      </c>
      <c r="DI106" s="283" t="str">
        <f ca="true">+IF(OFFSET('Sanitation Data'!$H$32,0,10*ROW('Sanitation Data'!H100))="","",OFFSET('Sanitation Data'!$H$32,0,10*ROW('Sanitation Data'!H100)))</f>
        <v/>
      </c>
      <c r="DJ106" s="283" t="str">
        <f ca="true">+IF(OFFSET('Sanitation Data'!$I$28,0,10*ROW('Sanitation Data'!I100))="","",OFFSET('Sanitation Data'!$I$28,0,10*ROW('Sanitation Data'!I100)))</f>
        <v/>
      </c>
      <c r="DK106" s="283" t="str">
        <f ca="true">+IF(OFFSET('Sanitation Data'!$I$29,0,10*ROW('Sanitation Data'!I100))="","",OFFSET('Sanitation Data'!$I$29,0,10*ROW('Sanitation Data'!I100)))</f>
        <v/>
      </c>
      <c r="DL106" s="283" t="str">
        <f ca="true">+IF(OFFSET('Sanitation Data'!$I$30,0,10*ROW('Sanitation Data'!I100))="","",OFFSET('Sanitation Data'!$I$30,0,10*ROW('Sanitation Data'!I100)))</f>
        <v/>
      </c>
      <c r="DM106" s="283" t="str">
        <f ca="true">+IF(OFFSET('Sanitation Data'!$I$31,0,10*ROW('Sanitation Data'!I100))="","",OFFSET('Sanitation Data'!$I$31,0,10*ROW('Sanitation Data'!I100)))</f>
        <v/>
      </c>
      <c r="DN106" s="283" t="str">
        <f ca="true">+IF(OFFSET('Sanitation Data'!$I$32,0,10*ROW('Sanitation Data'!I100))="","",OFFSET('Sanitation Data'!$I$32,0,10*ROW('Sanitation Data'!I100)))</f>
        <v/>
      </c>
      <c r="DO106" s="283" t="str">
        <f ca="true">+IF(OFFSET('Hygiene Data'!$D$11,0,10*ROW('Hygiene Data'!D100))="","",OFFSET('Hygiene Data'!$D$11,0,10*ROW('Hygiene Data'!D100)))</f>
        <v/>
      </c>
      <c r="DP106" s="283" t="str">
        <f ca="true">+IF(OFFSET('Hygiene Data'!$D$12,0,10*ROW('Hygiene Data'!D100))="","",OFFSET('Hygiene Data'!$D$12,0,10*ROW('Hygiene Data'!D100)))</f>
        <v/>
      </c>
      <c r="DQ106" s="283" t="str">
        <f ca="true">+IF(OFFSET('Hygiene Data'!$D$13,0,10*ROW('Hygiene Data'!D100))="","",OFFSET('Hygiene Data'!$D$13,0,10*ROW('Hygiene Data'!D100)))</f>
        <v/>
      </c>
      <c r="DR106" s="283" t="str">
        <f ca="true">+IF(OFFSET('Hygiene Data'!$E$11,0,10*ROW('Hygiene Data'!E100))="","",OFFSET('Hygiene Data'!$E$11,0,10*ROW('Hygiene Data'!E100)))</f>
        <v/>
      </c>
      <c r="DS106" s="283" t="str">
        <f ca="true">+IF(OFFSET('Hygiene Data'!$E$12,0,10*ROW('Hygiene Data'!E100))="","",OFFSET('Hygiene Data'!$E$12,0,10*ROW('Hygiene Data'!E100)))</f>
        <v/>
      </c>
      <c r="DT106" s="283" t="str">
        <f ca="true">+IF(OFFSET('Hygiene Data'!$E$13,0,10*ROW('Hygiene Data'!E100))="","",OFFSET('Hygiene Data'!$E$13,0,10*ROW('Hygiene Data'!E100)))</f>
        <v/>
      </c>
      <c r="DU106" s="283" t="str">
        <f ca="true">+IF(OFFSET('Hygiene Data'!$F$11,0,10*ROW('Hygiene Data'!F100))="","",OFFSET('Hygiene Data'!$F$11,0,10*ROW('Hygiene Data'!F100)))</f>
        <v/>
      </c>
      <c r="DV106" s="283" t="str">
        <f ca="true">+IF(OFFSET('Hygiene Data'!$F$12,0,10*ROW('Hygiene Data'!F100))="","",OFFSET('Hygiene Data'!$F$12,0,10*ROW('Hygiene Data'!F100)))</f>
        <v/>
      </c>
      <c r="DW106" s="283" t="str">
        <f ca="true">+IF(OFFSET('Hygiene Data'!$F$13,0,10*ROW('Hygiene Data'!F100))="","",OFFSET('Hygiene Data'!$F$13,0,10*ROW('Hygiene Data'!F100)))</f>
        <v/>
      </c>
      <c r="DX106" s="283" t="str">
        <f ca="true">+IF(OFFSET('Hygiene Data'!$G$11,0,10*ROW('Hygiene Data'!G100))="","",OFFSET('Hygiene Data'!$G$11,0,10*ROW('Hygiene Data'!G100)))</f>
        <v/>
      </c>
      <c r="DY106" s="283" t="str">
        <f ca="true">+IF(OFFSET('Hygiene Data'!$G$12,0,10*ROW('Hygiene Data'!G100))="","",OFFSET('Hygiene Data'!$G$12,0,10*ROW('Hygiene Data'!G100)))</f>
        <v/>
      </c>
      <c r="DZ106" s="283" t="str">
        <f ca="true">+IF(OFFSET('Hygiene Data'!$G$13,0,10*ROW('Hygiene Data'!G100))="","",OFFSET('Hygiene Data'!$G$13,0,10*ROW('Hygiene Data'!G100)))</f>
        <v/>
      </c>
      <c r="EA106" s="283" t="str">
        <f ca="true">+IF(OFFSET('Hygiene Data'!$H$11,0,10*ROW('Hygiene Data'!H100))="","",OFFSET('Hygiene Data'!$H$11,0,10*ROW('Hygiene Data'!H100)))</f>
        <v/>
      </c>
      <c r="EB106" s="283" t="str">
        <f ca="true">+IF(OFFSET('Hygiene Data'!$H$12,0,10*ROW('Hygiene Data'!H100))="","",OFFSET('Hygiene Data'!$H$12,0,10*ROW('Hygiene Data'!H100)))</f>
        <v/>
      </c>
      <c r="EC106" s="283" t="str">
        <f ca="true">+IF(OFFSET('Hygiene Data'!$H$13,0,10*ROW('Hygiene Data'!H100))="","",OFFSET('Hygiene Data'!$H$13,0,10*ROW('Hygiene Data'!H100)))</f>
        <v/>
      </c>
      <c r="ED106" s="283" t="str">
        <f ca="true">+IF(OFFSET('Hygiene Data'!$I$11,0,10*ROW('Hygiene Data'!I100))="","",OFFSET('Hygiene Data'!$I$11,0,10*ROW('Hygiene Data'!I100)))</f>
        <v/>
      </c>
      <c r="EE106" s="283" t="str">
        <f ca="true">+IF(OFFSET('Hygiene Data'!$I$12,0,10*ROW('Hygiene Data'!I100))="","",OFFSET('Hygiene Data'!$I$12,0,10*ROW('Hygiene Data'!I100)))</f>
        <v/>
      </c>
      <c r="EF106" s="283" t="str">
        <f ca="true">+IF(OFFSET('Hygiene Data'!$I$13,0,10*ROW('Hygiene Data'!I100))="","",OFFSET('Hygiene Data'!$I$13,0,10*ROW('Hygiene Data'!I100)))</f>
        <v/>
      </c>
    </row>
    <row xmlns:x14ac="http://schemas.microsoft.com/office/spreadsheetml/2009/9/ac" r="107" x14ac:dyDescent="0.2">
      <c r="A107" s="34" t="str">
        <f ca="true">+IF(OFFSET('Water Data'!$B$2,0,10*ROW('Water Data'!E101))="","",OFFSET('Water Data'!$B$2,0,10*ROW('Water Data'!E101)))</f>
        <v/>
      </c>
      <c r="B107" s="34" t="str">
        <f ca="true">+IF(OFFSET('Water Data'!$C$2,0,10*ROW('Water Data'!F101))="","",OFFSET('Water Data'!$C$2,0,10*ROW('Water Data'!F101)))</f>
        <v/>
      </c>
      <c r="C107" s="339" t="str">
        <f t="shared" ca="true" si="1"/>
        <v/>
      </c>
      <c r="D107" s="90"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0"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0"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0"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0"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0"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0"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0"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0"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0"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0"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0"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0"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0"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0"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0"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0"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0"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1"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1"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1"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1"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1"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1"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1"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1"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1"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1"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1"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1"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1"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1"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1"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1"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1"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1"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1"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1"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1"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1"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1"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1"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1"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1"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1"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1"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1"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1"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2"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2"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2"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2"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2"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2"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2"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2"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2"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2"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2"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2"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2"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2"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2"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2"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2"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2"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3"/>
      <c r="BS107" s="283" t="str">
        <f ca="true">+IF(OFFSET('Water Data'!$D$27,0,10*ROW('Water Data'!D101))="","",OFFSET('Water Data'!$D$27,0,10*ROW('Water Data'!D101)))</f>
        <v/>
      </c>
      <c r="BT107" s="283" t="str">
        <f ca="true">+IF(OFFSET('Water Data'!$D$28,0,10*ROW('Water Data'!D101))="","",OFFSET('Water Data'!$D$28,0,10*ROW('Water Data'!D101)))</f>
        <v/>
      </c>
      <c r="BU107" s="283" t="str">
        <f ca="true">+IF(OFFSET('Water Data'!$D$29,0,10*ROW('Water Data'!D101))="","",OFFSET('Water Data'!$D$29,0,10*ROW('Water Data'!D101)))</f>
        <v/>
      </c>
      <c r="BV107" s="283" t="str">
        <f ca="true">+IF(OFFSET('Water Data'!$E$27,0,10*ROW('Water Data'!E101))="","",OFFSET('Water Data'!$E$27,0,10*ROW('Water Data'!E101)))</f>
        <v/>
      </c>
      <c r="BW107" s="283" t="str">
        <f ca="true">+IF(OFFSET('Water Data'!$E$28,0,10*ROW('Water Data'!E101))="","",OFFSET('Water Data'!$E$28,0,10*ROW('Water Data'!E101)))</f>
        <v/>
      </c>
      <c r="BX107" s="283" t="str">
        <f ca="true">+IF(OFFSET('Water Data'!$E$29,0,10*ROW('Water Data'!E101))="","",OFFSET('Water Data'!$E$29,0,10*ROW('Water Data'!E101)))</f>
        <v/>
      </c>
      <c r="BY107" s="283" t="str">
        <f ca="true">+IF(OFFSET('Water Data'!$F$27,0,10*ROW('Water Data'!F101))="","",OFFSET('Water Data'!$F$27,0,10*ROW('Water Data'!F101)))</f>
        <v/>
      </c>
      <c r="BZ107" s="283" t="str">
        <f ca="true">+IF(OFFSET('Water Data'!$F$28,0,10*ROW('Water Data'!F101))="","",OFFSET('Water Data'!$F$28,0,10*ROW('Water Data'!F101)))</f>
        <v/>
      </c>
      <c r="CA107" s="283" t="str">
        <f ca="true">+IF(OFFSET('Water Data'!$F$29,0,10*ROW('Water Data'!F101))="","",OFFSET('Water Data'!$F$29,0,10*ROW('Water Data'!F101)))</f>
        <v/>
      </c>
      <c r="CB107" s="283" t="str">
        <f ca="true">+IF(OFFSET('Water Data'!$G$27,0,10*ROW('Water Data'!G101))="","",OFFSET('Water Data'!$G$27,0,10*ROW('Water Data'!G101)))</f>
        <v/>
      </c>
      <c r="CC107" s="283" t="str">
        <f ca="true">+IF(OFFSET('Water Data'!$G$28,0,10*ROW('Water Data'!G101))="","",OFFSET('Water Data'!$G$28,0,10*ROW('Water Data'!G101)))</f>
        <v/>
      </c>
      <c r="CD107" s="283" t="str">
        <f ca="true">+IF(OFFSET('Water Data'!$G$29,0,10*ROW('Water Data'!G101))="","",OFFSET('Water Data'!$G$29,0,10*ROW('Water Data'!G101)))</f>
        <v/>
      </c>
      <c r="CE107" s="283" t="str">
        <f ca="true">+IF(OFFSET('Water Data'!$H$27,0,10*ROW('Water Data'!H101))="","",OFFSET('Water Data'!$H$27,0,10*ROW('Water Data'!H101)))</f>
        <v/>
      </c>
      <c r="CF107" s="283" t="str">
        <f ca="true">+IF(OFFSET('Water Data'!$H$28,0,10*ROW('Water Data'!H101))="","",OFFSET('Water Data'!$H$28,0,10*ROW('Water Data'!H101)))</f>
        <v/>
      </c>
      <c r="CG107" s="283" t="str">
        <f ca="true">+IF(OFFSET('Water Data'!$H$29,0,10*ROW('Water Data'!H101))="","",OFFSET('Water Data'!$H$29,0,10*ROW('Water Data'!H101)))</f>
        <v/>
      </c>
      <c r="CH107" s="283" t="str">
        <f ca="true">+IF(OFFSET('Water Data'!$I$27,0,10*ROW('Water Data'!I101))="","",OFFSET('Water Data'!$I$27,0,10*ROW('Water Data'!I101)))</f>
        <v/>
      </c>
      <c r="CI107" s="283" t="str">
        <f ca="true">+IF(OFFSET('Water Data'!$I$28,0,10*ROW('Water Data'!I101))="","",OFFSET('Water Data'!$I$28,0,10*ROW('Water Data'!I101)))</f>
        <v/>
      </c>
      <c r="CJ107" s="283" t="str">
        <f ca="true">+IF(OFFSET('Water Data'!$I$29,0,10*ROW('Water Data'!I101))="","",OFFSET('Water Data'!$I$29,0,10*ROW('Water Data'!I101)))</f>
        <v/>
      </c>
      <c r="CK107" s="283" t="str">
        <f ca="true">+IF(OFFSET('Sanitation Data'!$D$28,0,10*ROW('Sanitation Data'!D101))="","",OFFSET('Sanitation Data'!$D$28,0,10*ROW('Sanitation Data'!D101)))</f>
        <v/>
      </c>
      <c r="CL107" s="283" t="str">
        <f ca="true">+IF(OFFSET('Sanitation Data'!$D$29,0,10*ROW('Sanitation Data'!D101))="","",OFFSET('Sanitation Data'!$D$29,0,10*ROW('Sanitation Data'!D101)))</f>
        <v/>
      </c>
      <c r="CM107" s="283" t="str">
        <f ca="true">+IF(OFFSET('Sanitation Data'!$D$30,0,10*ROW('Sanitation Data'!D101))="","",OFFSET('Sanitation Data'!$D$30,0,10*ROW('Sanitation Data'!D101)))</f>
        <v/>
      </c>
      <c r="CN107" s="283" t="str">
        <f ca="true">+IF(OFFSET('Sanitation Data'!$D$31,0,10*ROW('Sanitation Data'!D101))="","",OFFSET('Sanitation Data'!$D$31,0,10*ROW('Sanitation Data'!D101)))</f>
        <v/>
      </c>
      <c r="CO107" s="283" t="str">
        <f ca="true">+IF(OFFSET('Sanitation Data'!$D$32,0,10*ROW('Sanitation Data'!D101))="","",OFFSET('Sanitation Data'!$D$32,0,10*ROW('Sanitation Data'!D101)))</f>
        <v/>
      </c>
      <c r="CP107" s="283" t="str">
        <f ca="true">+IF(OFFSET('Sanitation Data'!$E$28,0,10*ROW('Sanitation Data'!E101))="","",OFFSET('Sanitation Data'!$E$28,0,10*ROW('Sanitation Data'!E101)))</f>
        <v/>
      </c>
      <c r="CQ107" s="283" t="str">
        <f ca="true">+IF(OFFSET('Sanitation Data'!$E$29,0,10*ROW('Sanitation Data'!E101))="","",OFFSET('Sanitation Data'!$E$29,0,10*ROW('Sanitation Data'!E101)))</f>
        <v/>
      </c>
      <c r="CR107" s="283" t="str">
        <f ca="true">+IF(OFFSET('Sanitation Data'!$E$30,0,10*ROW('Sanitation Data'!E101))="","",OFFSET('Sanitation Data'!$E$30,0,10*ROW('Sanitation Data'!E101)))</f>
        <v/>
      </c>
      <c r="CS107" s="283" t="str">
        <f ca="true">+IF(OFFSET('Sanitation Data'!$E$31,0,10*ROW('Sanitation Data'!E101))="","",OFFSET('Sanitation Data'!$E$31,0,10*ROW('Sanitation Data'!E101)))</f>
        <v/>
      </c>
      <c r="CT107" s="283" t="str">
        <f ca="true">+IF(OFFSET('Sanitation Data'!$E$32,0,10*ROW('Sanitation Data'!E101))="","",OFFSET('Sanitation Data'!$E$32,0,10*ROW('Sanitation Data'!E101)))</f>
        <v/>
      </c>
      <c r="CU107" s="283" t="str">
        <f ca="true">+IF(OFFSET('Sanitation Data'!$F$28,0,10*ROW('Sanitation Data'!F101))="","",OFFSET('Sanitation Data'!$F$28,0,10*ROW('Sanitation Data'!F101)))</f>
        <v/>
      </c>
      <c r="CV107" s="283" t="str">
        <f ca="true">+IF(OFFSET('Sanitation Data'!$F$29,0,10*ROW('Sanitation Data'!F101))="","",OFFSET('Sanitation Data'!$F$29,0,10*ROW('Sanitation Data'!F101)))</f>
        <v/>
      </c>
      <c r="CW107" s="283" t="str">
        <f ca="true">+IF(OFFSET('Sanitation Data'!$F$30,0,10*ROW('Sanitation Data'!F101))="","",OFFSET('Sanitation Data'!$F$30,0,10*ROW('Sanitation Data'!F101)))</f>
        <v/>
      </c>
      <c r="CX107" s="283" t="str">
        <f ca="true">+IF(OFFSET('Sanitation Data'!$F$31,0,10*ROW('Sanitation Data'!F101))="","",OFFSET('Sanitation Data'!$F$31,0,10*ROW('Sanitation Data'!F101)))</f>
        <v/>
      </c>
      <c r="CY107" s="283" t="str">
        <f ca="true">+IF(OFFSET('Sanitation Data'!$F$32,0,10*ROW('Sanitation Data'!F101))="","",OFFSET('Sanitation Data'!$F$32,0,10*ROW('Sanitation Data'!F101)))</f>
        <v/>
      </c>
      <c r="CZ107" s="283" t="str">
        <f ca="true">+IF(OFFSET('Sanitation Data'!$G$28,0,10*ROW('Sanitation Data'!G101))="","",OFFSET('Sanitation Data'!$G$28,0,10*ROW('Sanitation Data'!G101)))</f>
        <v/>
      </c>
      <c r="DA107" s="283" t="str">
        <f ca="true">+IF(OFFSET('Sanitation Data'!$G$29,0,10*ROW('Sanitation Data'!G101))="","",OFFSET('Sanitation Data'!$G$29,0,10*ROW('Sanitation Data'!G101)))</f>
        <v/>
      </c>
      <c r="DB107" s="283" t="str">
        <f ca="true">+IF(OFFSET('Sanitation Data'!$G$30,0,10*ROW('Sanitation Data'!G101))="","",OFFSET('Sanitation Data'!$G$30,0,10*ROW('Sanitation Data'!G101)))</f>
        <v/>
      </c>
      <c r="DC107" s="283" t="str">
        <f ca="true">+IF(OFFSET('Sanitation Data'!$G$31,0,10*ROW('Sanitation Data'!G101))="","",OFFSET('Sanitation Data'!$G$31,0,10*ROW('Sanitation Data'!G101)))</f>
        <v/>
      </c>
      <c r="DD107" s="283" t="str">
        <f ca="true">+IF(OFFSET('Sanitation Data'!$G$32,0,10*ROW('Sanitation Data'!G101))="","",OFFSET('Sanitation Data'!$G$32,0,10*ROW('Sanitation Data'!G101)))</f>
        <v/>
      </c>
      <c r="DE107" s="283" t="str">
        <f ca="true">+IF(OFFSET('Sanitation Data'!$H$28,0,10*ROW('Sanitation Data'!H101))="","",OFFSET('Sanitation Data'!$H$28,0,10*ROW('Sanitation Data'!H101)))</f>
        <v/>
      </c>
      <c r="DF107" s="283" t="str">
        <f ca="true">+IF(OFFSET('Sanitation Data'!$H$29,0,10*ROW('Sanitation Data'!H101))="","",OFFSET('Sanitation Data'!$H$29,0,10*ROW('Sanitation Data'!H101)))</f>
        <v/>
      </c>
      <c r="DG107" s="283" t="str">
        <f ca="true">+IF(OFFSET('Sanitation Data'!$H$30,0,10*ROW('Sanitation Data'!H101))="","",OFFSET('Sanitation Data'!$H$30,0,10*ROW('Sanitation Data'!H101)))</f>
        <v/>
      </c>
      <c r="DH107" s="283" t="str">
        <f ca="true">+IF(OFFSET('Sanitation Data'!$H$31,0,10*ROW('Sanitation Data'!H101))="","",OFFSET('Sanitation Data'!$H$31,0,10*ROW('Sanitation Data'!H101)))</f>
        <v/>
      </c>
      <c r="DI107" s="283" t="str">
        <f ca="true">+IF(OFFSET('Sanitation Data'!$H$32,0,10*ROW('Sanitation Data'!H101))="","",OFFSET('Sanitation Data'!$H$32,0,10*ROW('Sanitation Data'!H101)))</f>
        <v/>
      </c>
      <c r="DJ107" s="283" t="str">
        <f ca="true">+IF(OFFSET('Sanitation Data'!$I$28,0,10*ROW('Sanitation Data'!I101))="","",OFFSET('Sanitation Data'!$I$28,0,10*ROW('Sanitation Data'!I101)))</f>
        <v/>
      </c>
      <c r="DK107" s="283" t="str">
        <f ca="true">+IF(OFFSET('Sanitation Data'!$I$29,0,10*ROW('Sanitation Data'!I101))="","",OFFSET('Sanitation Data'!$I$29,0,10*ROW('Sanitation Data'!I101)))</f>
        <v/>
      </c>
      <c r="DL107" s="283" t="str">
        <f ca="true">+IF(OFFSET('Sanitation Data'!$I$30,0,10*ROW('Sanitation Data'!I101))="","",OFFSET('Sanitation Data'!$I$30,0,10*ROW('Sanitation Data'!I101)))</f>
        <v/>
      </c>
      <c r="DM107" s="283" t="str">
        <f ca="true">+IF(OFFSET('Sanitation Data'!$I$31,0,10*ROW('Sanitation Data'!I101))="","",OFFSET('Sanitation Data'!$I$31,0,10*ROW('Sanitation Data'!I101)))</f>
        <v/>
      </c>
      <c r="DN107" s="283" t="str">
        <f ca="true">+IF(OFFSET('Sanitation Data'!$I$32,0,10*ROW('Sanitation Data'!I101))="","",OFFSET('Sanitation Data'!$I$32,0,10*ROW('Sanitation Data'!I101)))</f>
        <v/>
      </c>
      <c r="DO107" s="283" t="str">
        <f ca="true">+IF(OFFSET('Hygiene Data'!$D$11,0,10*ROW('Hygiene Data'!D101))="","",OFFSET('Hygiene Data'!$D$11,0,10*ROW('Hygiene Data'!D101)))</f>
        <v/>
      </c>
      <c r="DP107" s="283" t="str">
        <f ca="true">+IF(OFFSET('Hygiene Data'!$D$12,0,10*ROW('Hygiene Data'!D101))="","",OFFSET('Hygiene Data'!$D$12,0,10*ROW('Hygiene Data'!D101)))</f>
        <v/>
      </c>
      <c r="DQ107" s="283" t="str">
        <f ca="true">+IF(OFFSET('Hygiene Data'!$D$13,0,10*ROW('Hygiene Data'!D101))="","",OFFSET('Hygiene Data'!$D$13,0,10*ROW('Hygiene Data'!D101)))</f>
        <v/>
      </c>
      <c r="DR107" s="283" t="str">
        <f ca="true">+IF(OFFSET('Hygiene Data'!$E$11,0,10*ROW('Hygiene Data'!E101))="","",OFFSET('Hygiene Data'!$E$11,0,10*ROW('Hygiene Data'!E101)))</f>
        <v/>
      </c>
      <c r="DS107" s="283" t="str">
        <f ca="true">+IF(OFFSET('Hygiene Data'!$E$12,0,10*ROW('Hygiene Data'!E101))="","",OFFSET('Hygiene Data'!$E$12,0,10*ROW('Hygiene Data'!E101)))</f>
        <v/>
      </c>
      <c r="DT107" s="283" t="str">
        <f ca="true">+IF(OFFSET('Hygiene Data'!$E$13,0,10*ROW('Hygiene Data'!E101))="","",OFFSET('Hygiene Data'!$E$13,0,10*ROW('Hygiene Data'!E101)))</f>
        <v/>
      </c>
      <c r="DU107" s="283" t="str">
        <f ca="true">+IF(OFFSET('Hygiene Data'!$F$11,0,10*ROW('Hygiene Data'!F101))="","",OFFSET('Hygiene Data'!$F$11,0,10*ROW('Hygiene Data'!F101)))</f>
        <v/>
      </c>
      <c r="DV107" s="283" t="str">
        <f ca="true">+IF(OFFSET('Hygiene Data'!$F$12,0,10*ROW('Hygiene Data'!F101))="","",OFFSET('Hygiene Data'!$F$12,0,10*ROW('Hygiene Data'!F101)))</f>
        <v/>
      </c>
      <c r="DW107" s="283" t="str">
        <f ca="true">+IF(OFFSET('Hygiene Data'!$F$13,0,10*ROW('Hygiene Data'!F101))="","",OFFSET('Hygiene Data'!$F$13,0,10*ROW('Hygiene Data'!F101)))</f>
        <v/>
      </c>
      <c r="DX107" s="283" t="str">
        <f ca="true">+IF(OFFSET('Hygiene Data'!$G$11,0,10*ROW('Hygiene Data'!G101))="","",OFFSET('Hygiene Data'!$G$11,0,10*ROW('Hygiene Data'!G101)))</f>
        <v/>
      </c>
      <c r="DY107" s="283" t="str">
        <f ca="true">+IF(OFFSET('Hygiene Data'!$G$12,0,10*ROW('Hygiene Data'!G101))="","",OFFSET('Hygiene Data'!$G$12,0,10*ROW('Hygiene Data'!G101)))</f>
        <v/>
      </c>
      <c r="DZ107" s="283" t="str">
        <f ca="true">+IF(OFFSET('Hygiene Data'!$G$13,0,10*ROW('Hygiene Data'!G101))="","",OFFSET('Hygiene Data'!$G$13,0,10*ROW('Hygiene Data'!G101)))</f>
        <v/>
      </c>
      <c r="EA107" s="283" t="str">
        <f ca="true">+IF(OFFSET('Hygiene Data'!$H$11,0,10*ROW('Hygiene Data'!H101))="","",OFFSET('Hygiene Data'!$H$11,0,10*ROW('Hygiene Data'!H101)))</f>
        <v/>
      </c>
      <c r="EB107" s="283" t="str">
        <f ca="true">+IF(OFFSET('Hygiene Data'!$H$12,0,10*ROW('Hygiene Data'!H101))="","",OFFSET('Hygiene Data'!$H$12,0,10*ROW('Hygiene Data'!H101)))</f>
        <v/>
      </c>
      <c r="EC107" s="283" t="str">
        <f ca="true">+IF(OFFSET('Hygiene Data'!$H$13,0,10*ROW('Hygiene Data'!H101))="","",OFFSET('Hygiene Data'!$H$13,0,10*ROW('Hygiene Data'!H101)))</f>
        <v/>
      </c>
      <c r="ED107" s="283" t="str">
        <f ca="true">+IF(OFFSET('Hygiene Data'!$I$11,0,10*ROW('Hygiene Data'!I101))="","",OFFSET('Hygiene Data'!$I$11,0,10*ROW('Hygiene Data'!I101)))</f>
        <v/>
      </c>
      <c r="EE107" s="283" t="str">
        <f ca="true">+IF(OFFSET('Hygiene Data'!$I$12,0,10*ROW('Hygiene Data'!I101))="","",OFFSET('Hygiene Data'!$I$12,0,10*ROW('Hygiene Data'!I101)))</f>
        <v/>
      </c>
      <c r="EF107" s="283" t="str">
        <f ca="true">+IF(OFFSET('Hygiene Data'!$I$13,0,10*ROW('Hygiene Data'!I101))="","",OFFSET('Hygiene Data'!$I$13,0,10*ROW('Hygiene Data'!I101)))</f>
        <v/>
      </c>
    </row>
    <row xmlns:x14ac="http://schemas.microsoft.com/office/spreadsheetml/2009/9/ac" r="108" x14ac:dyDescent="0.2">
      <c r="A108" s="34" t="str">
        <f ca="true">+IF(OFFSET('Water Data'!$B$2,0,10*ROW('Water Data'!E102))="","",OFFSET('Water Data'!$B$2,0,10*ROW('Water Data'!E102)))</f>
        <v/>
      </c>
      <c r="B108" s="34" t="str">
        <f ca="true">+IF(OFFSET('Water Data'!$C$2,0,10*ROW('Water Data'!F102))="","",OFFSET('Water Data'!$C$2,0,10*ROW('Water Data'!F102)))</f>
        <v/>
      </c>
      <c r="C108" s="339" t="str">
        <f t="shared" ca="true" si="1"/>
        <v/>
      </c>
      <c r="D108" s="90"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0"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0"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0"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0"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0"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0"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0"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0"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0"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0"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0"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0"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0"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0"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0"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0"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0"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1"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1"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1"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1"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1"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1"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1"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1"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1"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1"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1"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1"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1"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1"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1"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1"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1"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1"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1"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1"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1"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1"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1"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1"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1"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1"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1"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1"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1"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1"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2"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2"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2"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2"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2"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2"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2"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2"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2"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2"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2"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2"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2"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2"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2"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2"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2"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2"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3"/>
      <c r="BS108" s="283" t="str">
        <f ca="true">+IF(OFFSET('Water Data'!$D$27,0,10*ROW('Water Data'!D102))="","",OFFSET('Water Data'!$D$27,0,10*ROW('Water Data'!D102)))</f>
        <v/>
      </c>
      <c r="BT108" s="283" t="str">
        <f ca="true">+IF(OFFSET('Water Data'!$D$28,0,10*ROW('Water Data'!D102))="","",OFFSET('Water Data'!$D$28,0,10*ROW('Water Data'!D102)))</f>
        <v/>
      </c>
      <c r="BU108" s="283" t="str">
        <f ca="true">+IF(OFFSET('Water Data'!$D$29,0,10*ROW('Water Data'!D102))="","",OFFSET('Water Data'!$D$29,0,10*ROW('Water Data'!D102)))</f>
        <v/>
      </c>
      <c r="BV108" s="283" t="str">
        <f ca="true">+IF(OFFSET('Water Data'!$E$27,0,10*ROW('Water Data'!E102))="","",OFFSET('Water Data'!$E$27,0,10*ROW('Water Data'!E102)))</f>
        <v/>
      </c>
      <c r="BW108" s="283" t="str">
        <f ca="true">+IF(OFFSET('Water Data'!$E$28,0,10*ROW('Water Data'!E102))="","",OFFSET('Water Data'!$E$28,0,10*ROW('Water Data'!E102)))</f>
        <v/>
      </c>
      <c r="BX108" s="283" t="str">
        <f ca="true">+IF(OFFSET('Water Data'!$E$29,0,10*ROW('Water Data'!E102))="","",OFFSET('Water Data'!$E$29,0,10*ROW('Water Data'!E102)))</f>
        <v/>
      </c>
      <c r="BY108" s="283" t="str">
        <f ca="true">+IF(OFFSET('Water Data'!$F$27,0,10*ROW('Water Data'!F102))="","",OFFSET('Water Data'!$F$27,0,10*ROW('Water Data'!F102)))</f>
        <v/>
      </c>
      <c r="BZ108" s="283" t="str">
        <f ca="true">+IF(OFFSET('Water Data'!$F$28,0,10*ROW('Water Data'!F102))="","",OFFSET('Water Data'!$F$28,0,10*ROW('Water Data'!F102)))</f>
        <v/>
      </c>
      <c r="CA108" s="283" t="str">
        <f ca="true">+IF(OFFSET('Water Data'!$F$29,0,10*ROW('Water Data'!F102))="","",OFFSET('Water Data'!$F$29,0,10*ROW('Water Data'!F102)))</f>
        <v/>
      </c>
      <c r="CB108" s="283" t="str">
        <f ca="true">+IF(OFFSET('Water Data'!$G$27,0,10*ROW('Water Data'!G102))="","",OFFSET('Water Data'!$G$27,0,10*ROW('Water Data'!G102)))</f>
        <v/>
      </c>
      <c r="CC108" s="283" t="str">
        <f ca="true">+IF(OFFSET('Water Data'!$G$28,0,10*ROW('Water Data'!G102))="","",OFFSET('Water Data'!$G$28,0,10*ROW('Water Data'!G102)))</f>
        <v/>
      </c>
      <c r="CD108" s="283" t="str">
        <f ca="true">+IF(OFFSET('Water Data'!$G$29,0,10*ROW('Water Data'!G102))="","",OFFSET('Water Data'!$G$29,0,10*ROW('Water Data'!G102)))</f>
        <v/>
      </c>
      <c r="CE108" s="283" t="str">
        <f ca="true">+IF(OFFSET('Water Data'!$H$27,0,10*ROW('Water Data'!H102))="","",OFFSET('Water Data'!$H$27,0,10*ROW('Water Data'!H102)))</f>
        <v/>
      </c>
      <c r="CF108" s="283" t="str">
        <f ca="true">+IF(OFFSET('Water Data'!$H$28,0,10*ROW('Water Data'!H102))="","",OFFSET('Water Data'!$H$28,0,10*ROW('Water Data'!H102)))</f>
        <v/>
      </c>
      <c r="CG108" s="283" t="str">
        <f ca="true">+IF(OFFSET('Water Data'!$H$29,0,10*ROW('Water Data'!H102))="","",OFFSET('Water Data'!$H$29,0,10*ROW('Water Data'!H102)))</f>
        <v/>
      </c>
      <c r="CH108" s="283" t="str">
        <f ca="true">+IF(OFFSET('Water Data'!$I$27,0,10*ROW('Water Data'!I102))="","",OFFSET('Water Data'!$I$27,0,10*ROW('Water Data'!I102)))</f>
        <v/>
      </c>
      <c r="CI108" s="283" t="str">
        <f ca="true">+IF(OFFSET('Water Data'!$I$28,0,10*ROW('Water Data'!I102))="","",OFFSET('Water Data'!$I$28,0,10*ROW('Water Data'!I102)))</f>
        <v/>
      </c>
      <c r="CJ108" s="283" t="str">
        <f ca="true">+IF(OFFSET('Water Data'!$I$29,0,10*ROW('Water Data'!I102))="","",OFFSET('Water Data'!$I$29,0,10*ROW('Water Data'!I102)))</f>
        <v/>
      </c>
      <c r="CK108" s="283" t="str">
        <f ca="true">+IF(OFFSET('Sanitation Data'!$D$28,0,10*ROW('Sanitation Data'!D102))="","",OFFSET('Sanitation Data'!$D$28,0,10*ROW('Sanitation Data'!D102)))</f>
        <v/>
      </c>
      <c r="CL108" s="283" t="str">
        <f ca="true">+IF(OFFSET('Sanitation Data'!$D$29,0,10*ROW('Sanitation Data'!D102))="","",OFFSET('Sanitation Data'!$D$29,0,10*ROW('Sanitation Data'!D102)))</f>
        <v/>
      </c>
      <c r="CM108" s="283" t="str">
        <f ca="true">+IF(OFFSET('Sanitation Data'!$D$30,0,10*ROW('Sanitation Data'!D102))="","",OFFSET('Sanitation Data'!$D$30,0,10*ROW('Sanitation Data'!D102)))</f>
        <v/>
      </c>
      <c r="CN108" s="283" t="str">
        <f ca="true">+IF(OFFSET('Sanitation Data'!$D$31,0,10*ROW('Sanitation Data'!D102))="","",OFFSET('Sanitation Data'!$D$31,0,10*ROW('Sanitation Data'!D102)))</f>
        <v/>
      </c>
      <c r="CO108" s="283" t="str">
        <f ca="true">+IF(OFFSET('Sanitation Data'!$D$32,0,10*ROW('Sanitation Data'!D102))="","",OFFSET('Sanitation Data'!$D$32,0,10*ROW('Sanitation Data'!D102)))</f>
        <v/>
      </c>
      <c r="CP108" s="283" t="str">
        <f ca="true">+IF(OFFSET('Sanitation Data'!$E$28,0,10*ROW('Sanitation Data'!E102))="","",OFFSET('Sanitation Data'!$E$28,0,10*ROW('Sanitation Data'!E102)))</f>
        <v/>
      </c>
      <c r="CQ108" s="283" t="str">
        <f ca="true">+IF(OFFSET('Sanitation Data'!$E$29,0,10*ROW('Sanitation Data'!E102))="","",OFFSET('Sanitation Data'!$E$29,0,10*ROW('Sanitation Data'!E102)))</f>
        <v/>
      </c>
      <c r="CR108" s="283" t="str">
        <f ca="true">+IF(OFFSET('Sanitation Data'!$E$30,0,10*ROW('Sanitation Data'!E102))="","",OFFSET('Sanitation Data'!$E$30,0,10*ROW('Sanitation Data'!E102)))</f>
        <v/>
      </c>
      <c r="CS108" s="283" t="str">
        <f ca="true">+IF(OFFSET('Sanitation Data'!$E$31,0,10*ROW('Sanitation Data'!E102))="","",OFFSET('Sanitation Data'!$E$31,0,10*ROW('Sanitation Data'!E102)))</f>
        <v/>
      </c>
      <c r="CT108" s="283" t="str">
        <f ca="true">+IF(OFFSET('Sanitation Data'!$E$32,0,10*ROW('Sanitation Data'!E102))="","",OFFSET('Sanitation Data'!$E$32,0,10*ROW('Sanitation Data'!E102)))</f>
        <v/>
      </c>
      <c r="CU108" s="283" t="str">
        <f ca="true">+IF(OFFSET('Sanitation Data'!$F$28,0,10*ROW('Sanitation Data'!F102))="","",OFFSET('Sanitation Data'!$F$28,0,10*ROW('Sanitation Data'!F102)))</f>
        <v/>
      </c>
      <c r="CV108" s="283" t="str">
        <f ca="true">+IF(OFFSET('Sanitation Data'!$F$29,0,10*ROW('Sanitation Data'!F102))="","",OFFSET('Sanitation Data'!$F$29,0,10*ROW('Sanitation Data'!F102)))</f>
        <v/>
      </c>
      <c r="CW108" s="283" t="str">
        <f ca="true">+IF(OFFSET('Sanitation Data'!$F$30,0,10*ROW('Sanitation Data'!F102))="","",OFFSET('Sanitation Data'!$F$30,0,10*ROW('Sanitation Data'!F102)))</f>
        <v/>
      </c>
      <c r="CX108" s="283" t="str">
        <f ca="true">+IF(OFFSET('Sanitation Data'!$F$31,0,10*ROW('Sanitation Data'!F102))="","",OFFSET('Sanitation Data'!$F$31,0,10*ROW('Sanitation Data'!F102)))</f>
        <v/>
      </c>
      <c r="CY108" s="283" t="str">
        <f ca="true">+IF(OFFSET('Sanitation Data'!$F$32,0,10*ROW('Sanitation Data'!F102))="","",OFFSET('Sanitation Data'!$F$32,0,10*ROW('Sanitation Data'!F102)))</f>
        <v/>
      </c>
      <c r="CZ108" s="283" t="str">
        <f ca="true">+IF(OFFSET('Sanitation Data'!$G$28,0,10*ROW('Sanitation Data'!G102))="","",OFFSET('Sanitation Data'!$G$28,0,10*ROW('Sanitation Data'!G102)))</f>
        <v/>
      </c>
      <c r="DA108" s="283" t="str">
        <f ca="true">+IF(OFFSET('Sanitation Data'!$G$29,0,10*ROW('Sanitation Data'!G102))="","",OFFSET('Sanitation Data'!$G$29,0,10*ROW('Sanitation Data'!G102)))</f>
        <v/>
      </c>
      <c r="DB108" s="283" t="str">
        <f ca="true">+IF(OFFSET('Sanitation Data'!$G$30,0,10*ROW('Sanitation Data'!G102))="","",OFFSET('Sanitation Data'!$G$30,0,10*ROW('Sanitation Data'!G102)))</f>
        <v/>
      </c>
      <c r="DC108" s="283" t="str">
        <f ca="true">+IF(OFFSET('Sanitation Data'!$G$31,0,10*ROW('Sanitation Data'!G102))="","",OFFSET('Sanitation Data'!$G$31,0,10*ROW('Sanitation Data'!G102)))</f>
        <v/>
      </c>
      <c r="DD108" s="283" t="str">
        <f ca="true">+IF(OFFSET('Sanitation Data'!$G$32,0,10*ROW('Sanitation Data'!G102))="","",OFFSET('Sanitation Data'!$G$32,0,10*ROW('Sanitation Data'!G102)))</f>
        <v/>
      </c>
      <c r="DE108" s="283" t="str">
        <f ca="true">+IF(OFFSET('Sanitation Data'!$H$28,0,10*ROW('Sanitation Data'!H102))="","",OFFSET('Sanitation Data'!$H$28,0,10*ROW('Sanitation Data'!H102)))</f>
        <v/>
      </c>
      <c r="DF108" s="283" t="str">
        <f ca="true">+IF(OFFSET('Sanitation Data'!$H$29,0,10*ROW('Sanitation Data'!H102))="","",OFFSET('Sanitation Data'!$H$29,0,10*ROW('Sanitation Data'!H102)))</f>
        <v/>
      </c>
      <c r="DG108" s="283" t="str">
        <f ca="true">+IF(OFFSET('Sanitation Data'!$H$30,0,10*ROW('Sanitation Data'!H102))="","",OFFSET('Sanitation Data'!$H$30,0,10*ROW('Sanitation Data'!H102)))</f>
        <v/>
      </c>
      <c r="DH108" s="283" t="str">
        <f ca="true">+IF(OFFSET('Sanitation Data'!$H$31,0,10*ROW('Sanitation Data'!H102))="","",OFFSET('Sanitation Data'!$H$31,0,10*ROW('Sanitation Data'!H102)))</f>
        <v/>
      </c>
      <c r="DI108" s="283" t="str">
        <f ca="true">+IF(OFFSET('Sanitation Data'!$H$32,0,10*ROW('Sanitation Data'!H102))="","",OFFSET('Sanitation Data'!$H$32,0,10*ROW('Sanitation Data'!H102)))</f>
        <v/>
      </c>
      <c r="DJ108" s="283" t="str">
        <f ca="true">+IF(OFFSET('Sanitation Data'!$I$28,0,10*ROW('Sanitation Data'!I102))="","",OFFSET('Sanitation Data'!$I$28,0,10*ROW('Sanitation Data'!I102)))</f>
        <v/>
      </c>
      <c r="DK108" s="283" t="str">
        <f ca="true">+IF(OFFSET('Sanitation Data'!$I$29,0,10*ROW('Sanitation Data'!I102))="","",OFFSET('Sanitation Data'!$I$29,0,10*ROW('Sanitation Data'!I102)))</f>
        <v/>
      </c>
      <c r="DL108" s="283" t="str">
        <f ca="true">+IF(OFFSET('Sanitation Data'!$I$30,0,10*ROW('Sanitation Data'!I102))="","",OFFSET('Sanitation Data'!$I$30,0,10*ROW('Sanitation Data'!I102)))</f>
        <v/>
      </c>
      <c r="DM108" s="283" t="str">
        <f ca="true">+IF(OFFSET('Sanitation Data'!$I$31,0,10*ROW('Sanitation Data'!I102))="","",OFFSET('Sanitation Data'!$I$31,0,10*ROW('Sanitation Data'!I102)))</f>
        <v/>
      </c>
      <c r="DN108" s="283" t="str">
        <f ca="true">+IF(OFFSET('Sanitation Data'!$I$32,0,10*ROW('Sanitation Data'!I102))="","",OFFSET('Sanitation Data'!$I$32,0,10*ROW('Sanitation Data'!I102)))</f>
        <v/>
      </c>
      <c r="DO108" s="283" t="str">
        <f ca="true">+IF(OFFSET('Hygiene Data'!$D$11,0,10*ROW('Hygiene Data'!D102))="","",OFFSET('Hygiene Data'!$D$11,0,10*ROW('Hygiene Data'!D102)))</f>
        <v/>
      </c>
      <c r="DP108" s="283" t="str">
        <f ca="true">+IF(OFFSET('Hygiene Data'!$D$12,0,10*ROW('Hygiene Data'!D102))="","",OFFSET('Hygiene Data'!$D$12,0,10*ROW('Hygiene Data'!D102)))</f>
        <v/>
      </c>
      <c r="DQ108" s="283" t="str">
        <f ca="true">+IF(OFFSET('Hygiene Data'!$D$13,0,10*ROW('Hygiene Data'!D102))="","",OFFSET('Hygiene Data'!$D$13,0,10*ROW('Hygiene Data'!D102)))</f>
        <v/>
      </c>
      <c r="DR108" s="283" t="str">
        <f ca="true">+IF(OFFSET('Hygiene Data'!$E$11,0,10*ROW('Hygiene Data'!E102))="","",OFFSET('Hygiene Data'!$E$11,0,10*ROW('Hygiene Data'!E102)))</f>
        <v/>
      </c>
      <c r="DS108" s="283" t="str">
        <f ca="true">+IF(OFFSET('Hygiene Data'!$E$12,0,10*ROW('Hygiene Data'!E102))="","",OFFSET('Hygiene Data'!$E$12,0,10*ROW('Hygiene Data'!E102)))</f>
        <v/>
      </c>
      <c r="DT108" s="283" t="str">
        <f ca="true">+IF(OFFSET('Hygiene Data'!$E$13,0,10*ROW('Hygiene Data'!E102))="","",OFFSET('Hygiene Data'!$E$13,0,10*ROW('Hygiene Data'!E102)))</f>
        <v/>
      </c>
      <c r="DU108" s="283" t="str">
        <f ca="true">+IF(OFFSET('Hygiene Data'!$F$11,0,10*ROW('Hygiene Data'!F102))="","",OFFSET('Hygiene Data'!$F$11,0,10*ROW('Hygiene Data'!F102)))</f>
        <v/>
      </c>
      <c r="DV108" s="283" t="str">
        <f ca="true">+IF(OFFSET('Hygiene Data'!$F$12,0,10*ROW('Hygiene Data'!F102))="","",OFFSET('Hygiene Data'!$F$12,0,10*ROW('Hygiene Data'!F102)))</f>
        <v/>
      </c>
      <c r="DW108" s="283" t="str">
        <f ca="true">+IF(OFFSET('Hygiene Data'!$F$13,0,10*ROW('Hygiene Data'!F102))="","",OFFSET('Hygiene Data'!$F$13,0,10*ROW('Hygiene Data'!F102)))</f>
        <v/>
      </c>
      <c r="DX108" s="283" t="str">
        <f ca="true">+IF(OFFSET('Hygiene Data'!$G$11,0,10*ROW('Hygiene Data'!G102))="","",OFFSET('Hygiene Data'!$G$11,0,10*ROW('Hygiene Data'!G102)))</f>
        <v/>
      </c>
      <c r="DY108" s="283" t="str">
        <f ca="true">+IF(OFFSET('Hygiene Data'!$G$12,0,10*ROW('Hygiene Data'!G102))="","",OFFSET('Hygiene Data'!$G$12,0,10*ROW('Hygiene Data'!G102)))</f>
        <v/>
      </c>
      <c r="DZ108" s="283" t="str">
        <f ca="true">+IF(OFFSET('Hygiene Data'!$G$13,0,10*ROW('Hygiene Data'!G102))="","",OFFSET('Hygiene Data'!$G$13,0,10*ROW('Hygiene Data'!G102)))</f>
        <v/>
      </c>
      <c r="EA108" s="283" t="str">
        <f ca="true">+IF(OFFSET('Hygiene Data'!$H$11,0,10*ROW('Hygiene Data'!H102))="","",OFFSET('Hygiene Data'!$H$11,0,10*ROW('Hygiene Data'!H102)))</f>
        <v/>
      </c>
      <c r="EB108" s="283" t="str">
        <f ca="true">+IF(OFFSET('Hygiene Data'!$H$12,0,10*ROW('Hygiene Data'!H102))="","",OFFSET('Hygiene Data'!$H$12,0,10*ROW('Hygiene Data'!H102)))</f>
        <v/>
      </c>
      <c r="EC108" s="283" t="str">
        <f ca="true">+IF(OFFSET('Hygiene Data'!$H$13,0,10*ROW('Hygiene Data'!H102))="","",OFFSET('Hygiene Data'!$H$13,0,10*ROW('Hygiene Data'!H102)))</f>
        <v/>
      </c>
      <c r="ED108" s="283" t="str">
        <f ca="true">+IF(OFFSET('Hygiene Data'!$I$11,0,10*ROW('Hygiene Data'!I102))="","",OFFSET('Hygiene Data'!$I$11,0,10*ROW('Hygiene Data'!I102)))</f>
        <v/>
      </c>
      <c r="EE108" s="283" t="str">
        <f ca="true">+IF(OFFSET('Hygiene Data'!$I$12,0,10*ROW('Hygiene Data'!I102))="","",OFFSET('Hygiene Data'!$I$12,0,10*ROW('Hygiene Data'!I102)))</f>
        <v/>
      </c>
      <c r="EF108" s="283" t="str">
        <f ca="true">+IF(OFFSET('Hygiene Data'!$I$13,0,10*ROW('Hygiene Data'!I102))="","",OFFSET('Hygiene Data'!$I$13,0,10*ROW('Hygiene Data'!I102)))</f>
        <v/>
      </c>
    </row>
    <row xmlns:x14ac="http://schemas.microsoft.com/office/spreadsheetml/2009/9/ac" r="109" x14ac:dyDescent="0.2">
      <c r="A109" s="34" t="str">
        <f ca="true">+IF(OFFSET('Water Data'!$B$2,0,10*ROW('Water Data'!E103))="","",OFFSET('Water Data'!$B$2,0,10*ROW('Water Data'!E103)))</f>
        <v/>
      </c>
      <c r="B109" s="34" t="str">
        <f ca="true">+IF(OFFSET('Water Data'!$C$2,0,10*ROW('Water Data'!F103))="","",OFFSET('Water Data'!$C$2,0,10*ROW('Water Data'!F103)))</f>
        <v/>
      </c>
      <c r="C109" s="339" t="str">
        <f t="shared" ca="true" si="1"/>
        <v/>
      </c>
      <c r="D109" s="90"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0"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0"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0"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0"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0"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0"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0"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0"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0"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0"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0"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0"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0"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0"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0"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0"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0"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1"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1"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1"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1"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1"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1"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1"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1"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1"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1"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1"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1"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1"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1"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1"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1"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1"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1"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1"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1"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1"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1"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1"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1"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1"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1"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1"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1"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1"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1"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2"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2"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2"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2"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2"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2"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2"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2"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2"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2"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2"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2"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2"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2"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2"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2"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2"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2"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3"/>
      <c r="BS109" s="283" t="str">
        <f ca="true">+IF(OFFSET('Water Data'!$D$27,0,10*ROW('Water Data'!D103))="","",OFFSET('Water Data'!$D$27,0,10*ROW('Water Data'!D103)))</f>
        <v/>
      </c>
      <c r="BT109" s="283" t="str">
        <f ca="true">+IF(OFFSET('Water Data'!$D$28,0,10*ROW('Water Data'!D103))="","",OFFSET('Water Data'!$D$28,0,10*ROW('Water Data'!D103)))</f>
        <v/>
      </c>
      <c r="BU109" s="283" t="str">
        <f ca="true">+IF(OFFSET('Water Data'!$D$29,0,10*ROW('Water Data'!D103))="","",OFFSET('Water Data'!$D$29,0,10*ROW('Water Data'!D103)))</f>
        <v/>
      </c>
      <c r="BV109" s="283" t="str">
        <f ca="true">+IF(OFFSET('Water Data'!$E$27,0,10*ROW('Water Data'!E103))="","",OFFSET('Water Data'!$E$27,0,10*ROW('Water Data'!E103)))</f>
        <v/>
      </c>
      <c r="BW109" s="283" t="str">
        <f ca="true">+IF(OFFSET('Water Data'!$E$28,0,10*ROW('Water Data'!E103))="","",OFFSET('Water Data'!$E$28,0,10*ROW('Water Data'!E103)))</f>
        <v/>
      </c>
      <c r="BX109" s="283" t="str">
        <f ca="true">+IF(OFFSET('Water Data'!$E$29,0,10*ROW('Water Data'!E103))="","",OFFSET('Water Data'!$E$29,0,10*ROW('Water Data'!E103)))</f>
        <v/>
      </c>
      <c r="BY109" s="283" t="str">
        <f ca="true">+IF(OFFSET('Water Data'!$F$27,0,10*ROW('Water Data'!F103))="","",OFFSET('Water Data'!$F$27,0,10*ROW('Water Data'!F103)))</f>
        <v/>
      </c>
      <c r="BZ109" s="283" t="str">
        <f ca="true">+IF(OFFSET('Water Data'!$F$28,0,10*ROW('Water Data'!F103))="","",OFFSET('Water Data'!$F$28,0,10*ROW('Water Data'!F103)))</f>
        <v/>
      </c>
      <c r="CA109" s="283" t="str">
        <f ca="true">+IF(OFFSET('Water Data'!$F$29,0,10*ROW('Water Data'!F103))="","",OFFSET('Water Data'!$F$29,0,10*ROW('Water Data'!F103)))</f>
        <v/>
      </c>
      <c r="CB109" s="283" t="str">
        <f ca="true">+IF(OFFSET('Water Data'!$G$27,0,10*ROW('Water Data'!G103))="","",OFFSET('Water Data'!$G$27,0,10*ROW('Water Data'!G103)))</f>
        <v/>
      </c>
      <c r="CC109" s="283" t="str">
        <f ca="true">+IF(OFFSET('Water Data'!$G$28,0,10*ROW('Water Data'!G103))="","",OFFSET('Water Data'!$G$28,0,10*ROW('Water Data'!G103)))</f>
        <v/>
      </c>
      <c r="CD109" s="283" t="str">
        <f ca="true">+IF(OFFSET('Water Data'!$G$29,0,10*ROW('Water Data'!G103))="","",OFFSET('Water Data'!$G$29,0,10*ROW('Water Data'!G103)))</f>
        <v/>
      </c>
      <c r="CE109" s="283" t="str">
        <f ca="true">+IF(OFFSET('Water Data'!$H$27,0,10*ROW('Water Data'!H103))="","",OFFSET('Water Data'!$H$27,0,10*ROW('Water Data'!H103)))</f>
        <v/>
      </c>
      <c r="CF109" s="283" t="str">
        <f ca="true">+IF(OFFSET('Water Data'!$H$28,0,10*ROW('Water Data'!H103))="","",OFFSET('Water Data'!$H$28,0,10*ROW('Water Data'!H103)))</f>
        <v/>
      </c>
      <c r="CG109" s="283" t="str">
        <f ca="true">+IF(OFFSET('Water Data'!$H$29,0,10*ROW('Water Data'!H103))="","",OFFSET('Water Data'!$H$29,0,10*ROW('Water Data'!H103)))</f>
        <v/>
      </c>
      <c r="CH109" s="283" t="str">
        <f ca="true">+IF(OFFSET('Water Data'!$I$27,0,10*ROW('Water Data'!I103))="","",OFFSET('Water Data'!$I$27,0,10*ROW('Water Data'!I103)))</f>
        <v/>
      </c>
      <c r="CI109" s="283" t="str">
        <f ca="true">+IF(OFFSET('Water Data'!$I$28,0,10*ROW('Water Data'!I103))="","",OFFSET('Water Data'!$I$28,0,10*ROW('Water Data'!I103)))</f>
        <v/>
      </c>
      <c r="CJ109" s="283" t="str">
        <f ca="true">+IF(OFFSET('Water Data'!$I$29,0,10*ROW('Water Data'!I103))="","",OFFSET('Water Data'!$I$29,0,10*ROW('Water Data'!I103)))</f>
        <v/>
      </c>
      <c r="CK109" s="283" t="str">
        <f ca="true">+IF(OFFSET('Sanitation Data'!$D$28,0,10*ROW('Sanitation Data'!D103))="","",OFFSET('Sanitation Data'!$D$28,0,10*ROW('Sanitation Data'!D103)))</f>
        <v/>
      </c>
      <c r="CL109" s="283" t="str">
        <f ca="true">+IF(OFFSET('Sanitation Data'!$D$29,0,10*ROW('Sanitation Data'!D103))="","",OFFSET('Sanitation Data'!$D$29,0,10*ROW('Sanitation Data'!D103)))</f>
        <v/>
      </c>
      <c r="CM109" s="283" t="str">
        <f ca="true">+IF(OFFSET('Sanitation Data'!$D$30,0,10*ROW('Sanitation Data'!D103))="","",OFFSET('Sanitation Data'!$D$30,0,10*ROW('Sanitation Data'!D103)))</f>
        <v/>
      </c>
      <c r="CN109" s="283" t="str">
        <f ca="true">+IF(OFFSET('Sanitation Data'!$D$31,0,10*ROW('Sanitation Data'!D103))="","",OFFSET('Sanitation Data'!$D$31,0,10*ROW('Sanitation Data'!D103)))</f>
        <v/>
      </c>
      <c r="CO109" s="283" t="str">
        <f ca="true">+IF(OFFSET('Sanitation Data'!$D$32,0,10*ROW('Sanitation Data'!D103))="","",OFFSET('Sanitation Data'!$D$32,0,10*ROW('Sanitation Data'!D103)))</f>
        <v/>
      </c>
      <c r="CP109" s="283" t="str">
        <f ca="true">+IF(OFFSET('Sanitation Data'!$E$28,0,10*ROW('Sanitation Data'!E103))="","",OFFSET('Sanitation Data'!$E$28,0,10*ROW('Sanitation Data'!E103)))</f>
        <v/>
      </c>
      <c r="CQ109" s="283" t="str">
        <f ca="true">+IF(OFFSET('Sanitation Data'!$E$29,0,10*ROW('Sanitation Data'!E103))="","",OFFSET('Sanitation Data'!$E$29,0,10*ROW('Sanitation Data'!E103)))</f>
        <v/>
      </c>
      <c r="CR109" s="283" t="str">
        <f ca="true">+IF(OFFSET('Sanitation Data'!$E$30,0,10*ROW('Sanitation Data'!E103))="","",OFFSET('Sanitation Data'!$E$30,0,10*ROW('Sanitation Data'!E103)))</f>
        <v/>
      </c>
      <c r="CS109" s="283" t="str">
        <f ca="true">+IF(OFFSET('Sanitation Data'!$E$31,0,10*ROW('Sanitation Data'!E103))="","",OFFSET('Sanitation Data'!$E$31,0,10*ROW('Sanitation Data'!E103)))</f>
        <v/>
      </c>
      <c r="CT109" s="283" t="str">
        <f ca="true">+IF(OFFSET('Sanitation Data'!$E$32,0,10*ROW('Sanitation Data'!E103))="","",OFFSET('Sanitation Data'!$E$32,0,10*ROW('Sanitation Data'!E103)))</f>
        <v/>
      </c>
      <c r="CU109" s="283" t="str">
        <f ca="true">+IF(OFFSET('Sanitation Data'!$F$28,0,10*ROW('Sanitation Data'!F103))="","",OFFSET('Sanitation Data'!$F$28,0,10*ROW('Sanitation Data'!F103)))</f>
        <v/>
      </c>
      <c r="CV109" s="283" t="str">
        <f ca="true">+IF(OFFSET('Sanitation Data'!$F$29,0,10*ROW('Sanitation Data'!F103))="","",OFFSET('Sanitation Data'!$F$29,0,10*ROW('Sanitation Data'!F103)))</f>
        <v/>
      </c>
      <c r="CW109" s="283" t="str">
        <f ca="true">+IF(OFFSET('Sanitation Data'!$F$30,0,10*ROW('Sanitation Data'!F103))="","",OFFSET('Sanitation Data'!$F$30,0,10*ROW('Sanitation Data'!F103)))</f>
        <v/>
      </c>
      <c r="CX109" s="283" t="str">
        <f ca="true">+IF(OFFSET('Sanitation Data'!$F$31,0,10*ROW('Sanitation Data'!F103))="","",OFFSET('Sanitation Data'!$F$31,0,10*ROW('Sanitation Data'!F103)))</f>
        <v/>
      </c>
      <c r="CY109" s="283" t="str">
        <f ca="true">+IF(OFFSET('Sanitation Data'!$F$32,0,10*ROW('Sanitation Data'!F103))="","",OFFSET('Sanitation Data'!$F$32,0,10*ROW('Sanitation Data'!F103)))</f>
        <v/>
      </c>
      <c r="CZ109" s="283" t="str">
        <f ca="true">+IF(OFFSET('Sanitation Data'!$G$28,0,10*ROW('Sanitation Data'!G103))="","",OFFSET('Sanitation Data'!$G$28,0,10*ROW('Sanitation Data'!G103)))</f>
        <v/>
      </c>
      <c r="DA109" s="283" t="str">
        <f ca="true">+IF(OFFSET('Sanitation Data'!$G$29,0,10*ROW('Sanitation Data'!G103))="","",OFFSET('Sanitation Data'!$G$29,0,10*ROW('Sanitation Data'!G103)))</f>
        <v/>
      </c>
      <c r="DB109" s="283" t="str">
        <f ca="true">+IF(OFFSET('Sanitation Data'!$G$30,0,10*ROW('Sanitation Data'!G103))="","",OFFSET('Sanitation Data'!$G$30,0,10*ROW('Sanitation Data'!G103)))</f>
        <v/>
      </c>
      <c r="DC109" s="283" t="str">
        <f ca="true">+IF(OFFSET('Sanitation Data'!$G$31,0,10*ROW('Sanitation Data'!G103))="","",OFFSET('Sanitation Data'!$G$31,0,10*ROW('Sanitation Data'!G103)))</f>
        <v/>
      </c>
      <c r="DD109" s="283" t="str">
        <f ca="true">+IF(OFFSET('Sanitation Data'!$G$32,0,10*ROW('Sanitation Data'!G103))="","",OFFSET('Sanitation Data'!$G$32,0,10*ROW('Sanitation Data'!G103)))</f>
        <v/>
      </c>
      <c r="DE109" s="283" t="str">
        <f ca="true">+IF(OFFSET('Sanitation Data'!$H$28,0,10*ROW('Sanitation Data'!H103))="","",OFFSET('Sanitation Data'!$H$28,0,10*ROW('Sanitation Data'!H103)))</f>
        <v/>
      </c>
      <c r="DF109" s="283" t="str">
        <f ca="true">+IF(OFFSET('Sanitation Data'!$H$29,0,10*ROW('Sanitation Data'!H103))="","",OFFSET('Sanitation Data'!$H$29,0,10*ROW('Sanitation Data'!H103)))</f>
        <v/>
      </c>
      <c r="DG109" s="283" t="str">
        <f ca="true">+IF(OFFSET('Sanitation Data'!$H$30,0,10*ROW('Sanitation Data'!H103))="","",OFFSET('Sanitation Data'!$H$30,0,10*ROW('Sanitation Data'!H103)))</f>
        <v/>
      </c>
      <c r="DH109" s="283" t="str">
        <f ca="true">+IF(OFFSET('Sanitation Data'!$H$31,0,10*ROW('Sanitation Data'!H103))="","",OFFSET('Sanitation Data'!$H$31,0,10*ROW('Sanitation Data'!H103)))</f>
        <v/>
      </c>
      <c r="DI109" s="283" t="str">
        <f ca="true">+IF(OFFSET('Sanitation Data'!$H$32,0,10*ROW('Sanitation Data'!H103))="","",OFFSET('Sanitation Data'!$H$32,0,10*ROW('Sanitation Data'!H103)))</f>
        <v/>
      </c>
      <c r="DJ109" s="283" t="str">
        <f ca="true">+IF(OFFSET('Sanitation Data'!$I$28,0,10*ROW('Sanitation Data'!I103))="","",OFFSET('Sanitation Data'!$I$28,0,10*ROW('Sanitation Data'!I103)))</f>
        <v/>
      </c>
      <c r="DK109" s="283" t="str">
        <f ca="true">+IF(OFFSET('Sanitation Data'!$I$29,0,10*ROW('Sanitation Data'!I103))="","",OFFSET('Sanitation Data'!$I$29,0,10*ROW('Sanitation Data'!I103)))</f>
        <v/>
      </c>
      <c r="DL109" s="283" t="str">
        <f ca="true">+IF(OFFSET('Sanitation Data'!$I$30,0,10*ROW('Sanitation Data'!I103))="","",OFFSET('Sanitation Data'!$I$30,0,10*ROW('Sanitation Data'!I103)))</f>
        <v/>
      </c>
      <c r="DM109" s="283" t="str">
        <f ca="true">+IF(OFFSET('Sanitation Data'!$I$31,0,10*ROW('Sanitation Data'!I103))="","",OFFSET('Sanitation Data'!$I$31,0,10*ROW('Sanitation Data'!I103)))</f>
        <v/>
      </c>
      <c r="DN109" s="283" t="str">
        <f ca="true">+IF(OFFSET('Sanitation Data'!$I$32,0,10*ROW('Sanitation Data'!I103))="","",OFFSET('Sanitation Data'!$I$32,0,10*ROW('Sanitation Data'!I103)))</f>
        <v/>
      </c>
      <c r="DO109" s="283" t="str">
        <f ca="true">+IF(OFFSET('Hygiene Data'!$D$11,0,10*ROW('Hygiene Data'!D103))="","",OFFSET('Hygiene Data'!$D$11,0,10*ROW('Hygiene Data'!D103)))</f>
        <v/>
      </c>
      <c r="DP109" s="283" t="str">
        <f ca="true">+IF(OFFSET('Hygiene Data'!$D$12,0,10*ROW('Hygiene Data'!D103))="","",OFFSET('Hygiene Data'!$D$12,0,10*ROW('Hygiene Data'!D103)))</f>
        <v/>
      </c>
      <c r="DQ109" s="283" t="str">
        <f ca="true">+IF(OFFSET('Hygiene Data'!$D$13,0,10*ROW('Hygiene Data'!D103))="","",OFFSET('Hygiene Data'!$D$13,0,10*ROW('Hygiene Data'!D103)))</f>
        <v/>
      </c>
      <c r="DR109" s="283" t="str">
        <f ca="true">+IF(OFFSET('Hygiene Data'!$E$11,0,10*ROW('Hygiene Data'!E103))="","",OFFSET('Hygiene Data'!$E$11,0,10*ROW('Hygiene Data'!E103)))</f>
        <v/>
      </c>
      <c r="DS109" s="283" t="str">
        <f ca="true">+IF(OFFSET('Hygiene Data'!$E$12,0,10*ROW('Hygiene Data'!E103))="","",OFFSET('Hygiene Data'!$E$12,0,10*ROW('Hygiene Data'!E103)))</f>
        <v/>
      </c>
      <c r="DT109" s="283" t="str">
        <f ca="true">+IF(OFFSET('Hygiene Data'!$E$13,0,10*ROW('Hygiene Data'!E103))="","",OFFSET('Hygiene Data'!$E$13,0,10*ROW('Hygiene Data'!E103)))</f>
        <v/>
      </c>
      <c r="DU109" s="283" t="str">
        <f ca="true">+IF(OFFSET('Hygiene Data'!$F$11,0,10*ROW('Hygiene Data'!F103))="","",OFFSET('Hygiene Data'!$F$11,0,10*ROW('Hygiene Data'!F103)))</f>
        <v/>
      </c>
      <c r="DV109" s="283" t="str">
        <f ca="true">+IF(OFFSET('Hygiene Data'!$F$12,0,10*ROW('Hygiene Data'!F103))="","",OFFSET('Hygiene Data'!$F$12,0,10*ROW('Hygiene Data'!F103)))</f>
        <v/>
      </c>
      <c r="DW109" s="283" t="str">
        <f ca="true">+IF(OFFSET('Hygiene Data'!$F$13,0,10*ROW('Hygiene Data'!F103))="","",OFFSET('Hygiene Data'!$F$13,0,10*ROW('Hygiene Data'!F103)))</f>
        <v/>
      </c>
      <c r="DX109" s="283" t="str">
        <f ca="true">+IF(OFFSET('Hygiene Data'!$G$11,0,10*ROW('Hygiene Data'!G103))="","",OFFSET('Hygiene Data'!$G$11,0,10*ROW('Hygiene Data'!G103)))</f>
        <v/>
      </c>
      <c r="DY109" s="283" t="str">
        <f ca="true">+IF(OFFSET('Hygiene Data'!$G$12,0,10*ROW('Hygiene Data'!G103))="","",OFFSET('Hygiene Data'!$G$12,0,10*ROW('Hygiene Data'!G103)))</f>
        <v/>
      </c>
      <c r="DZ109" s="283" t="str">
        <f ca="true">+IF(OFFSET('Hygiene Data'!$G$13,0,10*ROW('Hygiene Data'!G103))="","",OFFSET('Hygiene Data'!$G$13,0,10*ROW('Hygiene Data'!G103)))</f>
        <v/>
      </c>
      <c r="EA109" s="283" t="str">
        <f ca="true">+IF(OFFSET('Hygiene Data'!$H$11,0,10*ROW('Hygiene Data'!H103))="","",OFFSET('Hygiene Data'!$H$11,0,10*ROW('Hygiene Data'!H103)))</f>
        <v/>
      </c>
      <c r="EB109" s="283" t="str">
        <f ca="true">+IF(OFFSET('Hygiene Data'!$H$12,0,10*ROW('Hygiene Data'!H103))="","",OFFSET('Hygiene Data'!$H$12,0,10*ROW('Hygiene Data'!H103)))</f>
        <v/>
      </c>
      <c r="EC109" s="283" t="str">
        <f ca="true">+IF(OFFSET('Hygiene Data'!$H$13,0,10*ROW('Hygiene Data'!H103))="","",OFFSET('Hygiene Data'!$H$13,0,10*ROW('Hygiene Data'!H103)))</f>
        <v/>
      </c>
      <c r="ED109" s="283" t="str">
        <f ca="true">+IF(OFFSET('Hygiene Data'!$I$11,0,10*ROW('Hygiene Data'!I103))="","",OFFSET('Hygiene Data'!$I$11,0,10*ROW('Hygiene Data'!I103)))</f>
        <v/>
      </c>
      <c r="EE109" s="283" t="str">
        <f ca="true">+IF(OFFSET('Hygiene Data'!$I$12,0,10*ROW('Hygiene Data'!I103))="","",OFFSET('Hygiene Data'!$I$12,0,10*ROW('Hygiene Data'!I103)))</f>
        <v/>
      </c>
      <c r="EF109" s="283" t="str">
        <f ca="true">+IF(OFFSET('Hygiene Data'!$I$13,0,10*ROW('Hygiene Data'!I103))="","",OFFSET('Hygiene Data'!$I$13,0,10*ROW('Hygiene Data'!I103)))</f>
        <v/>
      </c>
    </row>
    <row xmlns:x14ac="http://schemas.microsoft.com/office/spreadsheetml/2009/9/ac" r="110" x14ac:dyDescent="0.2">
      <c r="A110" s="34" t="str">
        <f ca="true">+IF(OFFSET('Water Data'!$B$2,0,10*ROW('Water Data'!E104))="","",OFFSET('Water Data'!$B$2,0,10*ROW('Water Data'!E104)))</f>
        <v/>
      </c>
      <c r="B110" s="34" t="str">
        <f ca="true">+IF(OFFSET('Water Data'!$C$2,0,10*ROW('Water Data'!F104))="","",OFFSET('Water Data'!$C$2,0,10*ROW('Water Data'!F104)))</f>
        <v/>
      </c>
      <c r="C110" s="339" t="str">
        <f t="shared" ca="true" si="1"/>
        <v/>
      </c>
      <c r="D110" s="90"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0"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0"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0"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0"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0"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0"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0"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0"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0"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0"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0"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0"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0"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0"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0"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0"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0"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1"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1"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1"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1"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1"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1"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1"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1"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1"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1"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1"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1"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1"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1"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1"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1"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1"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1"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1"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1"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1"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1"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1"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1"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1"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1"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1"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1"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1"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1"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2"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2"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2"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2"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2"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2"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2"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2"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2"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2"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2"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2"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2"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2"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2"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2"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2"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2"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3"/>
      <c r="BS110" s="283" t="str">
        <f ca="true">+IF(OFFSET('Water Data'!$D$27,0,10*ROW('Water Data'!D104))="","",OFFSET('Water Data'!$D$27,0,10*ROW('Water Data'!D104)))</f>
        <v/>
      </c>
      <c r="BT110" s="283" t="str">
        <f ca="true">+IF(OFFSET('Water Data'!$D$28,0,10*ROW('Water Data'!D104))="","",OFFSET('Water Data'!$D$28,0,10*ROW('Water Data'!D104)))</f>
        <v/>
      </c>
      <c r="BU110" s="283" t="str">
        <f ca="true">+IF(OFFSET('Water Data'!$D$29,0,10*ROW('Water Data'!D104))="","",OFFSET('Water Data'!$D$29,0,10*ROW('Water Data'!D104)))</f>
        <v/>
      </c>
      <c r="BV110" s="283" t="str">
        <f ca="true">+IF(OFFSET('Water Data'!$E$27,0,10*ROW('Water Data'!E104))="","",OFFSET('Water Data'!$E$27,0,10*ROW('Water Data'!E104)))</f>
        <v/>
      </c>
      <c r="BW110" s="283" t="str">
        <f ca="true">+IF(OFFSET('Water Data'!$E$28,0,10*ROW('Water Data'!E104))="","",OFFSET('Water Data'!$E$28,0,10*ROW('Water Data'!E104)))</f>
        <v/>
      </c>
      <c r="BX110" s="283" t="str">
        <f ca="true">+IF(OFFSET('Water Data'!$E$29,0,10*ROW('Water Data'!E104))="","",OFFSET('Water Data'!$E$29,0,10*ROW('Water Data'!E104)))</f>
        <v/>
      </c>
      <c r="BY110" s="283" t="str">
        <f ca="true">+IF(OFFSET('Water Data'!$F$27,0,10*ROW('Water Data'!F104))="","",OFFSET('Water Data'!$F$27,0,10*ROW('Water Data'!F104)))</f>
        <v/>
      </c>
      <c r="BZ110" s="283" t="str">
        <f ca="true">+IF(OFFSET('Water Data'!$F$28,0,10*ROW('Water Data'!F104))="","",OFFSET('Water Data'!$F$28,0,10*ROW('Water Data'!F104)))</f>
        <v/>
      </c>
      <c r="CA110" s="283" t="str">
        <f ca="true">+IF(OFFSET('Water Data'!$F$29,0,10*ROW('Water Data'!F104))="","",OFFSET('Water Data'!$F$29,0,10*ROW('Water Data'!F104)))</f>
        <v/>
      </c>
      <c r="CB110" s="283" t="str">
        <f ca="true">+IF(OFFSET('Water Data'!$G$27,0,10*ROW('Water Data'!G104))="","",OFFSET('Water Data'!$G$27,0,10*ROW('Water Data'!G104)))</f>
        <v/>
      </c>
      <c r="CC110" s="283" t="str">
        <f ca="true">+IF(OFFSET('Water Data'!$G$28,0,10*ROW('Water Data'!G104))="","",OFFSET('Water Data'!$G$28,0,10*ROW('Water Data'!G104)))</f>
        <v/>
      </c>
      <c r="CD110" s="283" t="str">
        <f ca="true">+IF(OFFSET('Water Data'!$G$29,0,10*ROW('Water Data'!G104))="","",OFFSET('Water Data'!$G$29,0,10*ROW('Water Data'!G104)))</f>
        <v/>
      </c>
      <c r="CE110" s="283" t="str">
        <f ca="true">+IF(OFFSET('Water Data'!$H$27,0,10*ROW('Water Data'!H104))="","",OFFSET('Water Data'!$H$27,0,10*ROW('Water Data'!H104)))</f>
        <v/>
      </c>
      <c r="CF110" s="283" t="str">
        <f ca="true">+IF(OFFSET('Water Data'!$H$28,0,10*ROW('Water Data'!H104))="","",OFFSET('Water Data'!$H$28,0,10*ROW('Water Data'!H104)))</f>
        <v/>
      </c>
      <c r="CG110" s="283" t="str">
        <f ca="true">+IF(OFFSET('Water Data'!$H$29,0,10*ROW('Water Data'!H104))="","",OFFSET('Water Data'!$H$29,0,10*ROW('Water Data'!H104)))</f>
        <v/>
      </c>
      <c r="CH110" s="283" t="str">
        <f ca="true">+IF(OFFSET('Water Data'!$I$27,0,10*ROW('Water Data'!I104))="","",OFFSET('Water Data'!$I$27,0,10*ROW('Water Data'!I104)))</f>
        <v/>
      </c>
      <c r="CI110" s="283" t="str">
        <f ca="true">+IF(OFFSET('Water Data'!$I$28,0,10*ROW('Water Data'!I104))="","",OFFSET('Water Data'!$I$28,0,10*ROW('Water Data'!I104)))</f>
        <v/>
      </c>
      <c r="CJ110" s="283" t="str">
        <f ca="true">+IF(OFFSET('Water Data'!$I$29,0,10*ROW('Water Data'!I104))="","",OFFSET('Water Data'!$I$29,0,10*ROW('Water Data'!I104)))</f>
        <v/>
      </c>
      <c r="CK110" s="283" t="str">
        <f ca="true">+IF(OFFSET('Sanitation Data'!$D$28,0,10*ROW('Sanitation Data'!D104))="","",OFFSET('Sanitation Data'!$D$28,0,10*ROW('Sanitation Data'!D104)))</f>
        <v/>
      </c>
      <c r="CL110" s="283" t="str">
        <f ca="true">+IF(OFFSET('Sanitation Data'!$D$29,0,10*ROW('Sanitation Data'!D104))="","",OFFSET('Sanitation Data'!$D$29,0,10*ROW('Sanitation Data'!D104)))</f>
        <v/>
      </c>
      <c r="CM110" s="283" t="str">
        <f ca="true">+IF(OFFSET('Sanitation Data'!$D$30,0,10*ROW('Sanitation Data'!D104))="","",OFFSET('Sanitation Data'!$D$30,0,10*ROW('Sanitation Data'!D104)))</f>
        <v/>
      </c>
      <c r="CN110" s="283" t="str">
        <f ca="true">+IF(OFFSET('Sanitation Data'!$D$31,0,10*ROW('Sanitation Data'!D104))="","",OFFSET('Sanitation Data'!$D$31,0,10*ROW('Sanitation Data'!D104)))</f>
        <v/>
      </c>
      <c r="CO110" s="283" t="str">
        <f ca="true">+IF(OFFSET('Sanitation Data'!$D$32,0,10*ROW('Sanitation Data'!D104))="","",OFFSET('Sanitation Data'!$D$32,0,10*ROW('Sanitation Data'!D104)))</f>
        <v/>
      </c>
      <c r="CP110" s="283" t="str">
        <f ca="true">+IF(OFFSET('Sanitation Data'!$E$28,0,10*ROW('Sanitation Data'!E104))="","",OFFSET('Sanitation Data'!$E$28,0,10*ROW('Sanitation Data'!E104)))</f>
        <v/>
      </c>
      <c r="CQ110" s="283" t="str">
        <f ca="true">+IF(OFFSET('Sanitation Data'!$E$29,0,10*ROW('Sanitation Data'!E104))="","",OFFSET('Sanitation Data'!$E$29,0,10*ROW('Sanitation Data'!E104)))</f>
        <v/>
      </c>
      <c r="CR110" s="283" t="str">
        <f ca="true">+IF(OFFSET('Sanitation Data'!$E$30,0,10*ROW('Sanitation Data'!E104))="","",OFFSET('Sanitation Data'!$E$30,0,10*ROW('Sanitation Data'!E104)))</f>
        <v/>
      </c>
      <c r="CS110" s="283" t="str">
        <f ca="true">+IF(OFFSET('Sanitation Data'!$E$31,0,10*ROW('Sanitation Data'!E104))="","",OFFSET('Sanitation Data'!$E$31,0,10*ROW('Sanitation Data'!E104)))</f>
        <v/>
      </c>
      <c r="CT110" s="283" t="str">
        <f ca="true">+IF(OFFSET('Sanitation Data'!$E$32,0,10*ROW('Sanitation Data'!E104))="","",OFFSET('Sanitation Data'!$E$32,0,10*ROW('Sanitation Data'!E104)))</f>
        <v/>
      </c>
      <c r="CU110" s="283" t="str">
        <f ca="true">+IF(OFFSET('Sanitation Data'!$F$28,0,10*ROW('Sanitation Data'!F104))="","",OFFSET('Sanitation Data'!$F$28,0,10*ROW('Sanitation Data'!F104)))</f>
        <v/>
      </c>
      <c r="CV110" s="283" t="str">
        <f ca="true">+IF(OFFSET('Sanitation Data'!$F$29,0,10*ROW('Sanitation Data'!F104))="","",OFFSET('Sanitation Data'!$F$29,0,10*ROW('Sanitation Data'!F104)))</f>
        <v/>
      </c>
      <c r="CW110" s="283" t="str">
        <f ca="true">+IF(OFFSET('Sanitation Data'!$F$30,0,10*ROW('Sanitation Data'!F104))="","",OFFSET('Sanitation Data'!$F$30,0,10*ROW('Sanitation Data'!F104)))</f>
        <v/>
      </c>
      <c r="CX110" s="283" t="str">
        <f ca="true">+IF(OFFSET('Sanitation Data'!$F$31,0,10*ROW('Sanitation Data'!F104))="","",OFFSET('Sanitation Data'!$F$31,0,10*ROW('Sanitation Data'!F104)))</f>
        <v/>
      </c>
      <c r="CY110" s="283" t="str">
        <f ca="true">+IF(OFFSET('Sanitation Data'!$F$32,0,10*ROW('Sanitation Data'!F104))="","",OFFSET('Sanitation Data'!$F$32,0,10*ROW('Sanitation Data'!F104)))</f>
        <v/>
      </c>
      <c r="CZ110" s="283" t="str">
        <f ca="true">+IF(OFFSET('Sanitation Data'!$G$28,0,10*ROW('Sanitation Data'!G104))="","",OFFSET('Sanitation Data'!$G$28,0,10*ROW('Sanitation Data'!G104)))</f>
        <v/>
      </c>
      <c r="DA110" s="283" t="str">
        <f ca="true">+IF(OFFSET('Sanitation Data'!$G$29,0,10*ROW('Sanitation Data'!G104))="","",OFFSET('Sanitation Data'!$G$29,0,10*ROW('Sanitation Data'!G104)))</f>
        <v/>
      </c>
      <c r="DB110" s="283" t="str">
        <f ca="true">+IF(OFFSET('Sanitation Data'!$G$30,0,10*ROW('Sanitation Data'!G104))="","",OFFSET('Sanitation Data'!$G$30,0,10*ROW('Sanitation Data'!G104)))</f>
        <v/>
      </c>
      <c r="DC110" s="283" t="str">
        <f ca="true">+IF(OFFSET('Sanitation Data'!$G$31,0,10*ROW('Sanitation Data'!G104))="","",OFFSET('Sanitation Data'!$G$31,0,10*ROW('Sanitation Data'!G104)))</f>
        <v/>
      </c>
      <c r="DD110" s="283" t="str">
        <f ca="true">+IF(OFFSET('Sanitation Data'!$G$32,0,10*ROW('Sanitation Data'!G104))="","",OFFSET('Sanitation Data'!$G$32,0,10*ROW('Sanitation Data'!G104)))</f>
        <v/>
      </c>
      <c r="DE110" s="283" t="str">
        <f ca="true">+IF(OFFSET('Sanitation Data'!$H$28,0,10*ROW('Sanitation Data'!H104))="","",OFFSET('Sanitation Data'!$H$28,0,10*ROW('Sanitation Data'!H104)))</f>
        <v/>
      </c>
      <c r="DF110" s="283" t="str">
        <f ca="true">+IF(OFFSET('Sanitation Data'!$H$29,0,10*ROW('Sanitation Data'!H104))="","",OFFSET('Sanitation Data'!$H$29,0,10*ROW('Sanitation Data'!H104)))</f>
        <v/>
      </c>
      <c r="DG110" s="283" t="str">
        <f ca="true">+IF(OFFSET('Sanitation Data'!$H$30,0,10*ROW('Sanitation Data'!H104))="","",OFFSET('Sanitation Data'!$H$30,0,10*ROW('Sanitation Data'!H104)))</f>
        <v/>
      </c>
      <c r="DH110" s="283" t="str">
        <f ca="true">+IF(OFFSET('Sanitation Data'!$H$31,0,10*ROW('Sanitation Data'!H104))="","",OFFSET('Sanitation Data'!$H$31,0,10*ROW('Sanitation Data'!H104)))</f>
        <v/>
      </c>
      <c r="DI110" s="283" t="str">
        <f ca="true">+IF(OFFSET('Sanitation Data'!$H$32,0,10*ROW('Sanitation Data'!H104))="","",OFFSET('Sanitation Data'!$H$32,0,10*ROW('Sanitation Data'!H104)))</f>
        <v/>
      </c>
      <c r="DJ110" s="283" t="str">
        <f ca="true">+IF(OFFSET('Sanitation Data'!$I$28,0,10*ROW('Sanitation Data'!I104))="","",OFFSET('Sanitation Data'!$I$28,0,10*ROW('Sanitation Data'!I104)))</f>
        <v/>
      </c>
      <c r="DK110" s="283" t="str">
        <f ca="true">+IF(OFFSET('Sanitation Data'!$I$29,0,10*ROW('Sanitation Data'!I104))="","",OFFSET('Sanitation Data'!$I$29,0,10*ROW('Sanitation Data'!I104)))</f>
        <v/>
      </c>
      <c r="DL110" s="283" t="str">
        <f ca="true">+IF(OFFSET('Sanitation Data'!$I$30,0,10*ROW('Sanitation Data'!I104))="","",OFFSET('Sanitation Data'!$I$30,0,10*ROW('Sanitation Data'!I104)))</f>
        <v/>
      </c>
      <c r="DM110" s="283" t="str">
        <f ca="true">+IF(OFFSET('Sanitation Data'!$I$31,0,10*ROW('Sanitation Data'!I104))="","",OFFSET('Sanitation Data'!$I$31,0,10*ROW('Sanitation Data'!I104)))</f>
        <v/>
      </c>
      <c r="DN110" s="283" t="str">
        <f ca="true">+IF(OFFSET('Sanitation Data'!$I$32,0,10*ROW('Sanitation Data'!I104))="","",OFFSET('Sanitation Data'!$I$32,0,10*ROW('Sanitation Data'!I104)))</f>
        <v/>
      </c>
      <c r="DO110" s="283" t="str">
        <f ca="true">+IF(OFFSET('Hygiene Data'!$D$11,0,10*ROW('Hygiene Data'!D104))="","",OFFSET('Hygiene Data'!$D$11,0,10*ROW('Hygiene Data'!D104)))</f>
        <v/>
      </c>
      <c r="DP110" s="283" t="str">
        <f ca="true">+IF(OFFSET('Hygiene Data'!$D$12,0,10*ROW('Hygiene Data'!D104))="","",OFFSET('Hygiene Data'!$D$12,0,10*ROW('Hygiene Data'!D104)))</f>
        <v/>
      </c>
      <c r="DQ110" s="283" t="str">
        <f ca="true">+IF(OFFSET('Hygiene Data'!$D$13,0,10*ROW('Hygiene Data'!D104))="","",OFFSET('Hygiene Data'!$D$13,0,10*ROW('Hygiene Data'!D104)))</f>
        <v/>
      </c>
      <c r="DR110" s="283" t="str">
        <f ca="true">+IF(OFFSET('Hygiene Data'!$E$11,0,10*ROW('Hygiene Data'!E104))="","",OFFSET('Hygiene Data'!$E$11,0,10*ROW('Hygiene Data'!E104)))</f>
        <v/>
      </c>
      <c r="DS110" s="283" t="str">
        <f ca="true">+IF(OFFSET('Hygiene Data'!$E$12,0,10*ROW('Hygiene Data'!E104))="","",OFFSET('Hygiene Data'!$E$12,0,10*ROW('Hygiene Data'!E104)))</f>
        <v/>
      </c>
      <c r="DT110" s="283" t="str">
        <f ca="true">+IF(OFFSET('Hygiene Data'!$E$13,0,10*ROW('Hygiene Data'!E104))="","",OFFSET('Hygiene Data'!$E$13,0,10*ROW('Hygiene Data'!E104)))</f>
        <v/>
      </c>
      <c r="DU110" s="283" t="str">
        <f ca="true">+IF(OFFSET('Hygiene Data'!$F$11,0,10*ROW('Hygiene Data'!F104))="","",OFFSET('Hygiene Data'!$F$11,0,10*ROW('Hygiene Data'!F104)))</f>
        <v/>
      </c>
      <c r="DV110" s="283" t="str">
        <f ca="true">+IF(OFFSET('Hygiene Data'!$F$12,0,10*ROW('Hygiene Data'!F104))="","",OFFSET('Hygiene Data'!$F$12,0,10*ROW('Hygiene Data'!F104)))</f>
        <v/>
      </c>
      <c r="DW110" s="283" t="str">
        <f ca="true">+IF(OFFSET('Hygiene Data'!$F$13,0,10*ROW('Hygiene Data'!F104))="","",OFFSET('Hygiene Data'!$F$13,0,10*ROW('Hygiene Data'!F104)))</f>
        <v/>
      </c>
      <c r="DX110" s="283" t="str">
        <f ca="true">+IF(OFFSET('Hygiene Data'!$G$11,0,10*ROW('Hygiene Data'!G104))="","",OFFSET('Hygiene Data'!$G$11,0,10*ROW('Hygiene Data'!G104)))</f>
        <v/>
      </c>
      <c r="DY110" s="283" t="str">
        <f ca="true">+IF(OFFSET('Hygiene Data'!$G$12,0,10*ROW('Hygiene Data'!G104))="","",OFFSET('Hygiene Data'!$G$12,0,10*ROW('Hygiene Data'!G104)))</f>
        <v/>
      </c>
      <c r="DZ110" s="283" t="str">
        <f ca="true">+IF(OFFSET('Hygiene Data'!$G$13,0,10*ROW('Hygiene Data'!G104))="","",OFFSET('Hygiene Data'!$G$13,0,10*ROW('Hygiene Data'!G104)))</f>
        <v/>
      </c>
      <c r="EA110" s="283" t="str">
        <f ca="true">+IF(OFFSET('Hygiene Data'!$H$11,0,10*ROW('Hygiene Data'!H104))="","",OFFSET('Hygiene Data'!$H$11,0,10*ROW('Hygiene Data'!H104)))</f>
        <v/>
      </c>
      <c r="EB110" s="283" t="str">
        <f ca="true">+IF(OFFSET('Hygiene Data'!$H$12,0,10*ROW('Hygiene Data'!H104))="","",OFFSET('Hygiene Data'!$H$12,0,10*ROW('Hygiene Data'!H104)))</f>
        <v/>
      </c>
      <c r="EC110" s="283" t="str">
        <f ca="true">+IF(OFFSET('Hygiene Data'!$H$13,0,10*ROW('Hygiene Data'!H104))="","",OFFSET('Hygiene Data'!$H$13,0,10*ROW('Hygiene Data'!H104)))</f>
        <v/>
      </c>
      <c r="ED110" s="283" t="str">
        <f ca="true">+IF(OFFSET('Hygiene Data'!$I$11,0,10*ROW('Hygiene Data'!I104))="","",OFFSET('Hygiene Data'!$I$11,0,10*ROW('Hygiene Data'!I104)))</f>
        <v/>
      </c>
      <c r="EE110" s="283" t="str">
        <f ca="true">+IF(OFFSET('Hygiene Data'!$I$12,0,10*ROW('Hygiene Data'!I104))="","",OFFSET('Hygiene Data'!$I$12,0,10*ROW('Hygiene Data'!I104)))</f>
        <v/>
      </c>
      <c r="EF110" s="283" t="str">
        <f ca="true">+IF(OFFSET('Hygiene Data'!$I$13,0,10*ROW('Hygiene Data'!I104))="","",OFFSET('Hygiene Data'!$I$13,0,10*ROW('Hygiene Data'!I104)))</f>
        <v/>
      </c>
    </row>
    <row xmlns:x14ac="http://schemas.microsoft.com/office/spreadsheetml/2009/9/ac" r="111" x14ac:dyDescent="0.2">
      <c r="A111" s="34" t="str">
        <f ca="true">+IF(OFFSET('Water Data'!$B$2,0,10*ROW('Water Data'!E105))="","",OFFSET('Water Data'!$B$2,0,10*ROW('Water Data'!E105)))</f>
        <v/>
      </c>
      <c r="B111" s="34" t="str">
        <f ca="true">+IF(OFFSET('Water Data'!$C$2,0,10*ROW('Water Data'!F105))="","",OFFSET('Water Data'!$C$2,0,10*ROW('Water Data'!F105)))</f>
        <v/>
      </c>
      <c r="C111" s="339" t="str">
        <f t="shared" ca="true" si="1"/>
        <v/>
      </c>
      <c r="D111" s="90"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0"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0"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0"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0"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0"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0"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0"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0"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0"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0"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0"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0"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0"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0"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0"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0"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0"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1"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1"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1"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1"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1"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1"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1"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1"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1"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1"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1"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1"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1"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1"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1"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1"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1"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1"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1"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1"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1"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1"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1"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1"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1"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1"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1"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1"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1"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1"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2"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2"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2"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2"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2"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2"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2"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2"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2"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2"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2"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2"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2"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2"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2"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2"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2"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2"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3"/>
      <c r="BS111" s="283" t="str">
        <f ca="true">+IF(OFFSET('Water Data'!$D$27,0,10*ROW('Water Data'!D105))="","",OFFSET('Water Data'!$D$27,0,10*ROW('Water Data'!D105)))</f>
        <v/>
      </c>
      <c r="BT111" s="283" t="str">
        <f ca="true">+IF(OFFSET('Water Data'!$D$28,0,10*ROW('Water Data'!D105))="","",OFFSET('Water Data'!$D$28,0,10*ROW('Water Data'!D105)))</f>
        <v/>
      </c>
      <c r="BU111" s="283" t="str">
        <f ca="true">+IF(OFFSET('Water Data'!$D$29,0,10*ROW('Water Data'!D105))="","",OFFSET('Water Data'!$D$29,0,10*ROW('Water Data'!D105)))</f>
        <v/>
      </c>
      <c r="BV111" s="283" t="str">
        <f ca="true">+IF(OFFSET('Water Data'!$E$27,0,10*ROW('Water Data'!E105))="","",OFFSET('Water Data'!$E$27,0,10*ROW('Water Data'!E105)))</f>
        <v/>
      </c>
      <c r="BW111" s="283" t="str">
        <f ca="true">+IF(OFFSET('Water Data'!$E$28,0,10*ROW('Water Data'!E105))="","",OFFSET('Water Data'!$E$28,0,10*ROW('Water Data'!E105)))</f>
        <v/>
      </c>
      <c r="BX111" s="283" t="str">
        <f ca="true">+IF(OFFSET('Water Data'!$E$29,0,10*ROW('Water Data'!E105))="","",OFFSET('Water Data'!$E$29,0,10*ROW('Water Data'!E105)))</f>
        <v/>
      </c>
      <c r="BY111" s="283" t="str">
        <f ca="true">+IF(OFFSET('Water Data'!$F$27,0,10*ROW('Water Data'!F105))="","",OFFSET('Water Data'!$F$27,0,10*ROW('Water Data'!F105)))</f>
        <v/>
      </c>
      <c r="BZ111" s="283" t="str">
        <f ca="true">+IF(OFFSET('Water Data'!$F$28,0,10*ROW('Water Data'!F105))="","",OFFSET('Water Data'!$F$28,0,10*ROW('Water Data'!F105)))</f>
        <v/>
      </c>
      <c r="CA111" s="283" t="str">
        <f ca="true">+IF(OFFSET('Water Data'!$F$29,0,10*ROW('Water Data'!F105))="","",OFFSET('Water Data'!$F$29,0,10*ROW('Water Data'!F105)))</f>
        <v/>
      </c>
      <c r="CB111" s="283" t="str">
        <f ca="true">+IF(OFFSET('Water Data'!$G$27,0,10*ROW('Water Data'!G105))="","",OFFSET('Water Data'!$G$27,0,10*ROW('Water Data'!G105)))</f>
        <v/>
      </c>
      <c r="CC111" s="283" t="str">
        <f ca="true">+IF(OFFSET('Water Data'!$G$28,0,10*ROW('Water Data'!G105))="","",OFFSET('Water Data'!$G$28,0,10*ROW('Water Data'!G105)))</f>
        <v/>
      </c>
      <c r="CD111" s="283" t="str">
        <f ca="true">+IF(OFFSET('Water Data'!$G$29,0,10*ROW('Water Data'!G105))="","",OFFSET('Water Data'!$G$29,0,10*ROW('Water Data'!G105)))</f>
        <v/>
      </c>
      <c r="CE111" s="283" t="str">
        <f ca="true">+IF(OFFSET('Water Data'!$H$27,0,10*ROW('Water Data'!H105))="","",OFFSET('Water Data'!$H$27,0,10*ROW('Water Data'!H105)))</f>
        <v/>
      </c>
      <c r="CF111" s="283" t="str">
        <f ca="true">+IF(OFFSET('Water Data'!$H$28,0,10*ROW('Water Data'!H105))="","",OFFSET('Water Data'!$H$28,0,10*ROW('Water Data'!H105)))</f>
        <v/>
      </c>
      <c r="CG111" s="283" t="str">
        <f ca="true">+IF(OFFSET('Water Data'!$H$29,0,10*ROW('Water Data'!H105))="","",OFFSET('Water Data'!$H$29,0,10*ROW('Water Data'!H105)))</f>
        <v/>
      </c>
      <c r="CH111" s="283" t="str">
        <f ca="true">+IF(OFFSET('Water Data'!$I$27,0,10*ROW('Water Data'!I105))="","",OFFSET('Water Data'!$I$27,0,10*ROW('Water Data'!I105)))</f>
        <v/>
      </c>
      <c r="CI111" s="283" t="str">
        <f ca="true">+IF(OFFSET('Water Data'!$I$28,0,10*ROW('Water Data'!I105))="","",OFFSET('Water Data'!$I$28,0,10*ROW('Water Data'!I105)))</f>
        <v/>
      </c>
      <c r="CJ111" s="283" t="str">
        <f ca="true">+IF(OFFSET('Water Data'!$I$29,0,10*ROW('Water Data'!I105))="","",OFFSET('Water Data'!$I$29,0,10*ROW('Water Data'!I105)))</f>
        <v/>
      </c>
      <c r="CK111" s="283" t="str">
        <f ca="true">+IF(OFFSET('Sanitation Data'!$D$28,0,10*ROW('Sanitation Data'!D105))="","",OFFSET('Sanitation Data'!$D$28,0,10*ROW('Sanitation Data'!D105)))</f>
        <v/>
      </c>
      <c r="CL111" s="283" t="str">
        <f ca="true">+IF(OFFSET('Sanitation Data'!$D$29,0,10*ROW('Sanitation Data'!D105))="","",OFFSET('Sanitation Data'!$D$29,0,10*ROW('Sanitation Data'!D105)))</f>
        <v/>
      </c>
      <c r="CM111" s="283" t="str">
        <f ca="true">+IF(OFFSET('Sanitation Data'!$D$30,0,10*ROW('Sanitation Data'!D105))="","",OFFSET('Sanitation Data'!$D$30,0,10*ROW('Sanitation Data'!D105)))</f>
        <v/>
      </c>
      <c r="CN111" s="283" t="str">
        <f ca="true">+IF(OFFSET('Sanitation Data'!$D$31,0,10*ROW('Sanitation Data'!D105))="","",OFFSET('Sanitation Data'!$D$31,0,10*ROW('Sanitation Data'!D105)))</f>
        <v/>
      </c>
      <c r="CO111" s="283" t="str">
        <f ca="true">+IF(OFFSET('Sanitation Data'!$D$32,0,10*ROW('Sanitation Data'!D105))="","",OFFSET('Sanitation Data'!$D$32,0,10*ROW('Sanitation Data'!D105)))</f>
        <v/>
      </c>
      <c r="CP111" s="283" t="str">
        <f ca="true">+IF(OFFSET('Sanitation Data'!$E$28,0,10*ROW('Sanitation Data'!E105))="","",OFFSET('Sanitation Data'!$E$28,0,10*ROW('Sanitation Data'!E105)))</f>
        <v/>
      </c>
      <c r="CQ111" s="283" t="str">
        <f ca="true">+IF(OFFSET('Sanitation Data'!$E$29,0,10*ROW('Sanitation Data'!E105))="","",OFFSET('Sanitation Data'!$E$29,0,10*ROW('Sanitation Data'!E105)))</f>
        <v/>
      </c>
      <c r="CR111" s="283" t="str">
        <f ca="true">+IF(OFFSET('Sanitation Data'!$E$30,0,10*ROW('Sanitation Data'!E105))="","",OFFSET('Sanitation Data'!$E$30,0,10*ROW('Sanitation Data'!E105)))</f>
        <v/>
      </c>
      <c r="CS111" s="283" t="str">
        <f ca="true">+IF(OFFSET('Sanitation Data'!$E$31,0,10*ROW('Sanitation Data'!E105))="","",OFFSET('Sanitation Data'!$E$31,0,10*ROW('Sanitation Data'!E105)))</f>
        <v/>
      </c>
      <c r="CT111" s="283" t="str">
        <f ca="true">+IF(OFFSET('Sanitation Data'!$E$32,0,10*ROW('Sanitation Data'!E105))="","",OFFSET('Sanitation Data'!$E$32,0,10*ROW('Sanitation Data'!E105)))</f>
        <v/>
      </c>
      <c r="CU111" s="283" t="str">
        <f ca="true">+IF(OFFSET('Sanitation Data'!$F$28,0,10*ROW('Sanitation Data'!F105))="","",OFFSET('Sanitation Data'!$F$28,0,10*ROW('Sanitation Data'!F105)))</f>
        <v/>
      </c>
      <c r="CV111" s="283" t="str">
        <f ca="true">+IF(OFFSET('Sanitation Data'!$F$29,0,10*ROW('Sanitation Data'!F105))="","",OFFSET('Sanitation Data'!$F$29,0,10*ROW('Sanitation Data'!F105)))</f>
        <v/>
      </c>
      <c r="CW111" s="283" t="str">
        <f ca="true">+IF(OFFSET('Sanitation Data'!$F$30,0,10*ROW('Sanitation Data'!F105))="","",OFFSET('Sanitation Data'!$F$30,0,10*ROW('Sanitation Data'!F105)))</f>
        <v/>
      </c>
      <c r="CX111" s="283" t="str">
        <f ca="true">+IF(OFFSET('Sanitation Data'!$F$31,0,10*ROW('Sanitation Data'!F105))="","",OFFSET('Sanitation Data'!$F$31,0,10*ROW('Sanitation Data'!F105)))</f>
        <v/>
      </c>
      <c r="CY111" s="283" t="str">
        <f ca="true">+IF(OFFSET('Sanitation Data'!$F$32,0,10*ROW('Sanitation Data'!F105))="","",OFFSET('Sanitation Data'!$F$32,0,10*ROW('Sanitation Data'!F105)))</f>
        <v/>
      </c>
      <c r="CZ111" s="283" t="str">
        <f ca="true">+IF(OFFSET('Sanitation Data'!$G$28,0,10*ROW('Sanitation Data'!G105))="","",OFFSET('Sanitation Data'!$G$28,0,10*ROW('Sanitation Data'!G105)))</f>
        <v/>
      </c>
      <c r="DA111" s="283" t="str">
        <f ca="true">+IF(OFFSET('Sanitation Data'!$G$29,0,10*ROW('Sanitation Data'!G105))="","",OFFSET('Sanitation Data'!$G$29,0,10*ROW('Sanitation Data'!G105)))</f>
        <v/>
      </c>
      <c r="DB111" s="283" t="str">
        <f ca="true">+IF(OFFSET('Sanitation Data'!$G$30,0,10*ROW('Sanitation Data'!G105))="","",OFFSET('Sanitation Data'!$G$30,0,10*ROW('Sanitation Data'!G105)))</f>
        <v/>
      </c>
      <c r="DC111" s="283" t="str">
        <f ca="true">+IF(OFFSET('Sanitation Data'!$G$31,0,10*ROW('Sanitation Data'!G105))="","",OFFSET('Sanitation Data'!$G$31,0,10*ROW('Sanitation Data'!G105)))</f>
        <v/>
      </c>
      <c r="DD111" s="283" t="str">
        <f ca="true">+IF(OFFSET('Sanitation Data'!$G$32,0,10*ROW('Sanitation Data'!G105))="","",OFFSET('Sanitation Data'!$G$32,0,10*ROW('Sanitation Data'!G105)))</f>
        <v/>
      </c>
      <c r="DE111" s="283" t="str">
        <f ca="true">+IF(OFFSET('Sanitation Data'!$H$28,0,10*ROW('Sanitation Data'!H105))="","",OFFSET('Sanitation Data'!$H$28,0,10*ROW('Sanitation Data'!H105)))</f>
        <v/>
      </c>
      <c r="DF111" s="283" t="str">
        <f ca="true">+IF(OFFSET('Sanitation Data'!$H$29,0,10*ROW('Sanitation Data'!H105))="","",OFFSET('Sanitation Data'!$H$29,0,10*ROW('Sanitation Data'!H105)))</f>
        <v/>
      </c>
      <c r="DG111" s="283" t="str">
        <f ca="true">+IF(OFFSET('Sanitation Data'!$H$30,0,10*ROW('Sanitation Data'!H105))="","",OFFSET('Sanitation Data'!$H$30,0,10*ROW('Sanitation Data'!H105)))</f>
        <v/>
      </c>
      <c r="DH111" s="283" t="str">
        <f ca="true">+IF(OFFSET('Sanitation Data'!$H$31,0,10*ROW('Sanitation Data'!H105))="","",OFFSET('Sanitation Data'!$H$31,0,10*ROW('Sanitation Data'!H105)))</f>
        <v/>
      </c>
      <c r="DI111" s="283" t="str">
        <f ca="true">+IF(OFFSET('Sanitation Data'!$H$32,0,10*ROW('Sanitation Data'!H105))="","",OFFSET('Sanitation Data'!$H$32,0,10*ROW('Sanitation Data'!H105)))</f>
        <v/>
      </c>
      <c r="DJ111" s="283" t="str">
        <f ca="true">+IF(OFFSET('Sanitation Data'!$I$28,0,10*ROW('Sanitation Data'!I105))="","",OFFSET('Sanitation Data'!$I$28,0,10*ROW('Sanitation Data'!I105)))</f>
        <v/>
      </c>
      <c r="DK111" s="283" t="str">
        <f ca="true">+IF(OFFSET('Sanitation Data'!$I$29,0,10*ROW('Sanitation Data'!I105))="","",OFFSET('Sanitation Data'!$I$29,0,10*ROW('Sanitation Data'!I105)))</f>
        <v/>
      </c>
      <c r="DL111" s="283" t="str">
        <f ca="true">+IF(OFFSET('Sanitation Data'!$I$30,0,10*ROW('Sanitation Data'!I105))="","",OFFSET('Sanitation Data'!$I$30,0,10*ROW('Sanitation Data'!I105)))</f>
        <v/>
      </c>
      <c r="DM111" s="283" t="str">
        <f ca="true">+IF(OFFSET('Sanitation Data'!$I$31,0,10*ROW('Sanitation Data'!I105))="","",OFFSET('Sanitation Data'!$I$31,0,10*ROW('Sanitation Data'!I105)))</f>
        <v/>
      </c>
      <c r="DN111" s="283" t="str">
        <f ca="true">+IF(OFFSET('Sanitation Data'!$I$32,0,10*ROW('Sanitation Data'!I105))="","",OFFSET('Sanitation Data'!$I$32,0,10*ROW('Sanitation Data'!I105)))</f>
        <v/>
      </c>
      <c r="DO111" s="283" t="str">
        <f ca="true">+IF(OFFSET('Hygiene Data'!$D$11,0,10*ROW('Hygiene Data'!D105))="","",OFFSET('Hygiene Data'!$D$11,0,10*ROW('Hygiene Data'!D105)))</f>
        <v/>
      </c>
      <c r="DP111" s="283" t="str">
        <f ca="true">+IF(OFFSET('Hygiene Data'!$D$12,0,10*ROW('Hygiene Data'!D105))="","",OFFSET('Hygiene Data'!$D$12,0,10*ROW('Hygiene Data'!D105)))</f>
        <v/>
      </c>
      <c r="DQ111" s="283" t="str">
        <f ca="true">+IF(OFFSET('Hygiene Data'!$D$13,0,10*ROW('Hygiene Data'!D105))="","",OFFSET('Hygiene Data'!$D$13,0,10*ROW('Hygiene Data'!D105)))</f>
        <v/>
      </c>
      <c r="DR111" s="283" t="str">
        <f ca="true">+IF(OFFSET('Hygiene Data'!$E$11,0,10*ROW('Hygiene Data'!E105))="","",OFFSET('Hygiene Data'!$E$11,0,10*ROW('Hygiene Data'!E105)))</f>
        <v/>
      </c>
      <c r="DS111" s="283" t="str">
        <f ca="true">+IF(OFFSET('Hygiene Data'!$E$12,0,10*ROW('Hygiene Data'!E105))="","",OFFSET('Hygiene Data'!$E$12,0,10*ROW('Hygiene Data'!E105)))</f>
        <v/>
      </c>
      <c r="DT111" s="283" t="str">
        <f ca="true">+IF(OFFSET('Hygiene Data'!$E$13,0,10*ROW('Hygiene Data'!E105))="","",OFFSET('Hygiene Data'!$E$13,0,10*ROW('Hygiene Data'!E105)))</f>
        <v/>
      </c>
      <c r="DU111" s="283" t="str">
        <f ca="true">+IF(OFFSET('Hygiene Data'!$F$11,0,10*ROW('Hygiene Data'!F105))="","",OFFSET('Hygiene Data'!$F$11,0,10*ROW('Hygiene Data'!F105)))</f>
        <v/>
      </c>
      <c r="DV111" s="283" t="str">
        <f ca="true">+IF(OFFSET('Hygiene Data'!$F$12,0,10*ROW('Hygiene Data'!F105))="","",OFFSET('Hygiene Data'!$F$12,0,10*ROW('Hygiene Data'!F105)))</f>
        <v/>
      </c>
      <c r="DW111" s="283" t="str">
        <f ca="true">+IF(OFFSET('Hygiene Data'!$F$13,0,10*ROW('Hygiene Data'!F105))="","",OFFSET('Hygiene Data'!$F$13,0,10*ROW('Hygiene Data'!F105)))</f>
        <v/>
      </c>
      <c r="DX111" s="283" t="str">
        <f ca="true">+IF(OFFSET('Hygiene Data'!$G$11,0,10*ROW('Hygiene Data'!G105))="","",OFFSET('Hygiene Data'!$G$11,0,10*ROW('Hygiene Data'!G105)))</f>
        <v/>
      </c>
      <c r="DY111" s="283" t="str">
        <f ca="true">+IF(OFFSET('Hygiene Data'!$G$12,0,10*ROW('Hygiene Data'!G105))="","",OFFSET('Hygiene Data'!$G$12,0,10*ROW('Hygiene Data'!G105)))</f>
        <v/>
      </c>
      <c r="DZ111" s="283" t="str">
        <f ca="true">+IF(OFFSET('Hygiene Data'!$G$13,0,10*ROW('Hygiene Data'!G105))="","",OFFSET('Hygiene Data'!$G$13,0,10*ROW('Hygiene Data'!G105)))</f>
        <v/>
      </c>
      <c r="EA111" s="283" t="str">
        <f ca="true">+IF(OFFSET('Hygiene Data'!$H$11,0,10*ROW('Hygiene Data'!H105))="","",OFFSET('Hygiene Data'!$H$11,0,10*ROW('Hygiene Data'!H105)))</f>
        <v/>
      </c>
      <c r="EB111" s="283" t="str">
        <f ca="true">+IF(OFFSET('Hygiene Data'!$H$12,0,10*ROW('Hygiene Data'!H105))="","",OFFSET('Hygiene Data'!$H$12,0,10*ROW('Hygiene Data'!H105)))</f>
        <v/>
      </c>
      <c r="EC111" s="283" t="str">
        <f ca="true">+IF(OFFSET('Hygiene Data'!$H$13,0,10*ROW('Hygiene Data'!H105))="","",OFFSET('Hygiene Data'!$H$13,0,10*ROW('Hygiene Data'!H105)))</f>
        <v/>
      </c>
      <c r="ED111" s="283" t="str">
        <f ca="true">+IF(OFFSET('Hygiene Data'!$I$11,0,10*ROW('Hygiene Data'!I105))="","",OFFSET('Hygiene Data'!$I$11,0,10*ROW('Hygiene Data'!I105)))</f>
        <v/>
      </c>
      <c r="EE111" s="283" t="str">
        <f ca="true">+IF(OFFSET('Hygiene Data'!$I$12,0,10*ROW('Hygiene Data'!I105))="","",OFFSET('Hygiene Data'!$I$12,0,10*ROW('Hygiene Data'!I105)))</f>
        <v/>
      </c>
      <c r="EF111" s="283" t="str">
        <f ca="true">+IF(OFFSET('Hygiene Data'!$I$13,0,10*ROW('Hygiene Data'!I105))="","",OFFSET('Hygiene Data'!$I$13,0,10*ROW('Hygiene Data'!I105)))</f>
        <v/>
      </c>
    </row>
    <row xmlns:x14ac="http://schemas.microsoft.com/office/spreadsheetml/2009/9/ac" r="112" x14ac:dyDescent="0.2">
      <c r="A112" s="34" t="str">
        <f ca="true">+IF(OFFSET('Water Data'!$B$2,0,10*ROW('Water Data'!E106))="","",OFFSET('Water Data'!$B$2,0,10*ROW('Water Data'!E106)))</f>
        <v/>
      </c>
      <c r="B112" s="34" t="str">
        <f ca="true">+IF(OFFSET('Water Data'!$C$2,0,10*ROW('Water Data'!F106))="","",OFFSET('Water Data'!$C$2,0,10*ROW('Water Data'!F106)))</f>
        <v/>
      </c>
      <c r="C112" s="339" t="str">
        <f t="shared" ca="true" si="1"/>
        <v/>
      </c>
      <c r="D112" s="90"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0"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0"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0"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0"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0"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0"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0"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0"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0"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0"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0"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0"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0"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0"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0"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0"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0"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1"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1"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1"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1"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1"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1"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1"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1"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1"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1"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1"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1"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1"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1"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1"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1"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1"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1"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1"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1"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1"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1"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1"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1"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1"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1"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1"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1"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1"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1"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2"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2"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2"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2"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2"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2"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2"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2"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2"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2"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2"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2"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2"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2"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2"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2"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2"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2"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3"/>
      <c r="BS112" s="283" t="str">
        <f ca="true">+IF(OFFSET('Water Data'!$D$27,0,10*ROW('Water Data'!D106))="","",OFFSET('Water Data'!$D$27,0,10*ROW('Water Data'!D106)))</f>
        <v/>
      </c>
      <c r="BT112" s="283" t="str">
        <f ca="true">+IF(OFFSET('Water Data'!$D$28,0,10*ROW('Water Data'!D106))="","",OFFSET('Water Data'!$D$28,0,10*ROW('Water Data'!D106)))</f>
        <v/>
      </c>
      <c r="BU112" s="283" t="str">
        <f ca="true">+IF(OFFSET('Water Data'!$D$29,0,10*ROW('Water Data'!D106))="","",OFFSET('Water Data'!$D$29,0,10*ROW('Water Data'!D106)))</f>
        <v/>
      </c>
      <c r="BV112" s="283" t="str">
        <f ca="true">+IF(OFFSET('Water Data'!$E$27,0,10*ROW('Water Data'!E106))="","",OFFSET('Water Data'!$E$27,0,10*ROW('Water Data'!E106)))</f>
        <v/>
      </c>
      <c r="BW112" s="283" t="str">
        <f ca="true">+IF(OFFSET('Water Data'!$E$28,0,10*ROW('Water Data'!E106))="","",OFFSET('Water Data'!$E$28,0,10*ROW('Water Data'!E106)))</f>
        <v/>
      </c>
      <c r="BX112" s="283" t="str">
        <f ca="true">+IF(OFFSET('Water Data'!$E$29,0,10*ROW('Water Data'!E106))="","",OFFSET('Water Data'!$E$29,0,10*ROW('Water Data'!E106)))</f>
        <v/>
      </c>
      <c r="BY112" s="283" t="str">
        <f ca="true">+IF(OFFSET('Water Data'!$F$27,0,10*ROW('Water Data'!F106))="","",OFFSET('Water Data'!$F$27,0,10*ROW('Water Data'!F106)))</f>
        <v/>
      </c>
      <c r="BZ112" s="283" t="str">
        <f ca="true">+IF(OFFSET('Water Data'!$F$28,0,10*ROW('Water Data'!F106))="","",OFFSET('Water Data'!$F$28,0,10*ROW('Water Data'!F106)))</f>
        <v/>
      </c>
      <c r="CA112" s="283" t="str">
        <f ca="true">+IF(OFFSET('Water Data'!$F$29,0,10*ROW('Water Data'!F106))="","",OFFSET('Water Data'!$F$29,0,10*ROW('Water Data'!F106)))</f>
        <v/>
      </c>
      <c r="CB112" s="283" t="str">
        <f ca="true">+IF(OFFSET('Water Data'!$G$27,0,10*ROW('Water Data'!G106))="","",OFFSET('Water Data'!$G$27,0,10*ROW('Water Data'!G106)))</f>
        <v/>
      </c>
      <c r="CC112" s="283" t="str">
        <f ca="true">+IF(OFFSET('Water Data'!$G$28,0,10*ROW('Water Data'!G106))="","",OFFSET('Water Data'!$G$28,0,10*ROW('Water Data'!G106)))</f>
        <v/>
      </c>
      <c r="CD112" s="283" t="str">
        <f ca="true">+IF(OFFSET('Water Data'!$G$29,0,10*ROW('Water Data'!G106))="","",OFFSET('Water Data'!$G$29,0,10*ROW('Water Data'!G106)))</f>
        <v/>
      </c>
      <c r="CE112" s="283" t="str">
        <f ca="true">+IF(OFFSET('Water Data'!$H$27,0,10*ROW('Water Data'!H106))="","",OFFSET('Water Data'!$H$27,0,10*ROW('Water Data'!H106)))</f>
        <v/>
      </c>
      <c r="CF112" s="283" t="str">
        <f ca="true">+IF(OFFSET('Water Data'!$H$28,0,10*ROW('Water Data'!H106))="","",OFFSET('Water Data'!$H$28,0,10*ROW('Water Data'!H106)))</f>
        <v/>
      </c>
      <c r="CG112" s="283" t="str">
        <f ca="true">+IF(OFFSET('Water Data'!$H$29,0,10*ROW('Water Data'!H106))="","",OFFSET('Water Data'!$H$29,0,10*ROW('Water Data'!H106)))</f>
        <v/>
      </c>
      <c r="CH112" s="283" t="str">
        <f ca="true">+IF(OFFSET('Water Data'!$I$27,0,10*ROW('Water Data'!I106))="","",OFFSET('Water Data'!$I$27,0,10*ROW('Water Data'!I106)))</f>
        <v/>
      </c>
      <c r="CI112" s="283" t="str">
        <f ca="true">+IF(OFFSET('Water Data'!$I$28,0,10*ROW('Water Data'!I106))="","",OFFSET('Water Data'!$I$28,0,10*ROW('Water Data'!I106)))</f>
        <v/>
      </c>
      <c r="CJ112" s="283" t="str">
        <f ca="true">+IF(OFFSET('Water Data'!$I$29,0,10*ROW('Water Data'!I106))="","",OFFSET('Water Data'!$I$29,0,10*ROW('Water Data'!I106)))</f>
        <v/>
      </c>
      <c r="CK112" s="283" t="str">
        <f ca="true">+IF(OFFSET('Sanitation Data'!$D$28,0,10*ROW('Sanitation Data'!D106))="","",OFFSET('Sanitation Data'!$D$28,0,10*ROW('Sanitation Data'!D106)))</f>
        <v/>
      </c>
      <c r="CL112" s="283" t="str">
        <f ca="true">+IF(OFFSET('Sanitation Data'!$D$29,0,10*ROW('Sanitation Data'!D106))="","",OFFSET('Sanitation Data'!$D$29,0,10*ROW('Sanitation Data'!D106)))</f>
        <v/>
      </c>
      <c r="CM112" s="283" t="str">
        <f ca="true">+IF(OFFSET('Sanitation Data'!$D$30,0,10*ROW('Sanitation Data'!D106))="","",OFFSET('Sanitation Data'!$D$30,0,10*ROW('Sanitation Data'!D106)))</f>
        <v/>
      </c>
      <c r="CN112" s="283" t="str">
        <f ca="true">+IF(OFFSET('Sanitation Data'!$D$31,0,10*ROW('Sanitation Data'!D106))="","",OFFSET('Sanitation Data'!$D$31,0,10*ROW('Sanitation Data'!D106)))</f>
        <v/>
      </c>
      <c r="CO112" s="283" t="str">
        <f ca="true">+IF(OFFSET('Sanitation Data'!$D$32,0,10*ROW('Sanitation Data'!D106))="","",OFFSET('Sanitation Data'!$D$32,0,10*ROW('Sanitation Data'!D106)))</f>
        <v/>
      </c>
      <c r="CP112" s="283" t="str">
        <f ca="true">+IF(OFFSET('Sanitation Data'!$E$28,0,10*ROW('Sanitation Data'!E106))="","",OFFSET('Sanitation Data'!$E$28,0,10*ROW('Sanitation Data'!E106)))</f>
        <v/>
      </c>
      <c r="CQ112" s="283" t="str">
        <f ca="true">+IF(OFFSET('Sanitation Data'!$E$29,0,10*ROW('Sanitation Data'!E106))="","",OFFSET('Sanitation Data'!$E$29,0,10*ROW('Sanitation Data'!E106)))</f>
        <v/>
      </c>
      <c r="CR112" s="283" t="str">
        <f ca="true">+IF(OFFSET('Sanitation Data'!$E$30,0,10*ROW('Sanitation Data'!E106))="","",OFFSET('Sanitation Data'!$E$30,0,10*ROW('Sanitation Data'!E106)))</f>
        <v/>
      </c>
      <c r="CS112" s="283" t="str">
        <f ca="true">+IF(OFFSET('Sanitation Data'!$E$31,0,10*ROW('Sanitation Data'!E106))="","",OFFSET('Sanitation Data'!$E$31,0,10*ROW('Sanitation Data'!E106)))</f>
        <v/>
      </c>
      <c r="CT112" s="283" t="str">
        <f ca="true">+IF(OFFSET('Sanitation Data'!$E$32,0,10*ROW('Sanitation Data'!E106))="","",OFFSET('Sanitation Data'!$E$32,0,10*ROW('Sanitation Data'!E106)))</f>
        <v/>
      </c>
      <c r="CU112" s="283" t="str">
        <f ca="true">+IF(OFFSET('Sanitation Data'!$F$28,0,10*ROW('Sanitation Data'!F106))="","",OFFSET('Sanitation Data'!$F$28,0,10*ROW('Sanitation Data'!F106)))</f>
        <v/>
      </c>
      <c r="CV112" s="283" t="str">
        <f ca="true">+IF(OFFSET('Sanitation Data'!$F$29,0,10*ROW('Sanitation Data'!F106))="","",OFFSET('Sanitation Data'!$F$29,0,10*ROW('Sanitation Data'!F106)))</f>
        <v/>
      </c>
      <c r="CW112" s="283" t="str">
        <f ca="true">+IF(OFFSET('Sanitation Data'!$F$30,0,10*ROW('Sanitation Data'!F106))="","",OFFSET('Sanitation Data'!$F$30,0,10*ROW('Sanitation Data'!F106)))</f>
        <v/>
      </c>
      <c r="CX112" s="283" t="str">
        <f ca="true">+IF(OFFSET('Sanitation Data'!$F$31,0,10*ROW('Sanitation Data'!F106))="","",OFFSET('Sanitation Data'!$F$31,0,10*ROW('Sanitation Data'!F106)))</f>
        <v/>
      </c>
      <c r="CY112" s="283" t="str">
        <f ca="true">+IF(OFFSET('Sanitation Data'!$F$32,0,10*ROW('Sanitation Data'!F106))="","",OFFSET('Sanitation Data'!$F$32,0,10*ROW('Sanitation Data'!F106)))</f>
        <v/>
      </c>
      <c r="CZ112" s="283" t="str">
        <f ca="true">+IF(OFFSET('Sanitation Data'!$G$28,0,10*ROW('Sanitation Data'!G106))="","",OFFSET('Sanitation Data'!$G$28,0,10*ROW('Sanitation Data'!G106)))</f>
        <v/>
      </c>
      <c r="DA112" s="283" t="str">
        <f ca="true">+IF(OFFSET('Sanitation Data'!$G$29,0,10*ROW('Sanitation Data'!G106))="","",OFFSET('Sanitation Data'!$G$29,0,10*ROW('Sanitation Data'!G106)))</f>
        <v/>
      </c>
      <c r="DB112" s="283" t="str">
        <f ca="true">+IF(OFFSET('Sanitation Data'!$G$30,0,10*ROW('Sanitation Data'!G106))="","",OFFSET('Sanitation Data'!$G$30,0,10*ROW('Sanitation Data'!G106)))</f>
        <v/>
      </c>
      <c r="DC112" s="283" t="str">
        <f ca="true">+IF(OFFSET('Sanitation Data'!$G$31,0,10*ROW('Sanitation Data'!G106))="","",OFFSET('Sanitation Data'!$G$31,0,10*ROW('Sanitation Data'!G106)))</f>
        <v/>
      </c>
      <c r="DD112" s="283" t="str">
        <f ca="true">+IF(OFFSET('Sanitation Data'!$G$32,0,10*ROW('Sanitation Data'!G106))="","",OFFSET('Sanitation Data'!$G$32,0,10*ROW('Sanitation Data'!G106)))</f>
        <v/>
      </c>
      <c r="DE112" s="283" t="str">
        <f ca="true">+IF(OFFSET('Sanitation Data'!$H$28,0,10*ROW('Sanitation Data'!H106))="","",OFFSET('Sanitation Data'!$H$28,0,10*ROW('Sanitation Data'!H106)))</f>
        <v/>
      </c>
      <c r="DF112" s="283" t="str">
        <f ca="true">+IF(OFFSET('Sanitation Data'!$H$29,0,10*ROW('Sanitation Data'!H106))="","",OFFSET('Sanitation Data'!$H$29,0,10*ROW('Sanitation Data'!H106)))</f>
        <v/>
      </c>
      <c r="DG112" s="283" t="str">
        <f ca="true">+IF(OFFSET('Sanitation Data'!$H$30,0,10*ROW('Sanitation Data'!H106))="","",OFFSET('Sanitation Data'!$H$30,0,10*ROW('Sanitation Data'!H106)))</f>
        <v/>
      </c>
      <c r="DH112" s="283" t="str">
        <f ca="true">+IF(OFFSET('Sanitation Data'!$H$31,0,10*ROW('Sanitation Data'!H106))="","",OFFSET('Sanitation Data'!$H$31,0,10*ROW('Sanitation Data'!H106)))</f>
        <v/>
      </c>
      <c r="DI112" s="283" t="str">
        <f ca="true">+IF(OFFSET('Sanitation Data'!$H$32,0,10*ROW('Sanitation Data'!H106))="","",OFFSET('Sanitation Data'!$H$32,0,10*ROW('Sanitation Data'!H106)))</f>
        <v/>
      </c>
      <c r="DJ112" s="283" t="str">
        <f ca="true">+IF(OFFSET('Sanitation Data'!$I$28,0,10*ROW('Sanitation Data'!I106))="","",OFFSET('Sanitation Data'!$I$28,0,10*ROW('Sanitation Data'!I106)))</f>
        <v/>
      </c>
      <c r="DK112" s="283" t="str">
        <f ca="true">+IF(OFFSET('Sanitation Data'!$I$29,0,10*ROW('Sanitation Data'!I106))="","",OFFSET('Sanitation Data'!$I$29,0,10*ROW('Sanitation Data'!I106)))</f>
        <v/>
      </c>
      <c r="DL112" s="283" t="str">
        <f ca="true">+IF(OFFSET('Sanitation Data'!$I$30,0,10*ROW('Sanitation Data'!I106))="","",OFFSET('Sanitation Data'!$I$30,0,10*ROW('Sanitation Data'!I106)))</f>
        <v/>
      </c>
      <c r="DM112" s="283" t="str">
        <f ca="true">+IF(OFFSET('Sanitation Data'!$I$31,0,10*ROW('Sanitation Data'!I106))="","",OFFSET('Sanitation Data'!$I$31,0,10*ROW('Sanitation Data'!I106)))</f>
        <v/>
      </c>
      <c r="DN112" s="283" t="str">
        <f ca="true">+IF(OFFSET('Sanitation Data'!$I$32,0,10*ROW('Sanitation Data'!I106))="","",OFFSET('Sanitation Data'!$I$32,0,10*ROW('Sanitation Data'!I106)))</f>
        <v/>
      </c>
      <c r="DO112" s="283" t="str">
        <f ca="true">+IF(OFFSET('Hygiene Data'!$D$11,0,10*ROW('Hygiene Data'!D106))="","",OFFSET('Hygiene Data'!$D$11,0,10*ROW('Hygiene Data'!D106)))</f>
        <v/>
      </c>
      <c r="DP112" s="283" t="str">
        <f ca="true">+IF(OFFSET('Hygiene Data'!$D$12,0,10*ROW('Hygiene Data'!D106))="","",OFFSET('Hygiene Data'!$D$12,0,10*ROW('Hygiene Data'!D106)))</f>
        <v/>
      </c>
      <c r="DQ112" s="283" t="str">
        <f ca="true">+IF(OFFSET('Hygiene Data'!$D$13,0,10*ROW('Hygiene Data'!D106))="","",OFFSET('Hygiene Data'!$D$13,0,10*ROW('Hygiene Data'!D106)))</f>
        <v/>
      </c>
      <c r="DR112" s="283" t="str">
        <f ca="true">+IF(OFFSET('Hygiene Data'!$E$11,0,10*ROW('Hygiene Data'!E106))="","",OFFSET('Hygiene Data'!$E$11,0,10*ROW('Hygiene Data'!E106)))</f>
        <v/>
      </c>
      <c r="DS112" s="283" t="str">
        <f ca="true">+IF(OFFSET('Hygiene Data'!$E$12,0,10*ROW('Hygiene Data'!E106))="","",OFFSET('Hygiene Data'!$E$12,0,10*ROW('Hygiene Data'!E106)))</f>
        <v/>
      </c>
      <c r="DT112" s="283" t="str">
        <f ca="true">+IF(OFFSET('Hygiene Data'!$E$13,0,10*ROW('Hygiene Data'!E106))="","",OFFSET('Hygiene Data'!$E$13,0,10*ROW('Hygiene Data'!E106)))</f>
        <v/>
      </c>
      <c r="DU112" s="283" t="str">
        <f ca="true">+IF(OFFSET('Hygiene Data'!$F$11,0,10*ROW('Hygiene Data'!F106))="","",OFFSET('Hygiene Data'!$F$11,0,10*ROW('Hygiene Data'!F106)))</f>
        <v/>
      </c>
      <c r="DV112" s="283" t="str">
        <f ca="true">+IF(OFFSET('Hygiene Data'!$F$12,0,10*ROW('Hygiene Data'!F106))="","",OFFSET('Hygiene Data'!$F$12,0,10*ROW('Hygiene Data'!F106)))</f>
        <v/>
      </c>
      <c r="DW112" s="283" t="str">
        <f ca="true">+IF(OFFSET('Hygiene Data'!$F$13,0,10*ROW('Hygiene Data'!F106))="","",OFFSET('Hygiene Data'!$F$13,0,10*ROW('Hygiene Data'!F106)))</f>
        <v/>
      </c>
      <c r="DX112" s="283" t="str">
        <f ca="true">+IF(OFFSET('Hygiene Data'!$G$11,0,10*ROW('Hygiene Data'!G106))="","",OFFSET('Hygiene Data'!$G$11,0,10*ROW('Hygiene Data'!G106)))</f>
        <v/>
      </c>
      <c r="DY112" s="283" t="str">
        <f ca="true">+IF(OFFSET('Hygiene Data'!$G$12,0,10*ROW('Hygiene Data'!G106))="","",OFFSET('Hygiene Data'!$G$12,0,10*ROW('Hygiene Data'!G106)))</f>
        <v/>
      </c>
      <c r="DZ112" s="283" t="str">
        <f ca="true">+IF(OFFSET('Hygiene Data'!$G$13,0,10*ROW('Hygiene Data'!G106))="","",OFFSET('Hygiene Data'!$G$13,0,10*ROW('Hygiene Data'!G106)))</f>
        <v/>
      </c>
      <c r="EA112" s="283" t="str">
        <f ca="true">+IF(OFFSET('Hygiene Data'!$H$11,0,10*ROW('Hygiene Data'!H106))="","",OFFSET('Hygiene Data'!$H$11,0,10*ROW('Hygiene Data'!H106)))</f>
        <v/>
      </c>
      <c r="EB112" s="283" t="str">
        <f ca="true">+IF(OFFSET('Hygiene Data'!$H$12,0,10*ROW('Hygiene Data'!H106))="","",OFFSET('Hygiene Data'!$H$12,0,10*ROW('Hygiene Data'!H106)))</f>
        <v/>
      </c>
      <c r="EC112" s="283" t="str">
        <f ca="true">+IF(OFFSET('Hygiene Data'!$H$13,0,10*ROW('Hygiene Data'!H106))="","",OFFSET('Hygiene Data'!$H$13,0,10*ROW('Hygiene Data'!H106)))</f>
        <v/>
      </c>
      <c r="ED112" s="283" t="str">
        <f ca="true">+IF(OFFSET('Hygiene Data'!$I$11,0,10*ROW('Hygiene Data'!I106))="","",OFFSET('Hygiene Data'!$I$11,0,10*ROW('Hygiene Data'!I106)))</f>
        <v/>
      </c>
      <c r="EE112" s="283" t="str">
        <f ca="true">+IF(OFFSET('Hygiene Data'!$I$12,0,10*ROW('Hygiene Data'!I106))="","",OFFSET('Hygiene Data'!$I$12,0,10*ROW('Hygiene Data'!I106)))</f>
        <v/>
      </c>
      <c r="EF112" s="283" t="str">
        <f ca="true">+IF(OFFSET('Hygiene Data'!$I$13,0,10*ROW('Hygiene Data'!I106))="","",OFFSET('Hygiene Data'!$I$13,0,10*ROW('Hygiene Data'!I106)))</f>
        <v/>
      </c>
    </row>
    <row xmlns:x14ac="http://schemas.microsoft.com/office/spreadsheetml/2009/9/ac" r="113" x14ac:dyDescent="0.2">
      <c r="A113" s="34" t="str">
        <f ca="true">+IF(OFFSET('Water Data'!$B$2,0,10*ROW('Water Data'!E107))="","",OFFSET('Water Data'!$B$2,0,10*ROW('Water Data'!E107)))</f>
        <v/>
      </c>
      <c r="B113" s="34" t="str">
        <f ca="true">+IF(OFFSET('Water Data'!$C$2,0,10*ROW('Water Data'!F107))="","",OFFSET('Water Data'!$C$2,0,10*ROW('Water Data'!F107)))</f>
        <v/>
      </c>
      <c r="C113" s="339" t="str">
        <f t="shared" ca="true" si="1"/>
        <v/>
      </c>
      <c r="D113" s="90"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0"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0"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0"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0"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0"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0"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0"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0"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0"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0"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0"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0"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0"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0"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0"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0"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0"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1"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1"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1"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1"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1"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1"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1"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1"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1"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1"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1"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1"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1"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1"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1"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1"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1"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1"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1"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1"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1"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1"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1"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1"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1"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1"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1"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1"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1"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1"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2"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2"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2"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2"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2"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2"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2"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2"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2"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2"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2"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2"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2"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2"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2"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2"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2"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2"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3"/>
      <c r="BS113" s="283" t="str">
        <f ca="true">+IF(OFFSET('Water Data'!$D$27,0,10*ROW('Water Data'!D107))="","",OFFSET('Water Data'!$D$27,0,10*ROW('Water Data'!D107)))</f>
        <v/>
      </c>
      <c r="BT113" s="283" t="str">
        <f ca="true">+IF(OFFSET('Water Data'!$D$28,0,10*ROW('Water Data'!D107))="","",OFFSET('Water Data'!$D$28,0,10*ROW('Water Data'!D107)))</f>
        <v/>
      </c>
      <c r="BU113" s="283" t="str">
        <f ca="true">+IF(OFFSET('Water Data'!$D$29,0,10*ROW('Water Data'!D107))="","",OFFSET('Water Data'!$D$29,0,10*ROW('Water Data'!D107)))</f>
        <v/>
      </c>
      <c r="BV113" s="283" t="str">
        <f ca="true">+IF(OFFSET('Water Data'!$E$27,0,10*ROW('Water Data'!E107))="","",OFFSET('Water Data'!$E$27,0,10*ROW('Water Data'!E107)))</f>
        <v/>
      </c>
      <c r="BW113" s="283" t="str">
        <f ca="true">+IF(OFFSET('Water Data'!$E$28,0,10*ROW('Water Data'!E107))="","",OFFSET('Water Data'!$E$28,0,10*ROW('Water Data'!E107)))</f>
        <v/>
      </c>
      <c r="BX113" s="283" t="str">
        <f ca="true">+IF(OFFSET('Water Data'!$E$29,0,10*ROW('Water Data'!E107))="","",OFFSET('Water Data'!$E$29,0,10*ROW('Water Data'!E107)))</f>
        <v/>
      </c>
      <c r="BY113" s="283" t="str">
        <f ca="true">+IF(OFFSET('Water Data'!$F$27,0,10*ROW('Water Data'!F107))="","",OFFSET('Water Data'!$F$27,0,10*ROW('Water Data'!F107)))</f>
        <v/>
      </c>
      <c r="BZ113" s="283" t="str">
        <f ca="true">+IF(OFFSET('Water Data'!$F$28,0,10*ROW('Water Data'!F107))="","",OFFSET('Water Data'!$F$28,0,10*ROW('Water Data'!F107)))</f>
        <v/>
      </c>
      <c r="CA113" s="283" t="str">
        <f ca="true">+IF(OFFSET('Water Data'!$F$29,0,10*ROW('Water Data'!F107))="","",OFFSET('Water Data'!$F$29,0,10*ROW('Water Data'!F107)))</f>
        <v/>
      </c>
      <c r="CB113" s="283" t="str">
        <f ca="true">+IF(OFFSET('Water Data'!$G$27,0,10*ROW('Water Data'!G107))="","",OFFSET('Water Data'!$G$27,0,10*ROW('Water Data'!G107)))</f>
        <v/>
      </c>
      <c r="CC113" s="283" t="str">
        <f ca="true">+IF(OFFSET('Water Data'!$G$28,0,10*ROW('Water Data'!G107))="","",OFFSET('Water Data'!$G$28,0,10*ROW('Water Data'!G107)))</f>
        <v/>
      </c>
      <c r="CD113" s="283" t="str">
        <f ca="true">+IF(OFFSET('Water Data'!$G$29,0,10*ROW('Water Data'!G107))="","",OFFSET('Water Data'!$G$29,0,10*ROW('Water Data'!G107)))</f>
        <v/>
      </c>
      <c r="CE113" s="283" t="str">
        <f ca="true">+IF(OFFSET('Water Data'!$H$27,0,10*ROW('Water Data'!H107))="","",OFFSET('Water Data'!$H$27,0,10*ROW('Water Data'!H107)))</f>
        <v/>
      </c>
      <c r="CF113" s="283" t="str">
        <f ca="true">+IF(OFFSET('Water Data'!$H$28,0,10*ROW('Water Data'!H107))="","",OFFSET('Water Data'!$H$28,0,10*ROW('Water Data'!H107)))</f>
        <v/>
      </c>
      <c r="CG113" s="283" t="str">
        <f ca="true">+IF(OFFSET('Water Data'!$H$29,0,10*ROW('Water Data'!H107))="","",OFFSET('Water Data'!$H$29,0,10*ROW('Water Data'!H107)))</f>
        <v/>
      </c>
      <c r="CH113" s="283" t="str">
        <f ca="true">+IF(OFFSET('Water Data'!$I$27,0,10*ROW('Water Data'!I107))="","",OFFSET('Water Data'!$I$27,0,10*ROW('Water Data'!I107)))</f>
        <v/>
      </c>
      <c r="CI113" s="283" t="str">
        <f ca="true">+IF(OFFSET('Water Data'!$I$28,0,10*ROW('Water Data'!I107))="","",OFFSET('Water Data'!$I$28,0,10*ROW('Water Data'!I107)))</f>
        <v/>
      </c>
      <c r="CJ113" s="283" t="str">
        <f ca="true">+IF(OFFSET('Water Data'!$I$29,0,10*ROW('Water Data'!I107))="","",OFFSET('Water Data'!$I$29,0,10*ROW('Water Data'!I107)))</f>
        <v/>
      </c>
      <c r="CK113" s="283" t="str">
        <f ca="true">+IF(OFFSET('Sanitation Data'!$D$28,0,10*ROW('Sanitation Data'!D107))="","",OFFSET('Sanitation Data'!$D$28,0,10*ROW('Sanitation Data'!D107)))</f>
        <v/>
      </c>
      <c r="CL113" s="283" t="str">
        <f ca="true">+IF(OFFSET('Sanitation Data'!$D$29,0,10*ROW('Sanitation Data'!D107))="","",OFFSET('Sanitation Data'!$D$29,0,10*ROW('Sanitation Data'!D107)))</f>
        <v/>
      </c>
      <c r="CM113" s="283" t="str">
        <f ca="true">+IF(OFFSET('Sanitation Data'!$D$30,0,10*ROW('Sanitation Data'!D107))="","",OFFSET('Sanitation Data'!$D$30,0,10*ROW('Sanitation Data'!D107)))</f>
        <v/>
      </c>
      <c r="CN113" s="283" t="str">
        <f ca="true">+IF(OFFSET('Sanitation Data'!$D$31,0,10*ROW('Sanitation Data'!D107))="","",OFFSET('Sanitation Data'!$D$31,0,10*ROW('Sanitation Data'!D107)))</f>
        <v/>
      </c>
      <c r="CO113" s="283" t="str">
        <f ca="true">+IF(OFFSET('Sanitation Data'!$D$32,0,10*ROW('Sanitation Data'!D107))="","",OFFSET('Sanitation Data'!$D$32,0,10*ROW('Sanitation Data'!D107)))</f>
        <v/>
      </c>
      <c r="CP113" s="283" t="str">
        <f ca="true">+IF(OFFSET('Sanitation Data'!$E$28,0,10*ROW('Sanitation Data'!E107))="","",OFFSET('Sanitation Data'!$E$28,0,10*ROW('Sanitation Data'!E107)))</f>
        <v/>
      </c>
      <c r="CQ113" s="283" t="str">
        <f ca="true">+IF(OFFSET('Sanitation Data'!$E$29,0,10*ROW('Sanitation Data'!E107))="","",OFFSET('Sanitation Data'!$E$29,0,10*ROW('Sanitation Data'!E107)))</f>
        <v/>
      </c>
      <c r="CR113" s="283" t="str">
        <f ca="true">+IF(OFFSET('Sanitation Data'!$E$30,0,10*ROW('Sanitation Data'!E107))="","",OFFSET('Sanitation Data'!$E$30,0,10*ROW('Sanitation Data'!E107)))</f>
        <v/>
      </c>
      <c r="CS113" s="283" t="str">
        <f ca="true">+IF(OFFSET('Sanitation Data'!$E$31,0,10*ROW('Sanitation Data'!E107))="","",OFFSET('Sanitation Data'!$E$31,0,10*ROW('Sanitation Data'!E107)))</f>
        <v/>
      </c>
      <c r="CT113" s="283" t="str">
        <f ca="true">+IF(OFFSET('Sanitation Data'!$E$32,0,10*ROW('Sanitation Data'!E107))="","",OFFSET('Sanitation Data'!$E$32,0,10*ROW('Sanitation Data'!E107)))</f>
        <v/>
      </c>
      <c r="CU113" s="283" t="str">
        <f ca="true">+IF(OFFSET('Sanitation Data'!$F$28,0,10*ROW('Sanitation Data'!F107))="","",OFFSET('Sanitation Data'!$F$28,0,10*ROW('Sanitation Data'!F107)))</f>
        <v/>
      </c>
      <c r="CV113" s="283" t="str">
        <f ca="true">+IF(OFFSET('Sanitation Data'!$F$29,0,10*ROW('Sanitation Data'!F107))="","",OFFSET('Sanitation Data'!$F$29,0,10*ROW('Sanitation Data'!F107)))</f>
        <v/>
      </c>
      <c r="CW113" s="283" t="str">
        <f ca="true">+IF(OFFSET('Sanitation Data'!$F$30,0,10*ROW('Sanitation Data'!F107))="","",OFFSET('Sanitation Data'!$F$30,0,10*ROW('Sanitation Data'!F107)))</f>
        <v/>
      </c>
      <c r="CX113" s="283" t="str">
        <f ca="true">+IF(OFFSET('Sanitation Data'!$F$31,0,10*ROW('Sanitation Data'!F107))="","",OFFSET('Sanitation Data'!$F$31,0,10*ROW('Sanitation Data'!F107)))</f>
        <v/>
      </c>
      <c r="CY113" s="283" t="str">
        <f ca="true">+IF(OFFSET('Sanitation Data'!$F$32,0,10*ROW('Sanitation Data'!F107))="","",OFFSET('Sanitation Data'!$F$32,0,10*ROW('Sanitation Data'!F107)))</f>
        <v/>
      </c>
      <c r="CZ113" s="283" t="str">
        <f ca="true">+IF(OFFSET('Sanitation Data'!$G$28,0,10*ROW('Sanitation Data'!G107))="","",OFFSET('Sanitation Data'!$G$28,0,10*ROW('Sanitation Data'!G107)))</f>
        <v/>
      </c>
      <c r="DA113" s="283" t="str">
        <f ca="true">+IF(OFFSET('Sanitation Data'!$G$29,0,10*ROW('Sanitation Data'!G107))="","",OFFSET('Sanitation Data'!$G$29,0,10*ROW('Sanitation Data'!G107)))</f>
        <v/>
      </c>
      <c r="DB113" s="283" t="str">
        <f ca="true">+IF(OFFSET('Sanitation Data'!$G$30,0,10*ROW('Sanitation Data'!G107))="","",OFFSET('Sanitation Data'!$G$30,0,10*ROW('Sanitation Data'!G107)))</f>
        <v/>
      </c>
      <c r="DC113" s="283" t="str">
        <f ca="true">+IF(OFFSET('Sanitation Data'!$G$31,0,10*ROW('Sanitation Data'!G107))="","",OFFSET('Sanitation Data'!$G$31,0,10*ROW('Sanitation Data'!G107)))</f>
        <v/>
      </c>
      <c r="DD113" s="283" t="str">
        <f ca="true">+IF(OFFSET('Sanitation Data'!$G$32,0,10*ROW('Sanitation Data'!G107))="","",OFFSET('Sanitation Data'!$G$32,0,10*ROW('Sanitation Data'!G107)))</f>
        <v/>
      </c>
      <c r="DE113" s="283" t="str">
        <f ca="true">+IF(OFFSET('Sanitation Data'!$H$28,0,10*ROW('Sanitation Data'!H107))="","",OFFSET('Sanitation Data'!$H$28,0,10*ROW('Sanitation Data'!H107)))</f>
        <v/>
      </c>
      <c r="DF113" s="283" t="str">
        <f ca="true">+IF(OFFSET('Sanitation Data'!$H$29,0,10*ROW('Sanitation Data'!H107))="","",OFFSET('Sanitation Data'!$H$29,0,10*ROW('Sanitation Data'!H107)))</f>
        <v/>
      </c>
      <c r="DG113" s="283" t="str">
        <f ca="true">+IF(OFFSET('Sanitation Data'!$H$30,0,10*ROW('Sanitation Data'!H107))="","",OFFSET('Sanitation Data'!$H$30,0,10*ROW('Sanitation Data'!H107)))</f>
        <v/>
      </c>
      <c r="DH113" s="283" t="str">
        <f ca="true">+IF(OFFSET('Sanitation Data'!$H$31,0,10*ROW('Sanitation Data'!H107))="","",OFFSET('Sanitation Data'!$H$31,0,10*ROW('Sanitation Data'!H107)))</f>
        <v/>
      </c>
      <c r="DI113" s="283" t="str">
        <f ca="true">+IF(OFFSET('Sanitation Data'!$H$32,0,10*ROW('Sanitation Data'!H107))="","",OFFSET('Sanitation Data'!$H$32,0,10*ROW('Sanitation Data'!H107)))</f>
        <v/>
      </c>
      <c r="DJ113" s="283" t="str">
        <f ca="true">+IF(OFFSET('Sanitation Data'!$I$28,0,10*ROW('Sanitation Data'!I107))="","",OFFSET('Sanitation Data'!$I$28,0,10*ROW('Sanitation Data'!I107)))</f>
        <v/>
      </c>
      <c r="DK113" s="283" t="str">
        <f ca="true">+IF(OFFSET('Sanitation Data'!$I$29,0,10*ROW('Sanitation Data'!I107))="","",OFFSET('Sanitation Data'!$I$29,0,10*ROW('Sanitation Data'!I107)))</f>
        <v/>
      </c>
      <c r="DL113" s="283" t="str">
        <f ca="true">+IF(OFFSET('Sanitation Data'!$I$30,0,10*ROW('Sanitation Data'!I107))="","",OFFSET('Sanitation Data'!$I$30,0,10*ROW('Sanitation Data'!I107)))</f>
        <v/>
      </c>
      <c r="DM113" s="283" t="str">
        <f ca="true">+IF(OFFSET('Sanitation Data'!$I$31,0,10*ROW('Sanitation Data'!I107))="","",OFFSET('Sanitation Data'!$I$31,0,10*ROW('Sanitation Data'!I107)))</f>
        <v/>
      </c>
      <c r="DN113" s="283" t="str">
        <f ca="true">+IF(OFFSET('Sanitation Data'!$I$32,0,10*ROW('Sanitation Data'!I107))="","",OFFSET('Sanitation Data'!$I$32,0,10*ROW('Sanitation Data'!I107)))</f>
        <v/>
      </c>
      <c r="DO113" s="283" t="str">
        <f ca="true">+IF(OFFSET('Hygiene Data'!$D$11,0,10*ROW('Hygiene Data'!D107))="","",OFFSET('Hygiene Data'!$D$11,0,10*ROW('Hygiene Data'!D107)))</f>
        <v/>
      </c>
      <c r="DP113" s="283" t="str">
        <f ca="true">+IF(OFFSET('Hygiene Data'!$D$12,0,10*ROW('Hygiene Data'!D107))="","",OFFSET('Hygiene Data'!$D$12,0,10*ROW('Hygiene Data'!D107)))</f>
        <v/>
      </c>
      <c r="DQ113" s="283" t="str">
        <f ca="true">+IF(OFFSET('Hygiene Data'!$D$13,0,10*ROW('Hygiene Data'!D107))="","",OFFSET('Hygiene Data'!$D$13,0,10*ROW('Hygiene Data'!D107)))</f>
        <v/>
      </c>
      <c r="DR113" s="283" t="str">
        <f ca="true">+IF(OFFSET('Hygiene Data'!$E$11,0,10*ROW('Hygiene Data'!E107))="","",OFFSET('Hygiene Data'!$E$11,0,10*ROW('Hygiene Data'!E107)))</f>
        <v/>
      </c>
      <c r="DS113" s="283" t="str">
        <f ca="true">+IF(OFFSET('Hygiene Data'!$E$12,0,10*ROW('Hygiene Data'!E107))="","",OFFSET('Hygiene Data'!$E$12,0,10*ROW('Hygiene Data'!E107)))</f>
        <v/>
      </c>
      <c r="DT113" s="283" t="str">
        <f ca="true">+IF(OFFSET('Hygiene Data'!$E$13,0,10*ROW('Hygiene Data'!E107))="","",OFFSET('Hygiene Data'!$E$13,0,10*ROW('Hygiene Data'!E107)))</f>
        <v/>
      </c>
      <c r="DU113" s="283" t="str">
        <f ca="true">+IF(OFFSET('Hygiene Data'!$F$11,0,10*ROW('Hygiene Data'!F107))="","",OFFSET('Hygiene Data'!$F$11,0,10*ROW('Hygiene Data'!F107)))</f>
        <v/>
      </c>
      <c r="DV113" s="283" t="str">
        <f ca="true">+IF(OFFSET('Hygiene Data'!$F$12,0,10*ROW('Hygiene Data'!F107))="","",OFFSET('Hygiene Data'!$F$12,0,10*ROW('Hygiene Data'!F107)))</f>
        <v/>
      </c>
      <c r="DW113" s="283" t="str">
        <f ca="true">+IF(OFFSET('Hygiene Data'!$F$13,0,10*ROW('Hygiene Data'!F107))="","",OFFSET('Hygiene Data'!$F$13,0,10*ROW('Hygiene Data'!F107)))</f>
        <v/>
      </c>
      <c r="DX113" s="283" t="str">
        <f ca="true">+IF(OFFSET('Hygiene Data'!$G$11,0,10*ROW('Hygiene Data'!G107))="","",OFFSET('Hygiene Data'!$G$11,0,10*ROW('Hygiene Data'!G107)))</f>
        <v/>
      </c>
      <c r="DY113" s="283" t="str">
        <f ca="true">+IF(OFFSET('Hygiene Data'!$G$12,0,10*ROW('Hygiene Data'!G107))="","",OFFSET('Hygiene Data'!$G$12,0,10*ROW('Hygiene Data'!G107)))</f>
        <v/>
      </c>
      <c r="DZ113" s="283" t="str">
        <f ca="true">+IF(OFFSET('Hygiene Data'!$G$13,0,10*ROW('Hygiene Data'!G107))="","",OFFSET('Hygiene Data'!$G$13,0,10*ROW('Hygiene Data'!G107)))</f>
        <v/>
      </c>
      <c r="EA113" s="283" t="str">
        <f ca="true">+IF(OFFSET('Hygiene Data'!$H$11,0,10*ROW('Hygiene Data'!H107))="","",OFFSET('Hygiene Data'!$H$11,0,10*ROW('Hygiene Data'!H107)))</f>
        <v/>
      </c>
      <c r="EB113" s="283" t="str">
        <f ca="true">+IF(OFFSET('Hygiene Data'!$H$12,0,10*ROW('Hygiene Data'!H107))="","",OFFSET('Hygiene Data'!$H$12,0,10*ROW('Hygiene Data'!H107)))</f>
        <v/>
      </c>
      <c r="EC113" s="283" t="str">
        <f ca="true">+IF(OFFSET('Hygiene Data'!$H$13,0,10*ROW('Hygiene Data'!H107))="","",OFFSET('Hygiene Data'!$H$13,0,10*ROW('Hygiene Data'!H107)))</f>
        <v/>
      </c>
      <c r="ED113" s="283" t="str">
        <f ca="true">+IF(OFFSET('Hygiene Data'!$I$11,0,10*ROW('Hygiene Data'!I107))="","",OFFSET('Hygiene Data'!$I$11,0,10*ROW('Hygiene Data'!I107)))</f>
        <v/>
      </c>
      <c r="EE113" s="283" t="str">
        <f ca="true">+IF(OFFSET('Hygiene Data'!$I$12,0,10*ROW('Hygiene Data'!I107))="","",OFFSET('Hygiene Data'!$I$12,0,10*ROW('Hygiene Data'!I107)))</f>
        <v/>
      </c>
      <c r="EF113" s="283" t="str">
        <f ca="true">+IF(OFFSET('Hygiene Data'!$I$13,0,10*ROW('Hygiene Data'!I107))="","",OFFSET('Hygiene Data'!$I$13,0,10*ROW('Hygiene Data'!I107)))</f>
        <v/>
      </c>
    </row>
    <row xmlns:x14ac="http://schemas.microsoft.com/office/spreadsheetml/2009/9/ac" r="114" x14ac:dyDescent="0.2">
      <c r="A114" s="34" t="str">
        <f ca="true">+IF(OFFSET('Water Data'!$B$2,0,10*ROW('Water Data'!E108))="","",OFFSET('Water Data'!$B$2,0,10*ROW('Water Data'!E108)))</f>
        <v/>
      </c>
      <c r="B114" s="34" t="str">
        <f ca="true">+IF(OFFSET('Water Data'!$C$2,0,10*ROW('Water Data'!F108))="","",OFFSET('Water Data'!$C$2,0,10*ROW('Water Data'!F108)))</f>
        <v/>
      </c>
      <c r="C114" s="339" t="str">
        <f t="shared" ca="true" si="1"/>
        <v/>
      </c>
      <c r="D114" s="90"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0"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0"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0"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0"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0"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0"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0"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0"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0"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0"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0"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0"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0"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0"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0"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0"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0"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1"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1"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1"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1"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1"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1"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1"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1"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1"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1"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1"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1"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1"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1"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1"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1"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1"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1"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1"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1"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1"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1"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1"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1"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1"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1"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1"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1"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1"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1"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2"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2"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2"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2"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2"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2"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2"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2"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2"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2"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2"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2"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2"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2"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2"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2"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2"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2"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3"/>
      <c r="BS114" s="283" t="str">
        <f ca="true">+IF(OFFSET('Water Data'!$D$27,0,10*ROW('Water Data'!D108))="","",OFFSET('Water Data'!$D$27,0,10*ROW('Water Data'!D108)))</f>
        <v/>
      </c>
      <c r="BT114" s="283" t="str">
        <f ca="true">+IF(OFFSET('Water Data'!$D$28,0,10*ROW('Water Data'!D108))="","",OFFSET('Water Data'!$D$28,0,10*ROW('Water Data'!D108)))</f>
        <v/>
      </c>
      <c r="BU114" s="283" t="str">
        <f ca="true">+IF(OFFSET('Water Data'!$D$29,0,10*ROW('Water Data'!D108))="","",OFFSET('Water Data'!$D$29,0,10*ROW('Water Data'!D108)))</f>
        <v/>
      </c>
      <c r="BV114" s="283" t="str">
        <f ca="true">+IF(OFFSET('Water Data'!$E$27,0,10*ROW('Water Data'!E108))="","",OFFSET('Water Data'!$E$27,0,10*ROW('Water Data'!E108)))</f>
        <v/>
      </c>
      <c r="BW114" s="283" t="str">
        <f ca="true">+IF(OFFSET('Water Data'!$E$28,0,10*ROW('Water Data'!E108))="","",OFFSET('Water Data'!$E$28,0,10*ROW('Water Data'!E108)))</f>
        <v/>
      </c>
      <c r="BX114" s="283" t="str">
        <f ca="true">+IF(OFFSET('Water Data'!$E$29,0,10*ROW('Water Data'!E108))="","",OFFSET('Water Data'!$E$29,0,10*ROW('Water Data'!E108)))</f>
        <v/>
      </c>
      <c r="BY114" s="283" t="str">
        <f ca="true">+IF(OFFSET('Water Data'!$F$27,0,10*ROW('Water Data'!F108))="","",OFFSET('Water Data'!$F$27,0,10*ROW('Water Data'!F108)))</f>
        <v/>
      </c>
      <c r="BZ114" s="283" t="str">
        <f ca="true">+IF(OFFSET('Water Data'!$F$28,0,10*ROW('Water Data'!F108))="","",OFFSET('Water Data'!$F$28,0,10*ROW('Water Data'!F108)))</f>
        <v/>
      </c>
      <c r="CA114" s="283" t="str">
        <f ca="true">+IF(OFFSET('Water Data'!$F$29,0,10*ROW('Water Data'!F108))="","",OFFSET('Water Data'!$F$29,0,10*ROW('Water Data'!F108)))</f>
        <v/>
      </c>
      <c r="CB114" s="283" t="str">
        <f ca="true">+IF(OFFSET('Water Data'!$G$27,0,10*ROW('Water Data'!G108))="","",OFFSET('Water Data'!$G$27,0,10*ROW('Water Data'!G108)))</f>
        <v/>
      </c>
      <c r="CC114" s="283" t="str">
        <f ca="true">+IF(OFFSET('Water Data'!$G$28,0,10*ROW('Water Data'!G108))="","",OFFSET('Water Data'!$G$28,0,10*ROW('Water Data'!G108)))</f>
        <v/>
      </c>
      <c r="CD114" s="283" t="str">
        <f ca="true">+IF(OFFSET('Water Data'!$G$29,0,10*ROW('Water Data'!G108))="","",OFFSET('Water Data'!$G$29,0,10*ROW('Water Data'!G108)))</f>
        <v/>
      </c>
      <c r="CE114" s="283" t="str">
        <f ca="true">+IF(OFFSET('Water Data'!$H$27,0,10*ROW('Water Data'!H108))="","",OFFSET('Water Data'!$H$27,0,10*ROW('Water Data'!H108)))</f>
        <v/>
      </c>
      <c r="CF114" s="283" t="str">
        <f ca="true">+IF(OFFSET('Water Data'!$H$28,0,10*ROW('Water Data'!H108))="","",OFFSET('Water Data'!$H$28,0,10*ROW('Water Data'!H108)))</f>
        <v/>
      </c>
      <c r="CG114" s="283" t="str">
        <f ca="true">+IF(OFFSET('Water Data'!$H$29,0,10*ROW('Water Data'!H108))="","",OFFSET('Water Data'!$H$29,0,10*ROW('Water Data'!H108)))</f>
        <v/>
      </c>
      <c r="CH114" s="283" t="str">
        <f ca="true">+IF(OFFSET('Water Data'!$I$27,0,10*ROW('Water Data'!I108))="","",OFFSET('Water Data'!$I$27,0,10*ROW('Water Data'!I108)))</f>
        <v/>
      </c>
      <c r="CI114" s="283" t="str">
        <f ca="true">+IF(OFFSET('Water Data'!$I$28,0,10*ROW('Water Data'!I108))="","",OFFSET('Water Data'!$I$28,0,10*ROW('Water Data'!I108)))</f>
        <v/>
      </c>
      <c r="CJ114" s="283" t="str">
        <f ca="true">+IF(OFFSET('Water Data'!$I$29,0,10*ROW('Water Data'!I108))="","",OFFSET('Water Data'!$I$29,0,10*ROW('Water Data'!I108)))</f>
        <v/>
      </c>
      <c r="CK114" s="283" t="str">
        <f ca="true">+IF(OFFSET('Sanitation Data'!$D$28,0,10*ROW('Sanitation Data'!D108))="","",OFFSET('Sanitation Data'!$D$28,0,10*ROW('Sanitation Data'!D108)))</f>
        <v/>
      </c>
      <c r="CL114" s="283" t="str">
        <f ca="true">+IF(OFFSET('Sanitation Data'!$D$29,0,10*ROW('Sanitation Data'!D108))="","",OFFSET('Sanitation Data'!$D$29,0,10*ROW('Sanitation Data'!D108)))</f>
        <v/>
      </c>
      <c r="CM114" s="283" t="str">
        <f ca="true">+IF(OFFSET('Sanitation Data'!$D$30,0,10*ROW('Sanitation Data'!D108))="","",OFFSET('Sanitation Data'!$D$30,0,10*ROW('Sanitation Data'!D108)))</f>
        <v/>
      </c>
      <c r="CN114" s="283" t="str">
        <f ca="true">+IF(OFFSET('Sanitation Data'!$D$31,0,10*ROW('Sanitation Data'!D108))="","",OFFSET('Sanitation Data'!$D$31,0,10*ROW('Sanitation Data'!D108)))</f>
        <v/>
      </c>
      <c r="CO114" s="283" t="str">
        <f ca="true">+IF(OFFSET('Sanitation Data'!$D$32,0,10*ROW('Sanitation Data'!D108))="","",OFFSET('Sanitation Data'!$D$32,0,10*ROW('Sanitation Data'!D108)))</f>
        <v/>
      </c>
      <c r="CP114" s="283" t="str">
        <f ca="true">+IF(OFFSET('Sanitation Data'!$E$28,0,10*ROW('Sanitation Data'!E108))="","",OFFSET('Sanitation Data'!$E$28,0,10*ROW('Sanitation Data'!E108)))</f>
        <v/>
      </c>
      <c r="CQ114" s="283" t="str">
        <f ca="true">+IF(OFFSET('Sanitation Data'!$E$29,0,10*ROW('Sanitation Data'!E108))="","",OFFSET('Sanitation Data'!$E$29,0,10*ROW('Sanitation Data'!E108)))</f>
        <v/>
      </c>
      <c r="CR114" s="283" t="str">
        <f ca="true">+IF(OFFSET('Sanitation Data'!$E$30,0,10*ROW('Sanitation Data'!E108))="","",OFFSET('Sanitation Data'!$E$30,0,10*ROW('Sanitation Data'!E108)))</f>
        <v/>
      </c>
      <c r="CS114" s="283" t="str">
        <f ca="true">+IF(OFFSET('Sanitation Data'!$E$31,0,10*ROW('Sanitation Data'!E108))="","",OFFSET('Sanitation Data'!$E$31,0,10*ROW('Sanitation Data'!E108)))</f>
        <v/>
      </c>
      <c r="CT114" s="283" t="str">
        <f ca="true">+IF(OFFSET('Sanitation Data'!$E$32,0,10*ROW('Sanitation Data'!E108))="","",OFFSET('Sanitation Data'!$E$32,0,10*ROW('Sanitation Data'!E108)))</f>
        <v/>
      </c>
      <c r="CU114" s="283" t="str">
        <f ca="true">+IF(OFFSET('Sanitation Data'!$F$28,0,10*ROW('Sanitation Data'!F108))="","",OFFSET('Sanitation Data'!$F$28,0,10*ROW('Sanitation Data'!F108)))</f>
        <v/>
      </c>
      <c r="CV114" s="283" t="str">
        <f ca="true">+IF(OFFSET('Sanitation Data'!$F$29,0,10*ROW('Sanitation Data'!F108))="","",OFFSET('Sanitation Data'!$F$29,0,10*ROW('Sanitation Data'!F108)))</f>
        <v/>
      </c>
      <c r="CW114" s="283" t="str">
        <f ca="true">+IF(OFFSET('Sanitation Data'!$F$30,0,10*ROW('Sanitation Data'!F108))="","",OFFSET('Sanitation Data'!$F$30,0,10*ROW('Sanitation Data'!F108)))</f>
        <v/>
      </c>
      <c r="CX114" s="283" t="str">
        <f ca="true">+IF(OFFSET('Sanitation Data'!$F$31,0,10*ROW('Sanitation Data'!F108))="","",OFFSET('Sanitation Data'!$F$31,0,10*ROW('Sanitation Data'!F108)))</f>
        <v/>
      </c>
      <c r="CY114" s="283" t="str">
        <f ca="true">+IF(OFFSET('Sanitation Data'!$F$32,0,10*ROW('Sanitation Data'!F108))="","",OFFSET('Sanitation Data'!$F$32,0,10*ROW('Sanitation Data'!F108)))</f>
        <v/>
      </c>
      <c r="CZ114" s="283" t="str">
        <f ca="true">+IF(OFFSET('Sanitation Data'!$G$28,0,10*ROW('Sanitation Data'!G108))="","",OFFSET('Sanitation Data'!$G$28,0,10*ROW('Sanitation Data'!G108)))</f>
        <v/>
      </c>
      <c r="DA114" s="283" t="str">
        <f ca="true">+IF(OFFSET('Sanitation Data'!$G$29,0,10*ROW('Sanitation Data'!G108))="","",OFFSET('Sanitation Data'!$G$29,0,10*ROW('Sanitation Data'!G108)))</f>
        <v/>
      </c>
      <c r="DB114" s="283" t="str">
        <f ca="true">+IF(OFFSET('Sanitation Data'!$G$30,0,10*ROW('Sanitation Data'!G108))="","",OFFSET('Sanitation Data'!$G$30,0,10*ROW('Sanitation Data'!G108)))</f>
        <v/>
      </c>
      <c r="DC114" s="283" t="str">
        <f ca="true">+IF(OFFSET('Sanitation Data'!$G$31,0,10*ROW('Sanitation Data'!G108))="","",OFFSET('Sanitation Data'!$G$31,0,10*ROW('Sanitation Data'!G108)))</f>
        <v/>
      </c>
      <c r="DD114" s="283" t="str">
        <f ca="true">+IF(OFFSET('Sanitation Data'!$G$32,0,10*ROW('Sanitation Data'!G108))="","",OFFSET('Sanitation Data'!$G$32,0,10*ROW('Sanitation Data'!G108)))</f>
        <v/>
      </c>
      <c r="DE114" s="283" t="str">
        <f ca="true">+IF(OFFSET('Sanitation Data'!$H$28,0,10*ROW('Sanitation Data'!H108))="","",OFFSET('Sanitation Data'!$H$28,0,10*ROW('Sanitation Data'!H108)))</f>
        <v/>
      </c>
      <c r="DF114" s="283" t="str">
        <f ca="true">+IF(OFFSET('Sanitation Data'!$H$29,0,10*ROW('Sanitation Data'!H108))="","",OFFSET('Sanitation Data'!$H$29,0,10*ROW('Sanitation Data'!H108)))</f>
        <v/>
      </c>
      <c r="DG114" s="283" t="str">
        <f ca="true">+IF(OFFSET('Sanitation Data'!$H$30,0,10*ROW('Sanitation Data'!H108))="","",OFFSET('Sanitation Data'!$H$30,0,10*ROW('Sanitation Data'!H108)))</f>
        <v/>
      </c>
      <c r="DH114" s="283" t="str">
        <f ca="true">+IF(OFFSET('Sanitation Data'!$H$31,0,10*ROW('Sanitation Data'!H108))="","",OFFSET('Sanitation Data'!$H$31,0,10*ROW('Sanitation Data'!H108)))</f>
        <v/>
      </c>
      <c r="DI114" s="283" t="str">
        <f ca="true">+IF(OFFSET('Sanitation Data'!$H$32,0,10*ROW('Sanitation Data'!H108))="","",OFFSET('Sanitation Data'!$H$32,0,10*ROW('Sanitation Data'!H108)))</f>
        <v/>
      </c>
      <c r="DJ114" s="283" t="str">
        <f ca="true">+IF(OFFSET('Sanitation Data'!$I$28,0,10*ROW('Sanitation Data'!I108))="","",OFFSET('Sanitation Data'!$I$28,0,10*ROW('Sanitation Data'!I108)))</f>
        <v/>
      </c>
      <c r="DK114" s="283" t="str">
        <f ca="true">+IF(OFFSET('Sanitation Data'!$I$29,0,10*ROW('Sanitation Data'!I108))="","",OFFSET('Sanitation Data'!$I$29,0,10*ROW('Sanitation Data'!I108)))</f>
        <v/>
      </c>
      <c r="DL114" s="283" t="str">
        <f ca="true">+IF(OFFSET('Sanitation Data'!$I$30,0,10*ROW('Sanitation Data'!I108))="","",OFFSET('Sanitation Data'!$I$30,0,10*ROW('Sanitation Data'!I108)))</f>
        <v/>
      </c>
      <c r="DM114" s="283" t="str">
        <f ca="true">+IF(OFFSET('Sanitation Data'!$I$31,0,10*ROW('Sanitation Data'!I108))="","",OFFSET('Sanitation Data'!$I$31,0,10*ROW('Sanitation Data'!I108)))</f>
        <v/>
      </c>
      <c r="DN114" s="283" t="str">
        <f ca="true">+IF(OFFSET('Sanitation Data'!$I$32,0,10*ROW('Sanitation Data'!I108))="","",OFFSET('Sanitation Data'!$I$32,0,10*ROW('Sanitation Data'!I108)))</f>
        <v/>
      </c>
      <c r="DO114" s="283" t="str">
        <f ca="true">+IF(OFFSET('Hygiene Data'!$D$11,0,10*ROW('Hygiene Data'!D108))="","",OFFSET('Hygiene Data'!$D$11,0,10*ROW('Hygiene Data'!D108)))</f>
        <v/>
      </c>
      <c r="DP114" s="283" t="str">
        <f ca="true">+IF(OFFSET('Hygiene Data'!$D$12,0,10*ROW('Hygiene Data'!D108))="","",OFFSET('Hygiene Data'!$D$12,0,10*ROW('Hygiene Data'!D108)))</f>
        <v/>
      </c>
      <c r="DQ114" s="283" t="str">
        <f ca="true">+IF(OFFSET('Hygiene Data'!$D$13,0,10*ROW('Hygiene Data'!D108))="","",OFFSET('Hygiene Data'!$D$13,0,10*ROW('Hygiene Data'!D108)))</f>
        <v/>
      </c>
      <c r="DR114" s="283" t="str">
        <f ca="true">+IF(OFFSET('Hygiene Data'!$E$11,0,10*ROW('Hygiene Data'!E108))="","",OFFSET('Hygiene Data'!$E$11,0,10*ROW('Hygiene Data'!E108)))</f>
        <v/>
      </c>
      <c r="DS114" s="283" t="str">
        <f ca="true">+IF(OFFSET('Hygiene Data'!$E$12,0,10*ROW('Hygiene Data'!E108))="","",OFFSET('Hygiene Data'!$E$12,0,10*ROW('Hygiene Data'!E108)))</f>
        <v/>
      </c>
      <c r="DT114" s="283" t="str">
        <f ca="true">+IF(OFFSET('Hygiene Data'!$E$13,0,10*ROW('Hygiene Data'!E108))="","",OFFSET('Hygiene Data'!$E$13,0,10*ROW('Hygiene Data'!E108)))</f>
        <v/>
      </c>
      <c r="DU114" s="283" t="str">
        <f ca="true">+IF(OFFSET('Hygiene Data'!$F$11,0,10*ROW('Hygiene Data'!F108))="","",OFFSET('Hygiene Data'!$F$11,0,10*ROW('Hygiene Data'!F108)))</f>
        <v/>
      </c>
      <c r="DV114" s="283" t="str">
        <f ca="true">+IF(OFFSET('Hygiene Data'!$F$12,0,10*ROW('Hygiene Data'!F108))="","",OFFSET('Hygiene Data'!$F$12,0,10*ROW('Hygiene Data'!F108)))</f>
        <v/>
      </c>
      <c r="DW114" s="283" t="str">
        <f ca="true">+IF(OFFSET('Hygiene Data'!$F$13,0,10*ROW('Hygiene Data'!F108))="","",OFFSET('Hygiene Data'!$F$13,0,10*ROW('Hygiene Data'!F108)))</f>
        <v/>
      </c>
      <c r="DX114" s="283" t="str">
        <f ca="true">+IF(OFFSET('Hygiene Data'!$G$11,0,10*ROW('Hygiene Data'!G108))="","",OFFSET('Hygiene Data'!$G$11,0,10*ROW('Hygiene Data'!G108)))</f>
        <v/>
      </c>
      <c r="DY114" s="283" t="str">
        <f ca="true">+IF(OFFSET('Hygiene Data'!$G$12,0,10*ROW('Hygiene Data'!G108))="","",OFFSET('Hygiene Data'!$G$12,0,10*ROW('Hygiene Data'!G108)))</f>
        <v/>
      </c>
      <c r="DZ114" s="283" t="str">
        <f ca="true">+IF(OFFSET('Hygiene Data'!$G$13,0,10*ROW('Hygiene Data'!G108))="","",OFFSET('Hygiene Data'!$G$13,0,10*ROW('Hygiene Data'!G108)))</f>
        <v/>
      </c>
      <c r="EA114" s="283" t="str">
        <f ca="true">+IF(OFFSET('Hygiene Data'!$H$11,0,10*ROW('Hygiene Data'!H108))="","",OFFSET('Hygiene Data'!$H$11,0,10*ROW('Hygiene Data'!H108)))</f>
        <v/>
      </c>
      <c r="EB114" s="283" t="str">
        <f ca="true">+IF(OFFSET('Hygiene Data'!$H$12,0,10*ROW('Hygiene Data'!H108))="","",OFFSET('Hygiene Data'!$H$12,0,10*ROW('Hygiene Data'!H108)))</f>
        <v/>
      </c>
      <c r="EC114" s="283" t="str">
        <f ca="true">+IF(OFFSET('Hygiene Data'!$H$13,0,10*ROW('Hygiene Data'!H108))="","",OFFSET('Hygiene Data'!$H$13,0,10*ROW('Hygiene Data'!H108)))</f>
        <v/>
      </c>
      <c r="ED114" s="283" t="str">
        <f ca="true">+IF(OFFSET('Hygiene Data'!$I$11,0,10*ROW('Hygiene Data'!I108))="","",OFFSET('Hygiene Data'!$I$11,0,10*ROW('Hygiene Data'!I108)))</f>
        <v/>
      </c>
      <c r="EE114" s="283" t="str">
        <f ca="true">+IF(OFFSET('Hygiene Data'!$I$12,0,10*ROW('Hygiene Data'!I108))="","",OFFSET('Hygiene Data'!$I$12,0,10*ROW('Hygiene Data'!I108)))</f>
        <v/>
      </c>
      <c r="EF114" s="283" t="str">
        <f ca="true">+IF(OFFSET('Hygiene Data'!$I$13,0,10*ROW('Hygiene Data'!I108))="","",OFFSET('Hygiene Data'!$I$13,0,10*ROW('Hygiene Data'!I108)))</f>
        <v/>
      </c>
    </row>
    <row xmlns:x14ac="http://schemas.microsoft.com/office/spreadsheetml/2009/9/ac" r="115" x14ac:dyDescent="0.2">
      <c r="A115" s="34" t="str">
        <f ca="true">+IF(OFFSET('Water Data'!$B$2,0,10*ROW('Water Data'!E109))="","",OFFSET('Water Data'!$B$2,0,10*ROW('Water Data'!E109)))</f>
        <v/>
      </c>
      <c r="B115" s="34" t="str">
        <f ca="true">+IF(OFFSET('Water Data'!$C$2,0,10*ROW('Water Data'!F109))="","",OFFSET('Water Data'!$C$2,0,10*ROW('Water Data'!F109)))</f>
        <v/>
      </c>
      <c r="C115" s="339" t="str">
        <f t="shared" ca="true" si="1"/>
        <v/>
      </c>
      <c r="D115" s="90"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0"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0"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0"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0"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0"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0"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0"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0"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0"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0"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0"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0"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0"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0"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0"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0"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0"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1"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1"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1"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1"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1"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1"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1"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1"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1"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1"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1"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1"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1"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1"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1"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1"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1"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1"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1"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1"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1"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1"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1"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1"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1"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1"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1"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1"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1"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1"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2"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2"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2"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2"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2"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2"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2"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2"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2"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2"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2"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2"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2"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2"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2"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2"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2"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2"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3"/>
      <c r="BS115" s="283" t="str">
        <f ca="true">+IF(OFFSET('Water Data'!$D$27,0,10*ROW('Water Data'!D109))="","",OFFSET('Water Data'!$D$27,0,10*ROW('Water Data'!D109)))</f>
        <v/>
      </c>
      <c r="BT115" s="283" t="str">
        <f ca="true">+IF(OFFSET('Water Data'!$D$28,0,10*ROW('Water Data'!D109))="","",OFFSET('Water Data'!$D$28,0,10*ROW('Water Data'!D109)))</f>
        <v/>
      </c>
      <c r="BU115" s="283" t="str">
        <f ca="true">+IF(OFFSET('Water Data'!$D$29,0,10*ROW('Water Data'!D109))="","",OFFSET('Water Data'!$D$29,0,10*ROW('Water Data'!D109)))</f>
        <v/>
      </c>
      <c r="BV115" s="283" t="str">
        <f ca="true">+IF(OFFSET('Water Data'!$E$27,0,10*ROW('Water Data'!E109))="","",OFFSET('Water Data'!$E$27,0,10*ROW('Water Data'!E109)))</f>
        <v/>
      </c>
      <c r="BW115" s="283" t="str">
        <f ca="true">+IF(OFFSET('Water Data'!$E$28,0,10*ROW('Water Data'!E109))="","",OFFSET('Water Data'!$E$28,0,10*ROW('Water Data'!E109)))</f>
        <v/>
      </c>
      <c r="BX115" s="283" t="str">
        <f ca="true">+IF(OFFSET('Water Data'!$E$29,0,10*ROW('Water Data'!E109))="","",OFFSET('Water Data'!$E$29,0,10*ROW('Water Data'!E109)))</f>
        <v/>
      </c>
      <c r="BY115" s="283" t="str">
        <f ca="true">+IF(OFFSET('Water Data'!$F$27,0,10*ROW('Water Data'!F109))="","",OFFSET('Water Data'!$F$27,0,10*ROW('Water Data'!F109)))</f>
        <v/>
      </c>
      <c r="BZ115" s="283" t="str">
        <f ca="true">+IF(OFFSET('Water Data'!$F$28,0,10*ROW('Water Data'!F109))="","",OFFSET('Water Data'!$F$28,0,10*ROW('Water Data'!F109)))</f>
        <v/>
      </c>
      <c r="CA115" s="283" t="str">
        <f ca="true">+IF(OFFSET('Water Data'!$F$29,0,10*ROW('Water Data'!F109))="","",OFFSET('Water Data'!$F$29,0,10*ROW('Water Data'!F109)))</f>
        <v/>
      </c>
      <c r="CB115" s="283" t="str">
        <f ca="true">+IF(OFFSET('Water Data'!$G$27,0,10*ROW('Water Data'!G109))="","",OFFSET('Water Data'!$G$27,0,10*ROW('Water Data'!G109)))</f>
        <v/>
      </c>
      <c r="CC115" s="283" t="str">
        <f ca="true">+IF(OFFSET('Water Data'!$G$28,0,10*ROW('Water Data'!G109))="","",OFFSET('Water Data'!$G$28,0,10*ROW('Water Data'!G109)))</f>
        <v/>
      </c>
      <c r="CD115" s="283" t="str">
        <f ca="true">+IF(OFFSET('Water Data'!$G$29,0,10*ROW('Water Data'!G109))="","",OFFSET('Water Data'!$G$29,0,10*ROW('Water Data'!G109)))</f>
        <v/>
      </c>
      <c r="CE115" s="283" t="str">
        <f ca="true">+IF(OFFSET('Water Data'!$H$27,0,10*ROW('Water Data'!H109))="","",OFFSET('Water Data'!$H$27,0,10*ROW('Water Data'!H109)))</f>
        <v/>
      </c>
      <c r="CF115" s="283" t="str">
        <f ca="true">+IF(OFFSET('Water Data'!$H$28,0,10*ROW('Water Data'!H109))="","",OFFSET('Water Data'!$H$28,0,10*ROW('Water Data'!H109)))</f>
        <v/>
      </c>
      <c r="CG115" s="283" t="str">
        <f ca="true">+IF(OFFSET('Water Data'!$H$29,0,10*ROW('Water Data'!H109))="","",OFFSET('Water Data'!$H$29,0,10*ROW('Water Data'!H109)))</f>
        <v/>
      </c>
      <c r="CH115" s="283" t="str">
        <f ca="true">+IF(OFFSET('Water Data'!$I$27,0,10*ROW('Water Data'!I109))="","",OFFSET('Water Data'!$I$27,0,10*ROW('Water Data'!I109)))</f>
        <v/>
      </c>
      <c r="CI115" s="283" t="str">
        <f ca="true">+IF(OFFSET('Water Data'!$I$28,0,10*ROW('Water Data'!I109))="","",OFFSET('Water Data'!$I$28,0,10*ROW('Water Data'!I109)))</f>
        <v/>
      </c>
      <c r="CJ115" s="283" t="str">
        <f ca="true">+IF(OFFSET('Water Data'!$I$29,0,10*ROW('Water Data'!I109))="","",OFFSET('Water Data'!$I$29,0,10*ROW('Water Data'!I109)))</f>
        <v/>
      </c>
      <c r="CK115" s="283" t="str">
        <f ca="true">+IF(OFFSET('Sanitation Data'!$D$28,0,10*ROW('Sanitation Data'!D109))="","",OFFSET('Sanitation Data'!$D$28,0,10*ROW('Sanitation Data'!D109)))</f>
        <v/>
      </c>
      <c r="CL115" s="283" t="str">
        <f ca="true">+IF(OFFSET('Sanitation Data'!$D$29,0,10*ROW('Sanitation Data'!D109))="","",OFFSET('Sanitation Data'!$D$29,0,10*ROW('Sanitation Data'!D109)))</f>
        <v/>
      </c>
      <c r="CM115" s="283" t="str">
        <f ca="true">+IF(OFFSET('Sanitation Data'!$D$30,0,10*ROW('Sanitation Data'!D109))="","",OFFSET('Sanitation Data'!$D$30,0,10*ROW('Sanitation Data'!D109)))</f>
        <v/>
      </c>
      <c r="CN115" s="283" t="str">
        <f ca="true">+IF(OFFSET('Sanitation Data'!$D$31,0,10*ROW('Sanitation Data'!D109))="","",OFFSET('Sanitation Data'!$D$31,0,10*ROW('Sanitation Data'!D109)))</f>
        <v/>
      </c>
      <c r="CO115" s="283" t="str">
        <f ca="true">+IF(OFFSET('Sanitation Data'!$D$32,0,10*ROW('Sanitation Data'!D109))="","",OFFSET('Sanitation Data'!$D$32,0,10*ROW('Sanitation Data'!D109)))</f>
        <v/>
      </c>
      <c r="CP115" s="283" t="str">
        <f ca="true">+IF(OFFSET('Sanitation Data'!$E$28,0,10*ROW('Sanitation Data'!E109))="","",OFFSET('Sanitation Data'!$E$28,0,10*ROW('Sanitation Data'!E109)))</f>
        <v/>
      </c>
      <c r="CQ115" s="283" t="str">
        <f ca="true">+IF(OFFSET('Sanitation Data'!$E$29,0,10*ROW('Sanitation Data'!E109))="","",OFFSET('Sanitation Data'!$E$29,0,10*ROW('Sanitation Data'!E109)))</f>
        <v/>
      </c>
      <c r="CR115" s="283" t="str">
        <f ca="true">+IF(OFFSET('Sanitation Data'!$E$30,0,10*ROW('Sanitation Data'!E109))="","",OFFSET('Sanitation Data'!$E$30,0,10*ROW('Sanitation Data'!E109)))</f>
        <v/>
      </c>
      <c r="CS115" s="283" t="str">
        <f ca="true">+IF(OFFSET('Sanitation Data'!$E$31,0,10*ROW('Sanitation Data'!E109))="","",OFFSET('Sanitation Data'!$E$31,0,10*ROW('Sanitation Data'!E109)))</f>
        <v/>
      </c>
      <c r="CT115" s="283" t="str">
        <f ca="true">+IF(OFFSET('Sanitation Data'!$E$32,0,10*ROW('Sanitation Data'!E109))="","",OFFSET('Sanitation Data'!$E$32,0,10*ROW('Sanitation Data'!E109)))</f>
        <v/>
      </c>
      <c r="CU115" s="283" t="str">
        <f ca="true">+IF(OFFSET('Sanitation Data'!$F$28,0,10*ROW('Sanitation Data'!F109))="","",OFFSET('Sanitation Data'!$F$28,0,10*ROW('Sanitation Data'!F109)))</f>
        <v/>
      </c>
      <c r="CV115" s="283" t="str">
        <f ca="true">+IF(OFFSET('Sanitation Data'!$F$29,0,10*ROW('Sanitation Data'!F109))="","",OFFSET('Sanitation Data'!$F$29,0,10*ROW('Sanitation Data'!F109)))</f>
        <v/>
      </c>
      <c r="CW115" s="283" t="str">
        <f ca="true">+IF(OFFSET('Sanitation Data'!$F$30,0,10*ROW('Sanitation Data'!F109))="","",OFFSET('Sanitation Data'!$F$30,0,10*ROW('Sanitation Data'!F109)))</f>
        <v/>
      </c>
      <c r="CX115" s="283" t="str">
        <f ca="true">+IF(OFFSET('Sanitation Data'!$F$31,0,10*ROW('Sanitation Data'!F109))="","",OFFSET('Sanitation Data'!$F$31,0,10*ROW('Sanitation Data'!F109)))</f>
        <v/>
      </c>
      <c r="CY115" s="283" t="str">
        <f ca="true">+IF(OFFSET('Sanitation Data'!$F$32,0,10*ROW('Sanitation Data'!F109))="","",OFFSET('Sanitation Data'!$F$32,0,10*ROW('Sanitation Data'!F109)))</f>
        <v/>
      </c>
      <c r="CZ115" s="283" t="str">
        <f ca="true">+IF(OFFSET('Sanitation Data'!$G$28,0,10*ROW('Sanitation Data'!G109))="","",OFFSET('Sanitation Data'!$G$28,0,10*ROW('Sanitation Data'!G109)))</f>
        <v/>
      </c>
      <c r="DA115" s="283" t="str">
        <f ca="true">+IF(OFFSET('Sanitation Data'!$G$29,0,10*ROW('Sanitation Data'!G109))="","",OFFSET('Sanitation Data'!$G$29,0,10*ROW('Sanitation Data'!G109)))</f>
        <v/>
      </c>
      <c r="DB115" s="283" t="str">
        <f ca="true">+IF(OFFSET('Sanitation Data'!$G$30,0,10*ROW('Sanitation Data'!G109))="","",OFFSET('Sanitation Data'!$G$30,0,10*ROW('Sanitation Data'!G109)))</f>
        <v/>
      </c>
      <c r="DC115" s="283" t="str">
        <f ca="true">+IF(OFFSET('Sanitation Data'!$G$31,0,10*ROW('Sanitation Data'!G109))="","",OFFSET('Sanitation Data'!$G$31,0,10*ROW('Sanitation Data'!G109)))</f>
        <v/>
      </c>
      <c r="DD115" s="283" t="str">
        <f ca="true">+IF(OFFSET('Sanitation Data'!$G$32,0,10*ROW('Sanitation Data'!G109))="","",OFFSET('Sanitation Data'!$G$32,0,10*ROW('Sanitation Data'!G109)))</f>
        <v/>
      </c>
      <c r="DE115" s="283" t="str">
        <f ca="true">+IF(OFFSET('Sanitation Data'!$H$28,0,10*ROW('Sanitation Data'!H109))="","",OFFSET('Sanitation Data'!$H$28,0,10*ROW('Sanitation Data'!H109)))</f>
        <v/>
      </c>
      <c r="DF115" s="283" t="str">
        <f ca="true">+IF(OFFSET('Sanitation Data'!$H$29,0,10*ROW('Sanitation Data'!H109))="","",OFFSET('Sanitation Data'!$H$29,0,10*ROW('Sanitation Data'!H109)))</f>
        <v/>
      </c>
      <c r="DG115" s="283" t="str">
        <f ca="true">+IF(OFFSET('Sanitation Data'!$H$30,0,10*ROW('Sanitation Data'!H109))="","",OFFSET('Sanitation Data'!$H$30,0,10*ROW('Sanitation Data'!H109)))</f>
        <v/>
      </c>
      <c r="DH115" s="283" t="str">
        <f ca="true">+IF(OFFSET('Sanitation Data'!$H$31,0,10*ROW('Sanitation Data'!H109))="","",OFFSET('Sanitation Data'!$H$31,0,10*ROW('Sanitation Data'!H109)))</f>
        <v/>
      </c>
      <c r="DI115" s="283" t="str">
        <f ca="true">+IF(OFFSET('Sanitation Data'!$H$32,0,10*ROW('Sanitation Data'!H109))="","",OFFSET('Sanitation Data'!$H$32,0,10*ROW('Sanitation Data'!H109)))</f>
        <v/>
      </c>
      <c r="DJ115" s="283" t="str">
        <f ca="true">+IF(OFFSET('Sanitation Data'!$I$28,0,10*ROW('Sanitation Data'!I109))="","",OFFSET('Sanitation Data'!$I$28,0,10*ROW('Sanitation Data'!I109)))</f>
        <v/>
      </c>
      <c r="DK115" s="283" t="str">
        <f ca="true">+IF(OFFSET('Sanitation Data'!$I$29,0,10*ROW('Sanitation Data'!I109))="","",OFFSET('Sanitation Data'!$I$29,0,10*ROW('Sanitation Data'!I109)))</f>
        <v/>
      </c>
      <c r="DL115" s="283" t="str">
        <f ca="true">+IF(OFFSET('Sanitation Data'!$I$30,0,10*ROW('Sanitation Data'!I109))="","",OFFSET('Sanitation Data'!$I$30,0,10*ROW('Sanitation Data'!I109)))</f>
        <v/>
      </c>
      <c r="DM115" s="283" t="str">
        <f ca="true">+IF(OFFSET('Sanitation Data'!$I$31,0,10*ROW('Sanitation Data'!I109))="","",OFFSET('Sanitation Data'!$I$31,0,10*ROW('Sanitation Data'!I109)))</f>
        <v/>
      </c>
      <c r="DN115" s="283" t="str">
        <f ca="true">+IF(OFFSET('Sanitation Data'!$I$32,0,10*ROW('Sanitation Data'!I109))="","",OFFSET('Sanitation Data'!$I$32,0,10*ROW('Sanitation Data'!I109)))</f>
        <v/>
      </c>
      <c r="DO115" s="283" t="str">
        <f ca="true">+IF(OFFSET('Hygiene Data'!$D$11,0,10*ROW('Hygiene Data'!D109))="","",OFFSET('Hygiene Data'!$D$11,0,10*ROW('Hygiene Data'!D109)))</f>
        <v/>
      </c>
      <c r="DP115" s="283" t="str">
        <f ca="true">+IF(OFFSET('Hygiene Data'!$D$12,0,10*ROW('Hygiene Data'!D109))="","",OFFSET('Hygiene Data'!$D$12,0,10*ROW('Hygiene Data'!D109)))</f>
        <v/>
      </c>
      <c r="DQ115" s="283" t="str">
        <f ca="true">+IF(OFFSET('Hygiene Data'!$D$13,0,10*ROW('Hygiene Data'!D109))="","",OFFSET('Hygiene Data'!$D$13,0,10*ROW('Hygiene Data'!D109)))</f>
        <v/>
      </c>
      <c r="DR115" s="283" t="str">
        <f ca="true">+IF(OFFSET('Hygiene Data'!$E$11,0,10*ROW('Hygiene Data'!E109))="","",OFFSET('Hygiene Data'!$E$11,0,10*ROW('Hygiene Data'!E109)))</f>
        <v/>
      </c>
      <c r="DS115" s="283" t="str">
        <f ca="true">+IF(OFFSET('Hygiene Data'!$E$12,0,10*ROW('Hygiene Data'!E109))="","",OFFSET('Hygiene Data'!$E$12,0,10*ROW('Hygiene Data'!E109)))</f>
        <v/>
      </c>
      <c r="DT115" s="283" t="str">
        <f ca="true">+IF(OFFSET('Hygiene Data'!$E$13,0,10*ROW('Hygiene Data'!E109))="","",OFFSET('Hygiene Data'!$E$13,0,10*ROW('Hygiene Data'!E109)))</f>
        <v/>
      </c>
      <c r="DU115" s="283" t="str">
        <f ca="true">+IF(OFFSET('Hygiene Data'!$F$11,0,10*ROW('Hygiene Data'!F109))="","",OFFSET('Hygiene Data'!$F$11,0,10*ROW('Hygiene Data'!F109)))</f>
        <v/>
      </c>
      <c r="DV115" s="283" t="str">
        <f ca="true">+IF(OFFSET('Hygiene Data'!$F$12,0,10*ROW('Hygiene Data'!F109))="","",OFFSET('Hygiene Data'!$F$12,0,10*ROW('Hygiene Data'!F109)))</f>
        <v/>
      </c>
      <c r="DW115" s="283" t="str">
        <f ca="true">+IF(OFFSET('Hygiene Data'!$F$13,0,10*ROW('Hygiene Data'!F109))="","",OFFSET('Hygiene Data'!$F$13,0,10*ROW('Hygiene Data'!F109)))</f>
        <v/>
      </c>
      <c r="DX115" s="283" t="str">
        <f ca="true">+IF(OFFSET('Hygiene Data'!$G$11,0,10*ROW('Hygiene Data'!G109))="","",OFFSET('Hygiene Data'!$G$11,0,10*ROW('Hygiene Data'!G109)))</f>
        <v/>
      </c>
      <c r="DY115" s="283" t="str">
        <f ca="true">+IF(OFFSET('Hygiene Data'!$G$12,0,10*ROW('Hygiene Data'!G109))="","",OFFSET('Hygiene Data'!$G$12,0,10*ROW('Hygiene Data'!G109)))</f>
        <v/>
      </c>
      <c r="DZ115" s="283" t="str">
        <f ca="true">+IF(OFFSET('Hygiene Data'!$G$13,0,10*ROW('Hygiene Data'!G109))="","",OFFSET('Hygiene Data'!$G$13,0,10*ROW('Hygiene Data'!G109)))</f>
        <v/>
      </c>
      <c r="EA115" s="283" t="str">
        <f ca="true">+IF(OFFSET('Hygiene Data'!$H$11,0,10*ROW('Hygiene Data'!H109))="","",OFFSET('Hygiene Data'!$H$11,0,10*ROW('Hygiene Data'!H109)))</f>
        <v/>
      </c>
      <c r="EB115" s="283" t="str">
        <f ca="true">+IF(OFFSET('Hygiene Data'!$H$12,0,10*ROW('Hygiene Data'!H109))="","",OFFSET('Hygiene Data'!$H$12,0,10*ROW('Hygiene Data'!H109)))</f>
        <v/>
      </c>
      <c r="EC115" s="283" t="str">
        <f ca="true">+IF(OFFSET('Hygiene Data'!$H$13,0,10*ROW('Hygiene Data'!H109))="","",OFFSET('Hygiene Data'!$H$13,0,10*ROW('Hygiene Data'!H109)))</f>
        <v/>
      </c>
      <c r="ED115" s="283" t="str">
        <f ca="true">+IF(OFFSET('Hygiene Data'!$I$11,0,10*ROW('Hygiene Data'!I109))="","",OFFSET('Hygiene Data'!$I$11,0,10*ROW('Hygiene Data'!I109)))</f>
        <v/>
      </c>
      <c r="EE115" s="283" t="str">
        <f ca="true">+IF(OFFSET('Hygiene Data'!$I$12,0,10*ROW('Hygiene Data'!I109))="","",OFFSET('Hygiene Data'!$I$12,0,10*ROW('Hygiene Data'!I109)))</f>
        <v/>
      </c>
      <c r="EF115" s="283" t="str">
        <f ca="true">+IF(OFFSET('Hygiene Data'!$I$13,0,10*ROW('Hygiene Data'!I109))="","",OFFSET('Hygiene Data'!$I$13,0,10*ROW('Hygiene Data'!I109)))</f>
        <v/>
      </c>
    </row>
    <row xmlns:x14ac="http://schemas.microsoft.com/office/spreadsheetml/2009/9/ac" r="116" x14ac:dyDescent="0.2">
      <c r="A116" s="34" t="str">
        <f ca="true">+IF(OFFSET('Water Data'!$B$2,0,10*ROW('Water Data'!E110))="","",OFFSET('Water Data'!$B$2,0,10*ROW('Water Data'!E110)))</f>
        <v/>
      </c>
      <c r="B116" s="34" t="str">
        <f ca="true">+IF(OFFSET('Water Data'!$C$2,0,10*ROW('Water Data'!F110))="","",OFFSET('Water Data'!$C$2,0,10*ROW('Water Data'!F110)))</f>
        <v/>
      </c>
      <c r="C116" s="339" t="str">
        <f t="shared" ca="true" si="1"/>
        <v/>
      </c>
      <c r="D116" s="90"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0"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0"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0"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0"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0"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0"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0"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0"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0"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0"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0"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0"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0"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0"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0"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0"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0"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1"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1"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1"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1"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1"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1"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1"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1"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1"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1"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1"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1"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1"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1"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1"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1"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1"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1"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1"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1"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1"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1"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1"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1"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1"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1"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1"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1"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1"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1"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2"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2"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2"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2"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2"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2"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2"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2"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2"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2"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2"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2"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2"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2"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2"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2"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2"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2"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3"/>
      <c r="BS116" s="283" t="str">
        <f ca="true">+IF(OFFSET('Water Data'!$D$27,0,10*ROW('Water Data'!D110))="","",OFFSET('Water Data'!$D$27,0,10*ROW('Water Data'!D110)))</f>
        <v/>
      </c>
      <c r="BT116" s="283" t="str">
        <f ca="true">+IF(OFFSET('Water Data'!$D$28,0,10*ROW('Water Data'!D110))="","",OFFSET('Water Data'!$D$28,0,10*ROW('Water Data'!D110)))</f>
        <v/>
      </c>
      <c r="BU116" s="283" t="str">
        <f ca="true">+IF(OFFSET('Water Data'!$D$29,0,10*ROW('Water Data'!D110))="","",OFFSET('Water Data'!$D$29,0,10*ROW('Water Data'!D110)))</f>
        <v/>
      </c>
      <c r="BV116" s="283" t="str">
        <f ca="true">+IF(OFFSET('Water Data'!$E$27,0,10*ROW('Water Data'!E110))="","",OFFSET('Water Data'!$E$27,0,10*ROW('Water Data'!E110)))</f>
        <v/>
      </c>
      <c r="BW116" s="283" t="str">
        <f ca="true">+IF(OFFSET('Water Data'!$E$28,0,10*ROW('Water Data'!E110))="","",OFFSET('Water Data'!$E$28,0,10*ROW('Water Data'!E110)))</f>
        <v/>
      </c>
      <c r="BX116" s="283" t="str">
        <f ca="true">+IF(OFFSET('Water Data'!$E$29,0,10*ROW('Water Data'!E110))="","",OFFSET('Water Data'!$E$29,0,10*ROW('Water Data'!E110)))</f>
        <v/>
      </c>
      <c r="BY116" s="283" t="str">
        <f ca="true">+IF(OFFSET('Water Data'!$F$27,0,10*ROW('Water Data'!F110))="","",OFFSET('Water Data'!$F$27,0,10*ROW('Water Data'!F110)))</f>
        <v/>
      </c>
      <c r="BZ116" s="283" t="str">
        <f ca="true">+IF(OFFSET('Water Data'!$F$28,0,10*ROW('Water Data'!F110))="","",OFFSET('Water Data'!$F$28,0,10*ROW('Water Data'!F110)))</f>
        <v/>
      </c>
      <c r="CA116" s="283" t="str">
        <f ca="true">+IF(OFFSET('Water Data'!$F$29,0,10*ROW('Water Data'!F110))="","",OFFSET('Water Data'!$F$29,0,10*ROW('Water Data'!F110)))</f>
        <v/>
      </c>
      <c r="CB116" s="283" t="str">
        <f ca="true">+IF(OFFSET('Water Data'!$G$27,0,10*ROW('Water Data'!G110))="","",OFFSET('Water Data'!$G$27,0,10*ROW('Water Data'!G110)))</f>
        <v/>
      </c>
      <c r="CC116" s="283" t="str">
        <f ca="true">+IF(OFFSET('Water Data'!$G$28,0,10*ROW('Water Data'!G110))="","",OFFSET('Water Data'!$G$28,0,10*ROW('Water Data'!G110)))</f>
        <v/>
      </c>
      <c r="CD116" s="283" t="str">
        <f ca="true">+IF(OFFSET('Water Data'!$G$29,0,10*ROW('Water Data'!G110))="","",OFFSET('Water Data'!$G$29,0,10*ROW('Water Data'!G110)))</f>
        <v/>
      </c>
      <c r="CE116" s="283" t="str">
        <f ca="true">+IF(OFFSET('Water Data'!$H$27,0,10*ROW('Water Data'!H110))="","",OFFSET('Water Data'!$H$27,0,10*ROW('Water Data'!H110)))</f>
        <v/>
      </c>
      <c r="CF116" s="283" t="str">
        <f ca="true">+IF(OFFSET('Water Data'!$H$28,0,10*ROW('Water Data'!H110))="","",OFFSET('Water Data'!$H$28,0,10*ROW('Water Data'!H110)))</f>
        <v/>
      </c>
      <c r="CG116" s="283" t="str">
        <f ca="true">+IF(OFFSET('Water Data'!$H$29,0,10*ROW('Water Data'!H110))="","",OFFSET('Water Data'!$H$29,0,10*ROW('Water Data'!H110)))</f>
        <v/>
      </c>
      <c r="CH116" s="283" t="str">
        <f ca="true">+IF(OFFSET('Water Data'!$I$27,0,10*ROW('Water Data'!I110))="","",OFFSET('Water Data'!$I$27,0,10*ROW('Water Data'!I110)))</f>
        <v/>
      </c>
      <c r="CI116" s="283" t="str">
        <f ca="true">+IF(OFFSET('Water Data'!$I$28,0,10*ROW('Water Data'!I110))="","",OFFSET('Water Data'!$I$28,0,10*ROW('Water Data'!I110)))</f>
        <v/>
      </c>
      <c r="CJ116" s="283" t="str">
        <f ca="true">+IF(OFFSET('Water Data'!$I$29,0,10*ROW('Water Data'!I110))="","",OFFSET('Water Data'!$I$29,0,10*ROW('Water Data'!I110)))</f>
        <v/>
      </c>
      <c r="CK116" s="283" t="str">
        <f ca="true">+IF(OFFSET('Sanitation Data'!$D$28,0,10*ROW('Sanitation Data'!D110))="","",OFFSET('Sanitation Data'!$D$28,0,10*ROW('Sanitation Data'!D110)))</f>
        <v/>
      </c>
      <c r="CL116" s="283" t="str">
        <f ca="true">+IF(OFFSET('Sanitation Data'!$D$29,0,10*ROW('Sanitation Data'!D110))="","",OFFSET('Sanitation Data'!$D$29,0,10*ROW('Sanitation Data'!D110)))</f>
        <v/>
      </c>
      <c r="CM116" s="283" t="str">
        <f ca="true">+IF(OFFSET('Sanitation Data'!$D$30,0,10*ROW('Sanitation Data'!D110))="","",OFFSET('Sanitation Data'!$D$30,0,10*ROW('Sanitation Data'!D110)))</f>
        <v/>
      </c>
      <c r="CN116" s="283" t="str">
        <f ca="true">+IF(OFFSET('Sanitation Data'!$D$31,0,10*ROW('Sanitation Data'!D110))="","",OFFSET('Sanitation Data'!$D$31,0,10*ROW('Sanitation Data'!D110)))</f>
        <v/>
      </c>
      <c r="CO116" s="283" t="str">
        <f ca="true">+IF(OFFSET('Sanitation Data'!$D$32,0,10*ROW('Sanitation Data'!D110))="","",OFFSET('Sanitation Data'!$D$32,0,10*ROW('Sanitation Data'!D110)))</f>
        <v/>
      </c>
      <c r="CP116" s="283" t="str">
        <f ca="true">+IF(OFFSET('Sanitation Data'!$E$28,0,10*ROW('Sanitation Data'!E110))="","",OFFSET('Sanitation Data'!$E$28,0,10*ROW('Sanitation Data'!E110)))</f>
        <v/>
      </c>
      <c r="CQ116" s="283" t="str">
        <f ca="true">+IF(OFFSET('Sanitation Data'!$E$29,0,10*ROW('Sanitation Data'!E110))="","",OFFSET('Sanitation Data'!$E$29,0,10*ROW('Sanitation Data'!E110)))</f>
        <v/>
      </c>
      <c r="CR116" s="283" t="str">
        <f ca="true">+IF(OFFSET('Sanitation Data'!$E$30,0,10*ROW('Sanitation Data'!E110))="","",OFFSET('Sanitation Data'!$E$30,0,10*ROW('Sanitation Data'!E110)))</f>
        <v/>
      </c>
      <c r="CS116" s="283" t="str">
        <f ca="true">+IF(OFFSET('Sanitation Data'!$E$31,0,10*ROW('Sanitation Data'!E110))="","",OFFSET('Sanitation Data'!$E$31,0,10*ROW('Sanitation Data'!E110)))</f>
        <v/>
      </c>
      <c r="CT116" s="283" t="str">
        <f ca="true">+IF(OFFSET('Sanitation Data'!$E$32,0,10*ROW('Sanitation Data'!E110))="","",OFFSET('Sanitation Data'!$E$32,0,10*ROW('Sanitation Data'!E110)))</f>
        <v/>
      </c>
      <c r="CU116" s="283" t="str">
        <f ca="true">+IF(OFFSET('Sanitation Data'!$F$28,0,10*ROW('Sanitation Data'!F110))="","",OFFSET('Sanitation Data'!$F$28,0,10*ROW('Sanitation Data'!F110)))</f>
        <v/>
      </c>
      <c r="CV116" s="283" t="str">
        <f ca="true">+IF(OFFSET('Sanitation Data'!$F$29,0,10*ROW('Sanitation Data'!F110))="","",OFFSET('Sanitation Data'!$F$29,0,10*ROW('Sanitation Data'!F110)))</f>
        <v/>
      </c>
      <c r="CW116" s="283" t="str">
        <f ca="true">+IF(OFFSET('Sanitation Data'!$F$30,0,10*ROW('Sanitation Data'!F110))="","",OFFSET('Sanitation Data'!$F$30,0,10*ROW('Sanitation Data'!F110)))</f>
        <v/>
      </c>
      <c r="CX116" s="283" t="str">
        <f ca="true">+IF(OFFSET('Sanitation Data'!$F$31,0,10*ROW('Sanitation Data'!F110))="","",OFFSET('Sanitation Data'!$F$31,0,10*ROW('Sanitation Data'!F110)))</f>
        <v/>
      </c>
      <c r="CY116" s="283" t="str">
        <f ca="true">+IF(OFFSET('Sanitation Data'!$F$32,0,10*ROW('Sanitation Data'!F110))="","",OFFSET('Sanitation Data'!$F$32,0,10*ROW('Sanitation Data'!F110)))</f>
        <v/>
      </c>
      <c r="CZ116" s="283" t="str">
        <f ca="true">+IF(OFFSET('Sanitation Data'!$G$28,0,10*ROW('Sanitation Data'!G110))="","",OFFSET('Sanitation Data'!$G$28,0,10*ROW('Sanitation Data'!G110)))</f>
        <v/>
      </c>
      <c r="DA116" s="283" t="str">
        <f ca="true">+IF(OFFSET('Sanitation Data'!$G$29,0,10*ROW('Sanitation Data'!G110))="","",OFFSET('Sanitation Data'!$G$29,0,10*ROW('Sanitation Data'!G110)))</f>
        <v/>
      </c>
      <c r="DB116" s="283" t="str">
        <f ca="true">+IF(OFFSET('Sanitation Data'!$G$30,0,10*ROW('Sanitation Data'!G110))="","",OFFSET('Sanitation Data'!$G$30,0,10*ROW('Sanitation Data'!G110)))</f>
        <v/>
      </c>
      <c r="DC116" s="283" t="str">
        <f ca="true">+IF(OFFSET('Sanitation Data'!$G$31,0,10*ROW('Sanitation Data'!G110))="","",OFFSET('Sanitation Data'!$G$31,0,10*ROW('Sanitation Data'!G110)))</f>
        <v/>
      </c>
      <c r="DD116" s="283" t="str">
        <f ca="true">+IF(OFFSET('Sanitation Data'!$G$32,0,10*ROW('Sanitation Data'!G110))="","",OFFSET('Sanitation Data'!$G$32,0,10*ROW('Sanitation Data'!G110)))</f>
        <v/>
      </c>
      <c r="DE116" s="283" t="str">
        <f ca="true">+IF(OFFSET('Sanitation Data'!$H$28,0,10*ROW('Sanitation Data'!H110))="","",OFFSET('Sanitation Data'!$H$28,0,10*ROW('Sanitation Data'!H110)))</f>
        <v/>
      </c>
      <c r="DF116" s="283" t="str">
        <f ca="true">+IF(OFFSET('Sanitation Data'!$H$29,0,10*ROW('Sanitation Data'!H110))="","",OFFSET('Sanitation Data'!$H$29,0,10*ROW('Sanitation Data'!H110)))</f>
        <v/>
      </c>
      <c r="DG116" s="283" t="str">
        <f ca="true">+IF(OFFSET('Sanitation Data'!$H$30,0,10*ROW('Sanitation Data'!H110))="","",OFFSET('Sanitation Data'!$H$30,0,10*ROW('Sanitation Data'!H110)))</f>
        <v/>
      </c>
      <c r="DH116" s="283" t="str">
        <f ca="true">+IF(OFFSET('Sanitation Data'!$H$31,0,10*ROW('Sanitation Data'!H110))="","",OFFSET('Sanitation Data'!$H$31,0,10*ROW('Sanitation Data'!H110)))</f>
        <v/>
      </c>
      <c r="DI116" s="283" t="str">
        <f ca="true">+IF(OFFSET('Sanitation Data'!$H$32,0,10*ROW('Sanitation Data'!H110))="","",OFFSET('Sanitation Data'!$H$32,0,10*ROW('Sanitation Data'!H110)))</f>
        <v/>
      </c>
      <c r="DJ116" s="283" t="str">
        <f ca="true">+IF(OFFSET('Sanitation Data'!$I$28,0,10*ROW('Sanitation Data'!I110))="","",OFFSET('Sanitation Data'!$I$28,0,10*ROW('Sanitation Data'!I110)))</f>
        <v/>
      </c>
      <c r="DK116" s="283" t="str">
        <f ca="true">+IF(OFFSET('Sanitation Data'!$I$29,0,10*ROW('Sanitation Data'!I110))="","",OFFSET('Sanitation Data'!$I$29,0,10*ROW('Sanitation Data'!I110)))</f>
        <v/>
      </c>
      <c r="DL116" s="283" t="str">
        <f ca="true">+IF(OFFSET('Sanitation Data'!$I$30,0,10*ROW('Sanitation Data'!I110))="","",OFFSET('Sanitation Data'!$I$30,0,10*ROW('Sanitation Data'!I110)))</f>
        <v/>
      </c>
      <c r="DM116" s="283" t="str">
        <f ca="true">+IF(OFFSET('Sanitation Data'!$I$31,0,10*ROW('Sanitation Data'!I110))="","",OFFSET('Sanitation Data'!$I$31,0,10*ROW('Sanitation Data'!I110)))</f>
        <v/>
      </c>
      <c r="DN116" s="283" t="str">
        <f ca="true">+IF(OFFSET('Sanitation Data'!$I$32,0,10*ROW('Sanitation Data'!I110))="","",OFFSET('Sanitation Data'!$I$32,0,10*ROW('Sanitation Data'!I110)))</f>
        <v/>
      </c>
      <c r="DO116" s="283" t="str">
        <f ca="true">+IF(OFFSET('Hygiene Data'!$D$11,0,10*ROW('Hygiene Data'!D110))="","",OFFSET('Hygiene Data'!$D$11,0,10*ROW('Hygiene Data'!D110)))</f>
        <v/>
      </c>
      <c r="DP116" s="283" t="str">
        <f ca="true">+IF(OFFSET('Hygiene Data'!$D$12,0,10*ROW('Hygiene Data'!D110))="","",OFFSET('Hygiene Data'!$D$12,0,10*ROW('Hygiene Data'!D110)))</f>
        <v/>
      </c>
      <c r="DQ116" s="283" t="str">
        <f ca="true">+IF(OFFSET('Hygiene Data'!$D$13,0,10*ROW('Hygiene Data'!D110))="","",OFFSET('Hygiene Data'!$D$13,0,10*ROW('Hygiene Data'!D110)))</f>
        <v/>
      </c>
      <c r="DR116" s="283" t="str">
        <f ca="true">+IF(OFFSET('Hygiene Data'!$E$11,0,10*ROW('Hygiene Data'!E110))="","",OFFSET('Hygiene Data'!$E$11,0,10*ROW('Hygiene Data'!E110)))</f>
        <v/>
      </c>
      <c r="DS116" s="283" t="str">
        <f ca="true">+IF(OFFSET('Hygiene Data'!$E$12,0,10*ROW('Hygiene Data'!E110))="","",OFFSET('Hygiene Data'!$E$12,0,10*ROW('Hygiene Data'!E110)))</f>
        <v/>
      </c>
      <c r="DT116" s="283" t="str">
        <f ca="true">+IF(OFFSET('Hygiene Data'!$E$13,0,10*ROW('Hygiene Data'!E110))="","",OFFSET('Hygiene Data'!$E$13,0,10*ROW('Hygiene Data'!E110)))</f>
        <v/>
      </c>
      <c r="DU116" s="283" t="str">
        <f ca="true">+IF(OFFSET('Hygiene Data'!$F$11,0,10*ROW('Hygiene Data'!F110))="","",OFFSET('Hygiene Data'!$F$11,0,10*ROW('Hygiene Data'!F110)))</f>
        <v/>
      </c>
      <c r="DV116" s="283" t="str">
        <f ca="true">+IF(OFFSET('Hygiene Data'!$F$12,0,10*ROW('Hygiene Data'!F110))="","",OFFSET('Hygiene Data'!$F$12,0,10*ROW('Hygiene Data'!F110)))</f>
        <v/>
      </c>
      <c r="DW116" s="283" t="str">
        <f ca="true">+IF(OFFSET('Hygiene Data'!$F$13,0,10*ROW('Hygiene Data'!F110))="","",OFFSET('Hygiene Data'!$F$13,0,10*ROW('Hygiene Data'!F110)))</f>
        <v/>
      </c>
      <c r="DX116" s="283" t="str">
        <f ca="true">+IF(OFFSET('Hygiene Data'!$G$11,0,10*ROW('Hygiene Data'!G110))="","",OFFSET('Hygiene Data'!$G$11,0,10*ROW('Hygiene Data'!G110)))</f>
        <v/>
      </c>
      <c r="DY116" s="283" t="str">
        <f ca="true">+IF(OFFSET('Hygiene Data'!$G$12,0,10*ROW('Hygiene Data'!G110))="","",OFFSET('Hygiene Data'!$G$12,0,10*ROW('Hygiene Data'!G110)))</f>
        <v/>
      </c>
      <c r="DZ116" s="283" t="str">
        <f ca="true">+IF(OFFSET('Hygiene Data'!$G$13,0,10*ROW('Hygiene Data'!G110))="","",OFFSET('Hygiene Data'!$G$13,0,10*ROW('Hygiene Data'!G110)))</f>
        <v/>
      </c>
      <c r="EA116" s="283" t="str">
        <f ca="true">+IF(OFFSET('Hygiene Data'!$H$11,0,10*ROW('Hygiene Data'!H110))="","",OFFSET('Hygiene Data'!$H$11,0,10*ROW('Hygiene Data'!H110)))</f>
        <v/>
      </c>
      <c r="EB116" s="283" t="str">
        <f ca="true">+IF(OFFSET('Hygiene Data'!$H$12,0,10*ROW('Hygiene Data'!H110))="","",OFFSET('Hygiene Data'!$H$12,0,10*ROW('Hygiene Data'!H110)))</f>
        <v/>
      </c>
      <c r="EC116" s="283" t="str">
        <f ca="true">+IF(OFFSET('Hygiene Data'!$H$13,0,10*ROW('Hygiene Data'!H110))="","",OFFSET('Hygiene Data'!$H$13,0,10*ROW('Hygiene Data'!H110)))</f>
        <v/>
      </c>
      <c r="ED116" s="283" t="str">
        <f ca="true">+IF(OFFSET('Hygiene Data'!$I$11,0,10*ROW('Hygiene Data'!I110))="","",OFFSET('Hygiene Data'!$I$11,0,10*ROW('Hygiene Data'!I110)))</f>
        <v/>
      </c>
      <c r="EE116" s="283" t="str">
        <f ca="true">+IF(OFFSET('Hygiene Data'!$I$12,0,10*ROW('Hygiene Data'!I110))="","",OFFSET('Hygiene Data'!$I$12,0,10*ROW('Hygiene Data'!I110)))</f>
        <v/>
      </c>
      <c r="EF116" s="283" t="str">
        <f ca="true">+IF(OFFSET('Hygiene Data'!$I$13,0,10*ROW('Hygiene Data'!I110))="","",OFFSET('Hygiene Data'!$I$13,0,10*ROW('Hygiene Data'!I110)))</f>
        <v/>
      </c>
    </row>
    <row xmlns:x14ac="http://schemas.microsoft.com/office/spreadsheetml/2009/9/ac" r="117" x14ac:dyDescent="0.2">
      <c r="A117" s="34" t="str">
        <f ca="true">+IF(OFFSET('Water Data'!$B$2,0,10*ROW('Water Data'!E111))="","",OFFSET('Water Data'!$B$2,0,10*ROW('Water Data'!E111)))</f>
        <v/>
      </c>
      <c r="B117" s="34" t="str">
        <f ca="true">+IF(OFFSET('Water Data'!$C$2,0,10*ROW('Water Data'!F111))="","",OFFSET('Water Data'!$C$2,0,10*ROW('Water Data'!F111)))</f>
        <v/>
      </c>
      <c r="C117" s="339" t="str">
        <f t="shared" ca="true" si="1"/>
        <v/>
      </c>
      <c r="D117" s="90"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0"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0"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0"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0"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0"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0"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0"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0"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0"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0"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0"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0"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0"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0"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0"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0"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0"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1"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1"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1"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1"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1"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1"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1"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1"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1"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1"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1"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1"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1"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1"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1"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1"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1"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1"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1"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1"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1"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1"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1"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1"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1"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1"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1"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1"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1"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1"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2"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2"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2"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2"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2"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2"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2"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2"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2"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2"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2"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2"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2"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2"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2"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2"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2"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2"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3"/>
      <c r="BS117" s="283" t="str">
        <f ca="true">+IF(OFFSET('Water Data'!$D$27,0,10*ROW('Water Data'!D111))="","",OFFSET('Water Data'!$D$27,0,10*ROW('Water Data'!D111)))</f>
        <v/>
      </c>
      <c r="BT117" s="283" t="str">
        <f ca="true">+IF(OFFSET('Water Data'!$D$28,0,10*ROW('Water Data'!D111))="","",OFFSET('Water Data'!$D$28,0,10*ROW('Water Data'!D111)))</f>
        <v/>
      </c>
      <c r="BU117" s="283" t="str">
        <f ca="true">+IF(OFFSET('Water Data'!$D$29,0,10*ROW('Water Data'!D111))="","",OFFSET('Water Data'!$D$29,0,10*ROW('Water Data'!D111)))</f>
        <v/>
      </c>
      <c r="BV117" s="283" t="str">
        <f ca="true">+IF(OFFSET('Water Data'!$E$27,0,10*ROW('Water Data'!E111))="","",OFFSET('Water Data'!$E$27,0,10*ROW('Water Data'!E111)))</f>
        <v/>
      </c>
      <c r="BW117" s="283" t="str">
        <f ca="true">+IF(OFFSET('Water Data'!$E$28,0,10*ROW('Water Data'!E111))="","",OFFSET('Water Data'!$E$28,0,10*ROW('Water Data'!E111)))</f>
        <v/>
      </c>
      <c r="BX117" s="283" t="str">
        <f ca="true">+IF(OFFSET('Water Data'!$E$29,0,10*ROW('Water Data'!E111))="","",OFFSET('Water Data'!$E$29,0,10*ROW('Water Data'!E111)))</f>
        <v/>
      </c>
      <c r="BY117" s="283" t="str">
        <f ca="true">+IF(OFFSET('Water Data'!$F$27,0,10*ROW('Water Data'!F111))="","",OFFSET('Water Data'!$F$27,0,10*ROW('Water Data'!F111)))</f>
        <v/>
      </c>
      <c r="BZ117" s="283" t="str">
        <f ca="true">+IF(OFFSET('Water Data'!$F$28,0,10*ROW('Water Data'!F111))="","",OFFSET('Water Data'!$F$28,0,10*ROW('Water Data'!F111)))</f>
        <v/>
      </c>
      <c r="CA117" s="283" t="str">
        <f ca="true">+IF(OFFSET('Water Data'!$F$29,0,10*ROW('Water Data'!F111))="","",OFFSET('Water Data'!$F$29,0,10*ROW('Water Data'!F111)))</f>
        <v/>
      </c>
      <c r="CB117" s="283" t="str">
        <f ca="true">+IF(OFFSET('Water Data'!$G$27,0,10*ROW('Water Data'!G111))="","",OFFSET('Water Data'!$G$27,0,10*ROW('Water Data'!G111)))</f>
        <v/>
      </c>
      <c r="CC117" s="283" t="str">
        <f ca="true">+IF(OFFSET('Water Data'!$G$28,0,10*ROW('Water Data'!G111))="","",OFFSET('Water Data'!$G$28,0,10*ROW('Water Data'!G111)))</f>
        <v/>
      </c>
      <c r="CD117" s="283" t="str">
        <f ca="true">+IF(OFFSET('Water Data'!$G$29,0,10*ROW('Water Data'!G111))="","",OFFSET('Water Data'!$G$29,0,10*ROW('Water Data'!G111)))</f>
        <v/>
      </c>
      <c r="CE117" s="283" t="str">
        <f ca="true">+IF(OFFSET('Water Data'!$H$27,0,10*ROW('Water Data'!H111))="","",OFFSET('Water Data'!$H$27,0,10*ROW('Water Data'!H111)))</f>
        <v/>
      </c>
      <c r="CF117" s="283" t="str">
        <f ca="true">+IF(OFFSET('Water Data'!$H$28,0,10*ROW('Water Data'!H111))="","",OFFSET('Water Data'!$H$28,0,10*ROW('Water Data'!H111)))</f>
        <v/>
      </c>
      <c r="CG117" s="283" t="str">
        <f ca="true">+IF(OFFSET('Water Data'!$H$29,0,10*ROW('Water Data'!H111))="","",OFFSET('Water Data'!$H$29,0,10*ROW('Water Data'!H111)))</f>
        <v/>
      </c>
      <c r="CH117" s="283" t="str">
        <f ca="true">+IF(OFFSET('Water Data'!$I$27,0,10*ROW('Water Data'!I111))="","",OFFSET('Water Data'!$I$27,0,10*ROW('Water Data'!I111)))</f>
        <v/>
      </c>
      <c r="CI117" s="283" t="str">
        <f ca="true">+IF(OFFSET('Water Data'!$I$28,0,10*ROW('Water Data'!I111))="","",OFFSET('Water Data'!$I$28,0,10*ROW('Water Data'!I111)))</f>
        <v/>
      </c>
      <c r="CJ117" s="283" t="str">
        <f ca="true">+IF(OFFSET('Water Data'!$I$29,0,10*ROW('Water Data'!I111))="","",OFFSET('Water Data'!$I$29,0,10*ROW('Water Data'!I111)))</f>
        <v/>
      </c>
      <c r="CK117" s="283" t="str">
        <f ca="true">+IF(OFFSET('Sanitation Data'!$D$28,0,10*ROW('Sanitation Data'!D111))="","",OFFSET('Sanitation Data'!$D$28,0,10*ROW('Sanitation Data'!D111)))</f>
        <v/>
      </c>
      <c r="CL117" s="283" t="str">
        <f ca="true">+IF(OFFSET('Sanitation Data'!$D$29,0,10*ROW('Sanitation Data'!D111))="","",OFFSET('Sanitation Data'!$D$29,0,10*ROW('Sanitation Data'!D111)))</f>
        <v/>
      </c>
      <c r="CM117" s="283" t="str">
        <f ca="true">+IF(OFFSET('Sanitation Data'!$D$30,0,10*ROW('Sanitation Data'!D111))="","",OFFSET('Sanitation Data'!$D$30,0,10*ROW('Sanitation Data'!D111)))</f>
        <v/>
      </c>
      <c r="CN117" s="283" t="str">
        <f ca="true">+IF(OFFSET('Sanitation Data'!$D$31,0,10*ROW('Sanitation Data'!D111))="","",OFFSET('Sanitation Data'!$D$31,0,10*ROW('Sanitation Data'!D111)))</f>
        <v/>
      </c>
      <c r="CO117" s="283" t="str">
        <f ca="true">+IF(OFFSET('Sanitation Data'!$D$32,0,10*ROW('Sanitation Data'!D111))="","",OFFSET('Sanitation Data'!$D$32,0,10*ROW('Sanitation Data'!D111)))</f>
        <v/>
      </c>
      <c r="CP117" s="283" t="str">
        <f ca="true">+IF(OFFSET('Sanitation Data'!$E$28,0,10*ROW('Sanitation Data'!E111))="","",OFFSET('Sanitation Data'!$E$28,0,10*ROW('Sanitation Data'!E111)))</f>
        <v/>
      </c>
      <c r="CQ117" s="283" t="str">
        <f ca="true">+IF(OFFSET('Sanitation Data'!$E$29,0,10*ROW('Sanitation Data'!E111))="","",OFFSET('Sanitation Data'!$E$29,0,10*ROW('Sanitation Data'!E111)))</f>
        <v/>
      </c>
      <c r="CR117" s="283" t="str">
        <f ca="true">+IF(OFFSET('Sanitation Data'!$E$30,0,10*ROW('Sanitation Data'!E111))="","",OFFSET('Sanitation Data'!$E$30,0,10*ROW('Sanitation Data'!E111)))</f>
        <v/>
      </c>
      <c r="CS117" s="283" t="str">
        <f ca="true">+IF(OFFSET('Sanitation Data'!$E$31,0,10*ROW('Sanitation Data'!E111))="","",OFFSET('Sanitation Data'!$E$31,0,10*ROW('Sanitation Data'!E111)))</f>
        <v/>
      </c>
      <c r="CT117" s="283" t="str">
        <f ca="true">+IF(OFFSET('Sanitation Data'!$E$32,0,10*ROW('Sanitation Data'!E111))="","",OFFSET('Sanitation Data'!$E$32,0,10*ROW('Sanitation Data'!E111)))</f>
        <v/>
      </c>
      <c r="CU117" s="283" t="str">
        <f ca="true">+IF(OFFSET('Sanitation Data'!$F$28,0,10*ROW('Sanitation Data'!F111))="","",OFFSET('Sanitation Data'!$F$28,0,10*ROW('Sanitation Data'!F111)))</f>
        <v/>
      </c>
      <c r="CV117" s="283" t="str">
        <f ca="true">+IF(OFFSET('Sanitation Data'!$F$29,0,10*ROW('Sanitation Data'!F111))="","",OFFSET('Sanitation Data'!$F$29,0,10*ROW('Sanitation Data'!F111)))</f>
        <v/>
      </c>
      <c r="CW117" s="283" t="str">
        <f ca="true">+IF(OFFSET('Sanitation Data'!$F$30,0,10*ROW('Sanitation Data'!F111))="","",OFFSET('Sanitation Data'!$F$30,0,10*ROW('Sanitation Data'!F111)))</f>
        <v/>
      </c>
      <c r="CX117" s="283" t="str">
        <f ca="true">+IF(OFFSET('Sanitation Data'!$F$31,0,10*ROW('Sanitation Data'!F111))="","",OFFSET('Sanitation Data'!$F$31,0,10*ROW('Sanitation Data'!F111)))</f>
        <v/>
      </c>
      <c r="CY117" s="283" t="str">
        <f ca="true">+IF(OFFSET('Sanitation Data'!$F$32,0,10*ROW('Sanitation Data'!F111))="","",OFFSET('Sanitation Data'!$F$32,0,10*ROW('Sanitation Data'!F111)))</f>
        <v/>
      </c>
      <c r="CZ117" s="283" t="str">
        <f ca="true">+IF(OFFSET('Sanitation Data'!$G$28,0,10*ROW('Sanitation Data'!G111))="","",OFFSET('Sanitation Data'!$G$28,0,10*ROW('Sanitation Data'!G111)))</f>
        <v/>
      </c>
      <c r="DA117" s="283" t="str">
        <f ca="true">+IF(OFFSET('Sanitation Data'!$G$29,0,10*ROW('Sanitation Data'!G111))="","",OFFSET('Sanitation Data'!$G$29,0,10*ROW('Sanitation Data'!G111)))</f>
        <v/>
      </c>
      <c r="DB117" s="283" t="str">
        <f ca="true">+IF(OFFSET('Sanitation Data'!$G$30,0,10*ROW('Sanitation Data'!G111))="","",OFFSET('Sanitation Data'!$G$30,0,10*ROW('Sanitation Data'!G111)))</f>
        <v/>
      </c>
      <c r="DC117" s="283" t="str">
        <f ca="true">+IF(OFFSET('Sanitation Data'!$G$31,0,10*ROW('Sanitation Data'!G111))="","",OFFSET('Sanitation Data'!$G$31,0,10*ROW('Sanitation Data'!G111)))</f>
        <v/>
      </c>
      <c r="DD117" s="283" t="str">
        <f ca="true">+IF(OFFSET('Sanitation Data'!$G$32,0,10*ROW('Sanitation Data'!G111))="","",OFFSET('Sanitation Data'!$G$32,0,10*ROW('Sanitation Data'!G111)))</f>
        <v/>
      </c>
      <c r="DE117" s="283" t="str">
        <f ca="true">+IF(OFFSET('Sanitation Data'!$H$28,0,10*ROW('Sanitation Data'!H111))="","",OFFSET('Sanitation Data'!$H$28,0,10*ROW('Sanitation Data'!H111)))</f>
        <v/>
      </c>
      <c r="DF117" s="283" t="str">
        <f ca="true">+IF(OFFSET('Sanitation Data'!$H$29,0,10*ROW('Sanitation Data'!H111))="","",OFFSET('Sanitation Data'!$H$29,0,10*ROW('Sanitation Data'!H111)))</f>
        <v/>
      </c>
      <c r="DG117" s="283" t="str">
        <f ca="true">+IF(OFFSET('Sanitation Data'!$H$30,0,10*ROW('Sanitation Data'!H111))="","",OFFSET('Sanitation Data'!$H$30,0,10*ROW('Sanitation Data'!H111)))</f>
        <v/>
      </c>
      <c r="DH117" s="283" t="str">
        <f ca="true">+IF(OFFSET('Sanitation Data'!$H$31,0,10*ROW('Sanitation Data'!H111))="","",OFFSET('Sanitation Data'!$H$31,0,10*ROW('Sanitation Data'!H111)))</f>
        <v/>
      </c>
      <c r="DI117" s="283" t="str">
        <f ca="true">+IF(OFFSET('Sanitation Data'!$H$32,0,10*ROW('Sanitation Data'!H111))="","",OFFSET('Sanitation Data'!$H$32,0,10*ROW('Sanitation Data'!H111)))</f>
        <v/>
      </c>
      <c r="DJ117" s="283" t="str">
        <f ca="true">+IF(OFFSET('Sanitation Data'!$I$28,0,10*ROW('Sanitation Data'!I111))="","",OFFSET('Sanitation Data'!$I$28,0,10*ROW('Sanitation Data'!I111)))</f>
        <v/>
      </c>
      <c r="DK117" s="283" t="str">
        <f ca="true">+IF(OFFSET('Sanitation Data'!$I$29,0,10*ROW('Sanitation Data'!I111))="","",OFFSET('Sanitation Data'!$I$29,0,10*ROW('Sanitation Data'!I111)))</f>
        <v/>
      </c>
      <c r="DL117" s="283" t="str">
        <f ca="true">+IF(OFFSET('Sanitation Data'!$I$30,0,10*ROW('Sanitation Data'!I111))="","",OFFSET('Sanitation Data'!$I$30,0,10*ROW('Sanitation Data'!I111)))</f>
        <v/>
      </c>
      <c r="DM117" s="283" t="str">
        <f ca="true">+IF(OFFSET('Sanitation Data'!$I$31,0,10*ROW('Sanitation Data'!I111))="","",OFFSET('Sanitation Data'!$I$31,0,10*ROW('Sanitation Data'!I111)))</f>
        <v/>
      </c>
      <c r="DN117" s="283" t="str">
        <f ca="true">+IF(OFFSET('Sanitation Data'!$I$32,0,10*ROW('Sanitation Data'!I111))="","",OFFSET('Sanitation Data'!$I$32,0,10*ROW('Sanitation Data'!I111)))</f>
        <v/>
      </c>
      <c r="DO117" s="283" t="str">
        <f ca="true">+IF(OFFSET('Hygiene Data'!$D$11,0,10*ROW('Hygiene Data'!D111))="","",OFFSET('Hygiene Data'!$D$11,0,10*ROW('Hygiene Data'!D111)))</f>
        <v/>
      </c>
      <c r="DP117" s="283" t="str">
        <f ca="true">+IF(OFFSET('Hygiene Data'!$D$12,0,10*ROW('Hygiene Data'!D111))="","",OFFSET('Hygiene Data'!$D$12,0,10*ROW('Hygiene Data'!D111)))</f>
        <v/>
      </c>
      <c r="DQ117" s="283" t="str">
        <f ca="true">+IF(OFFSET('Hygiene Data'!$D$13,0,10*ROW('Hygiene Data'!D111))="","",OFFSET('Hygiene Data'!$D$13,0,10*ROW('Hygiene Data'!D111)))</f>
        <v/>
      </c>
      <c r="DR117" s="283" t="str">
        <f ca="true">+IF(OFFSET('Hygiene Data'!$E$11,0,10*ROW('Hygiene Data'!E111))="","",OFFSET('Hygiene Data'!$E$11,0,10*ROW('Hygiene Data'!E111)))</f>
        <v/>
      </c>
      <c r="DS117" s="283" t="str">
        <f ca="true">+IF(OFFSET('Hygiene Data'!$E$12,0,10*ROW('Hygiene Data'!E111))="","",OFFSET('Hygiene Data'!$E$12,0,10*ROW('Hygiene Data'!E111)))</f>
        <v/>
      </c>
      <c r="DT117" s="283" t="str">
        <f ca="true">+IF(OFFSET('Hygiene Data'!$E$13,0,10*ROW('Hygiene Data'!E111))="","",OFFSET('Hygiene Data'!$E$13,0,10*ROW('Hygiene Data'!E111)))</f>
        <v/>
      </c>
      <c r="DU117" s="283" t="str">
        <f ca="true">+IF(OFFSET('Hygiene Data'!$F$11,0,10*ROW('Hygiene Data'!F111))="","",OFFSET('Hygiene Data'!$F$11,0,10*ROW('Hygiene Data'!F111)))</f>
        <v/>
      </c>
      <c r="DV117" s="283" t="str">
        <f ca="true">+IF(OFFSET('Hygiene Data'!$F$12,0,10*ROW('Hygiene Data'!F111))="","",OFFSET('Hygiene Data'!$F$12,0,10*ROW('Hygiene Data'!F111)))</f>
        <v/>
      </c>
      <c r="DW117" s="283" t="str">
        <f ca="true">+IF(OFFSET('Hygiene Data'!$F$13,0,10*ROW('Hygiene Data'!F111))="","",OFFSET('Hygiene Data'!$F$13,0,10*ROW('Hygiene Data'!F111)))</f>
        <v/>
      </c>
      <c r="DX117" s="283" t="str">
        <f ca="true">+IF(OFFSET('Hygiene Data'!$G$11,0,10*ROW('Hygiene Data'!G111))="","",OFFSET('Hygiene Data'!$G$11,0,10*ROW('Hygiene Data'!G111)))</f>
        <v/>
      </c>
      <c r="DY117" s="283" t="str">
        <f ca="true">+IF(OFFSET('Hygiene Data'!$G$12,0,10*ROW('Hygiene Data'!G111))="","",OFFSET('Hygiene Data'!$G$12,0,10*ROW('Hygiene Data'!G111)))</f>
        <v/>
      </c>
      <c r="DZ117" s="283" t="str">
        <f ca="true">+IF(OFFSET('Hygiene Data'!$G$13,0,10*ROW('Hygiene Data'!G111))="","",OFFSET('Hygiene Data'!$G$13,0,10*ROW('Hygiene Data'!G111)))</f>
        <v/>
      </c>
      <c r="EA117" s="283" t="str">
        <f ca="true">+IF(OFFSET('Hygiene Data'!$H$11,0,10*ROW('Hygiene Data'!H111))="","",OFFSET('Hygiene Data'!$H$11,0,10*ROW('Hygiene Data'!H111)))</f>
        <v/>
      </c>
      <c r="EB117" s="283" t="str">
        <f ca="true">+IF(OFFSET('Hygiene Data'!$H$12,0,10*ROW('Hygiene Data'!H111))="","",OFFSET('Hygiene Data'!$H$12,0,10*ROW('Hygiene Data'!H111)))</f>
        <v/>
      </c>
      <c r="EC117" s="283" t="str">
        <f ca="true">+IF(OFFSET('Hygiene Data'!$H$13,0,10*ROW('Hygiene Data'!H111))="","",OFFSET('Hygiene Data'!$H$13,0,10*ROW('Hygiene Data'!H111)))</f>
        <v/>
      </c>
      <c r="ED117" s="283" t="str">
        <f ca="true">+IF(OFFSET('Hygiene Data'!$I$11,0,10*ROW('Hygiene Data'!I111))="","",OFFSET('Hygiene Data'!$I$11,0,10*ROW('Hygiene Data'!I111)))</f>
        <v/>
      </c>
      <c r="EE117" s="283" t="str">
        <f ca="true">+IF(OFFSET('Hygiene Data'!$I$12,0,10*ROW('Hygiene Data'!I111))="","",OFFSET('Hygiene Data'!$I$12,0,10*ROW('Hygiene Data'!I111)))</f>
        <v/>
      </c>
      <c r="EF117" s="283" t="str">
        <f ca="true">+IF(OFFSET('Hygiene Data'!$I$13,0,10*ROW('Hygiene Data'!I111))="","",OFFSET('Hygiene Data'!$I$13,0,10*ROW('Hygiene Data'!I111)))</f>
        <v/>
      </c>
    </row>
    <row xmlns:x14ac="http://schemas.microsoft.com/office/spreadsheetml/2009/9/ac" r="118" x14ac:dyDescent="0.2">
      <c r="A118" s="34" t="str">
        <f ca="true">+IF(OFFSET('Water Data'!$B$2,0,10*ROW('Water Data'!E112))="","",OFFSET('Water Data'!$B$2,0,10*ROW('Water Data'!E112)))</f>
        <v/>
      </c>
      <c r="B118" s="34" t="str">
        <f ca="true">+IF(OFFSET('Water Data'!$C$2,0,10*ROW('Water Data'!F112))="","",OFFSET('Water Data'!$C$2,0,10*ROW('Water Data'!F112)))</f>
        <v/>
      </c>
      <c r="C118" s="339" t="str">
        <f t="shared" ca="true" si="1"/>
        <v/>
      </c>
      <c r="D118" s="90"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0"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0"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0"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0"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0"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0"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0"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0"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0"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0"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0"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0"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0"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0"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0"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0"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0"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1"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1"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1"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1"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1"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1"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1"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1"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1"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1"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1"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1"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1"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1"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1"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1"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1"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1"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1"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1"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1"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1"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1"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1"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1"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1"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1"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1"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1"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1"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2"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2"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2"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2"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2"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2"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2"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2"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2"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2"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2"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2"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2"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2"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2"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2"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2"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2"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3"/>
      <c r="BS118" s="283" t="str">
        <f ca="true">+IF(OFFSET('Water Data'!$D$27,0,10*ROW('Water Data'!D112))="","",OFFSET('Water Data'!$D$27,0,10*ROW('Water Data'!D112)))</f>
        <v/>
      </c>
      <c r="BT118" s="283" t="str">
        <f ca="true">+IF(OFFSET('Water Data'!$D$28,0,10*ROW('Water Data'!D112))="","",OFFSET('Water Data'!$D$28,0,10*ROW('Water Data'!D112)))</f>
        <v/>
      </c>
      <c r="BU118" s="283" t="str">
        <f ca="true">+IF(OFFSET('Water Data'!$D$29,0,10*ROW('Water Data'!D112))="","",OFFSET('Water Data'!$D$29,0,10*ROW('Water Data'!D112)))</f>
        <v/>
      </c>
      <c r="BV118" s="283" t="str">
        <f ca="true">+IF(OFFSET('Water Data'!$E$27,0,10*ROW('Water Data'!E112))="","",OFFSET('Water Data'!$E$27,0,10*ROW('Water Data'!E112)))</f>
        <v/>
      </c>
      <c r="BW118" s="283" t="str">
        <f ca="true">+IF(OFFSET('Water Data'!$E$28,0,10*ROW('Water Data'!E112))="","",OFFSET('Water Data'!$E$28,0,10*ROW('Water Data'!E112)))</f>
        <v/>
      </c>
      <c r="BX118" s="283" t="str">
        <f ca="true">+IF(OFFSET('Water Data'!$E$29,0,10*ROW('Water Data'!E112))="","",OFFSET('Water Data'!$E$29,0,10*ROW('Water Data'!E112)))</f>
        <v/>
      </c>
      <c r="BY118" s="283" t="str">
        <f ca="true">+IF(OFFSET('Water Data'!$F$27,0,10*ROW('Water Data'!F112))="","",OFFSET('Water Data'!$F$27,0,10*ROW('Water Data'!F112)))</f>
        <v/>
      </c>
      <c r="BZ118" s="283" t="str">
        <f ca="true">+IF(OFFSET('Water Data'!$F$28,0,10*ROW('Water Data'!F112))="","",OFFSET('Water Data'!$F$28,0,10*ROW('Water Data'!F112)))</f>
        <v/>
      </c>
      <c r="CA118" s="283" t="str">
        <f ca="true">+IF(OFFSET('Water Data'!$F$29,0,10*ROW('Water Data'!F112))="","",OFFSET('Water Data'!$F$29,0,10*ROW('Water Data'!F112)))</f>
        <v/>
      </c>
      <c r="CB118" s="283" t="str">
        <f ca="true">+IF(OFFSET('Water Data'!$G$27,0,10*ROW('Water Data'!G112))="","",OFFSET('Water Data'!$G$27,0,10*ROW('Water Data'!G112)))</f>
        <v/>
      </c>
      <c r="CC118" s="283" t="str">
        <f ca="true">+IF(OFFSET('Water Data'!$G$28,0,10*ROW('Water Data'!G112))="","",OFFSET('Water Data'!$G$28,0,10*ROW('Water Data'!G112)))</f>
        <v/>
      </c>
      <c r="CD118" s="283" t="str">
        <f ca="true">+IF(OFFSET('Water Data'!$G$29,0,10*ROW('Water Data'!G112))="","",OFFSET('Water Data'!$G$29,0,10*ROW('Water Data'!G112)))</f>
        <v/>
      </c>
      <c r="CE118" s="283" t="str">
        <f ca="true">+IF(OFFSET('Water Data'!$H$27,0,10*ROW('Water Data'!H112))="","",OFFSET('Water Data'!$H$27,0,10*ROW('Water Data'!H112)))</f>
        <v/>
      </c>
      <c r="CF118" s="283" t="str">
        <f ca="true">+IF(OFFSET('Water Data'!$H$28,0,10*ROW('Water Data'!H112))="","",OFFSET('Water Data'!$H$28,0,10*ROW('Water Data'!H112)))</f>
        <v/>
      </c>
      <c r="CG118" s="283" t="str">
        <f ca="true">+IF(OFFSET('Water Data'!$H$29,0,10*ROW('Water Data'!H112))="","",OFFSET('Water Data'!$H$29,0,10*ROW('Water Data'!H112)))</f>
        <v/>
      </c>
      <c r="CH118" s="283" t="str">
        <f ca="true">+IF(OFFSET('Water Data'!$I$27,0,10*ROW('Water Data'!I112))="","",OFFSET('Water Data'!$I$27,0,10*ROW('Water Data'!I112)))</f>
        <v/>
      </c>
      <c r="CI118" s="283" t="str">
        <f ca="true">+IF(OFFSET('Water Data'!$I$28,0,10*ROW('Water Data'!I112))="","",OFFSET('Water Data'!$I$28,0,10*ROW('Water Data'!I112)))</f>
        <v/>
      </c>
      <c r="CJ118" s="283" t="str">
        <f ca="true">+IF(OFFSET('Water Data'!$I$29,0,10*ROW('Water Data'!I112))="","",OFFSET('Water Data'!$I$29,0,10*ROW('Water Data'!I112)))</f>
        <v/>
      </c>
      <c r="CK118" s="283" t="str">
        <f ca="true">+IF(OFFSET('Sanitation Data'!$D$28,0,10*ROW('Sanitation Data'!D112))="","",OFFSET('Sanitation Data'!$D$28,0,10*ROW('Sanitation Data'!D112)))</f>
        <v/>
      </c>
      <c r="CL118" s="283" t="str">
        <f ca="true">+IF(OFFSET('Sanitation Data'!$D$29,0,10*ROW('Sanitation Data'!D112))="","",OFFSET('Sanitation Data'!$D$29,0,10*ROW('Sanitation Data'!D112)))</f>
        <v/>
      </c>
      <c r="CM118" s="283" t="str">
        <f ca="true">+IF(OFFSET('Sanitation Data'!$D$30,0,10*ROW('Sanitation Data'!D112))="","",OFFSET('Sanitation Data'!$D$30,0,10*ROW('Sanitation Data'!D112)))</f>
        <v/>
      </c>
      <c r="CN118" s="283" t="str">
        <f ca="true">+IF(OFFSET('Sanitation Data'!$D$31,0,10*ROW('Sanitation Data'!D112))="","",OFFSET('Sanitation Data'!$D$31,0,10*ROW('Sanitation Data'!D112)))</f>
        <v/>
      </c>
      <c r="CO118" s="283" t="str">
        <f ca="true">+IF(OFFSET('Sanitation Data'!$D$32,0,10*ROW('Sanitation Data'!D112))="","",OFFSET('Sanitation Data'!$D$32,0,10*ROW('Sanitation Data'!D112)))</f>
        <v/>
      </c>
      <c r="CP118" s="283" t="str">
        <f ca="true">+IF(OFFSET('Sanitation Data'!$E$28,0,10*ROW('Sanitation Data'!E112))="","",OFFSET('Sanitation Data'!$E$28,0,10*ROW('Sanitation Data'!E112)))</f>
        <v/>
      </c>
      <c r="CQ118" s="283" t="str">
        <f ca="true">+IF(OFFSET('Sanitation Data'!$E$29,0,10*ROW('Sanitation Data'!E112))="","",OFFSET('Sanitation Data'!$E$29,0,10*ROW('Sanitation Data'!E112)))</f>
        <v/>
      </c>
      <c r="CR118" s="283" t="str">
        <f ca="true">+IF(OFFSET('Sanitation Data'!$E$30,0,10*ROW('Sanitation Data'!E112))="","",OFFSET('Sanitation Data'!$E$30,0,10*ROW('Sanitation Data'!E112)))</f>
        <v/>
      </c>
      <c r="CS118" s="283" t="str">
        <f ca="true">+IF(OFFSET('Sanitation Data'!$E$31,0,10*ROW('Sanitation Data'!E112))="","",OFFSET('Sanitation Data'!$E$31,0,10*ROW('Sanitation Data'!E112)))</f>
        <v/>
      </c>
      <c r="CT118" s="283" t="str">
        <f ca="true">+IF(OFFSET('Sanitation Data'!$E$32,0,10*ROW('Sanitation Data'!E112))="","",OFFSET('Sanitation Data'!$E$32,0,10*ROW('Sanitation Data'!E112)))</f>
        <v/>
      </c>
      <c r="CU118" s="283" t="str">
        <f ca="true">+IF(OFFSET('Sanitation Data'!$F$28,0,10*ROW('Sanitation Data'!F112))="","",OFFSET('Sanitation Data'!$F$28,0,10*ROW('Sanitation Data'!F112)))</f>
        <v/>
      </c>
      <c r="CV118" s="283" t="str">
        <f ca="true">+IF(OFFSET('Sanitation Data'!$F$29,0,10*ROW('Sanitation Data'!F112))="","",OFFSET('Sanitation Data'!$F$29,0,10*ROW('Sanitation Data'!F112)))</f>
        <v/>
      </c>
      <c r="CW118" s="283" t="str">
        <f ca="true">+IF(OFFSET('Sanitation Data'!$F$30,0,10*ROW('Sanitation Data'!F112))="","",OFFSET('Sanitation Data'!$F$30,0,10*ROW('Sanitation Data'!F112)))</f>
        <v/>
      </c>
      <c r="CX118" s="283" t="str">
        <f ca="true">+IF(OFFSET('Sanitation Data'!$F$31,0,10*ROW('Sanitation Data'!F112))="","",OFFSET('Sanitation Data'!$F$31,0,10*ROW('Sanitation Data'!F112)))</f>
        <v/>
      </c>
      <c r="CY118" s="283" t="str">
        <f ca="true">+IF(OFFSET('Sanitation Data'!$F$32,0,10*ROW('Sanitation Data'!F112))="","",OFFSET('Sanitation Data'!$F$32,0,10*ROW('Sanitation Data'!F112)))</f>
        <v/>
      </c>
      <c r="CZ118" s="283" t="str">
        <f ca="true">+IF(OFFSET('Sanitation Data'!$G$28,0,10*ROW('Sanitation Data'!G112))="","",OFFSET('Sanitation Data'!$G$28,0,10*ROW('Sanitation Data'!G112)))</f>
        <v/>
      </c>
      <c r="DA118" s="283" t="str">
        <f ca="true">+IF(OFFSET('Sanitation Data'!$G$29,0,10*ROW('Sanitation Data'!G112))="","",OFFSET('Sanitation Data'!$G$29,0,10*ROW('Sanitation Data'!G112)))</f>
        <v/>
      </c>
      <c r="DB118" s="283" t="str">
        <f ca="true">+IF(OFFSET('Sanitation Data'!$G$30,0,10*ROW('Sanitation Data'!G112))="","",OFFSET('Sanitation Data'!$G$30,0,10*ROW('Sanitation Data'!G112)))</f>
        <v/>
      </c>
      <c r="DC118" s="283" t="str">
        <f ca="true">+IF(OFFSET('Sanitation Data'!$G$31,0,10*ROW('Sanitation Data'!G112))="","",OFFSET('Sanitation Data'!$G$31,0,10*ROW('Sanitation Data'!G112)))</f>
        <v/>
      </c>
      <c r="DD118" s="283" t="str">
        <f ca="true">+IF(OFFSET('Sanitation Data'!$G$32,0,10*ROW('Sanitation Data'!G112))="","",OFFSET('Sanitation Data'!$G$32,0,10*ROW('Sanitation Data'!G112)))</f>
        <v/>
      </c>
      <c r="DE118" s="283" t="str">
        <f ca="true">+IF(OFFSET('Sanitation Data'!$H$28,0,10*ROW('Sanitation Data'!H112))="","",OFFSET('Sanitation Data'!$H$28,0,10*ROW('Sanitation Data'!H112)))</f>
        <v/>
      </c>
      <c r="DF118" s="283" t="str">
        <f ca="true">+IF(OFFSET('Sanitation Data'!$H$29,0,10*ROW('Sanitation Data'!H112))="","",OFFSET('Sanitation Data'!$H$29,0,10*ROW('Sanitation Data'!H112)))</f>
        <v/>
      </c>
      <c r="DG118" s="283" t="str">
        <f ca="true">+IF(OFFSET('Sanitation Data'!$H$30,0,10*ROW('Sanitation Data'!H112))="","",OFFSET('Sanitation Data'!$H$30,0,10*ROW('Sanitation Data'!H112)))</f>
        <v/>
      </c>
      <c r="DH118" s="283" t="str">
        <f ca="true">+IF(OFFSET('Sanitation Data'!$H$31,0,10*ROW('Sanitation Data'!H112))="","",OFFSET('Sanitation Data'!$H$31,0,10*ROW('Sanitation Data'!H112)))</f>
        <v/>
      </c>
      <c r="DI118" s="283" t="str">
        <f ca="true">+IF(OFFSET('Sanitation Data'!$H$32,0,10*ROW('Sanitation Data'!H112))="","",OFFSET('Sanitation Data'!$H$32,0,10*ROW('Sanitation Data'!H112)))</f>
        <v/>
      </c>
      <c r="DJ118" s="283" t="str">
        <f ca="true">+IF(OFFSET('Sanitation Data'!$I$28,0,10*ROW('Sanitation Data'!I112))="","",OFFSET('Sanitation Data'!$I$28,0,10*ROW('Sanitation Data'!I112)))</f>
        <v/>
      </c>
      <c r="DK118" s="283" t="str">
        <f ca="true">+IF(OFFSET('Sanitation Data'!$I$29,0,10*ROW('Sanitation Data'!I112))="","",OFFSET('Sanitation Data'!$I$29,0,10*ROW('Sanitation Data'!I112)))</f>
        <v/>
      </c>
      <c r="DL118" s="283" t="str">
        <f ca="true">+IF(OFFSET('Sanitation Data'!$I$30,0,10*ROW('Sanitation Data'!I112))="","",OFFSET('Sanitation Data'!$I$30,0,10*ROW('Sanitation Data'!I112)))</f>
        <v/>
      </c>
      <c r="DM118" s="283" t="str">
        <f ca="true">+IF(OFFSET('Sanitation Data'!$I$31,0,10*ROW('Sanitation Data'!I112))="","",OFFSET('Sanitation Data'!$I$31,0,10*ROW('Sanitation Data'!I112)))</f>
        <v/>
      </c>
      <c r="DN118" s="283" t="str">
        <f ca="true">+IF(OFFSET('Sanitation Data'!$I$32,0,10*ROW('Sanitation Data'!I112))="","",OFFSET('Sanitation Data'!$I$32,0,10*ROW('Sanitation Data'!I112)))</f>
        <v/>
      </c>
      <c r="DO118" s="283" t="str">
        <f ca="true">+IF(OFFSET('Hygiene Data'!$D$11,0,10*ROW('Hygiene Data'!D112))="","",OFFSET('Hygiene Data'!$D$11,0,10*ROW('Hygiene Data'!D112)))</f>
        <v/>
      </c>
      <c r="DP118" s="283" t="str">
        <f ca="true">+IF(OFFSET('Hygiene Data'!$D$12,0,10*ROW('Hygiene Data'!D112))="","",OFFSET('Hygiene Data'!$D$12,0,10*ROW('Hygiene Data'!D112)))</f>
        <v/>
      </c>
      <c r="DQ118" s="283" t="str">
        <f ca="true">+IF(OFFSET('Hygiene Data'!$D$13,0,10*ROW('Hygiene Data'!D112))="","",OFFSET('Hygiene Data'!$D$13,0,10*ROW('Hygiene Data'!D112)))</f>
        <v/>
      </c>
      <c r="DR118" s="283" t="str">
        <f ca="true">+IF(OFFSET('Hygiene Data'!$E$11,0,10*ROW('Hygiene Data'!E112))="","",OFFSET('Hygiene Data'!$E$11,0,10*ROW('Hygiene Data'!E112)))</f>
        <v/>
      </c>
      <c r="DS118" s="283" t="str">
        <f ca="true">+IF(OFFSET('Hygiene Data'!$E$12,0,10*ROW('Hygiene Data'!E112))="","",OFFSET('Hygiene Data'!$E$12,0,10*ROW('Hygiene Data'!E112)))</f>
        <v/>
      </c>
      <c r="DT118" s="283" t="str">
        <f ca="true">+IF(OFFSET('Hygiene Data'!$E$13,0,10*ROW('Hygiene Data'!E112))="","",OFFSET('Hygiene Data'!$E$13,0,10*ROW('Hygiene Data'!E112)))</f>
        <v/>
      </c>
      <c r="DU118" s="283" t="str">
        <f ca="true">+IF(OFFSET('Hygiene Data'!$F$11,0,10*ROW('Hygiene Data'!F112))="","",OFFSET('Hygiene Data'!$F$11,0,10*ROW('Hygiene Data'!F112)))</f>
        <v/>
      </c>
      <c r="DV118" s="283" t="str">
        <f ca="true">+IF(OFFSET('Hygiene Data'!$F$12,0,10*ROW('Hygiene Data'!F112))="","",OFFSET('Hygiene Data'!$F$12,0,10*ROW('Hygiene Data'!F112)))</f>
        <v/>
      </c>
      <c r="DW118" s="283" t="str">
        <f ca="true">+IF(OFFSET('Hygiene Data'!$F$13,0,10*ROW('Hygiene Data'!F112))="","",OFFSET('Hygiene Data'!$F$13,0,10*ROW('Hygiene Data'!F112)))</f>
        <v/>
      </c>
      <c r="DX118" s="283" t="str">
        <f ca="true">+IF(OFFSET('Hygiene Data'!$G$11,0,10*ROW('Hygiene Data'!G112))="","",OFFSET('Hygiene Data'!$G$11,0,10*ROW('Hygiene Data'!G112)))</f>
        <v/>
      </c>
      <c r="DY118" s="283" t="str">
        <f ca="true">+IF(OFFSET('Hygiene Data'!$G$12,0,10*ROW('Hygiene Data'!G112))="","",OFFSET('Hygiene Data'!$G$12,0,10*ROW('Hygiene Data'!G112)))</f>
        <v/>
      </c>
      <c r="DZ118" s="283" t="str">
        <f ca="true">+IF(OFFSET('Hygiene Data'!$G$13,0,10*ROW('Hygiene Data'!G112))="","",OFFSET('Hygiene Data'!$G$13,0,10*ROW('Hygiene Data'!G112)))</f>
        <v/>
      </c>
      <c r="EA118" s="283" t="str">
        <f ca="true">+IF(OFFSET('Hygiene Data'!$H$11,0,10*ROW('Hygiene Data'!H112))="","",OFFSET('Hygiene Data'!$H$11,0,10*ROW('Hygiene Data'!H112)))</f>
        <v/>
      </c>
      <c r="EB118" s="283" t="str">
        <f ca="true">+IF(OFFSET('Hygiene Data'!$H$12,0,10*ROW('Hygiene Data'!H112))="","",OFFSET('Hygiene Data'!$H$12,0,10*ROW('Hygiene Data'!H112)))</f>
        <v/>
      </c>
      <c r="EC118" s="283" t="str">
        <f ca="true">+IF(OFFSET('Hygiene Data'!$H$13,0,10*ROW('Hygiene Data'!H112))="","",OFFSET('Hygiene Data'!$H$13,0,10*ROW('Hygiene Data'!H112)))</f>
        <v/>
      </c>
      <c r="ED118" s="283" t="str">
        <f ca="true">+IF(OFFSET('Hygiene Data'!$I$11,0,10*ROW('Hygiene Data'!I112))="","",OFFSET('Hygiene Data'!$I$11,0,10*ROW('Hygiene Data'!I112)))</f>
        <v/>
      </c>
      <c r="EE118" s="283" t="str">
        <f ca="true">+IF(OFFSET('Hygiene Data'!$I$12,0,10*ROW('Hygiene Data'!I112))="","",OFFSET('Hygiene Data'!$I$12,0,10*ROW('Hygiene Data'!I112)))</f>
        <v/>
      </c>
      <c r="EF118" s="283" t="str">
        <f ca="true">+IF(OFFSET('Hygiene Data'!$I$13,0,10*ROW('Hygiene Data'!I112))="","",OFFSET('Hygiene Data'!$I$13,0,10*ROW('Hygiene Data'!I112)))</f>
        <v/>
      </c>
    </row>
    <row xmlns:x14ac="http://schemas.microsoft.com/office/spreadsheetml/2009/9/ac" r="119" x14ac:dyDescent="0.2">
      <c r="A119" s="34" t="str">
        <f ca="true">+IF(OFFSET('Water Data'!$B$2,0,10*ROW('Water Data'!E113))="","",OFFSET('Water Data'!$B$2,0,10*ROW('Water Data'!E113)))</f>
        <v/>
      </c>
      <c r="B119" s="34" t="str">
        <f ca="true">+IF(OFFSET('Water Data'!$C$2,0,10*ROW('Water Data'!F113))="","",OFFSET('Water Data'!$C$2,0,10*ROW('Water Data'!F113)))</f>
        <v/>
      </c>
      <c r="C119" s="339" t="str">
        <f t="shared" ca="true" si="1"/>
        <v/>
      </c>
      <c r="D119" s="90"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0"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0"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0"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0"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0"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0"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0"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0"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0"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0"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0"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0"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0"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0"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0"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0"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0"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1"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1"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1"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1"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1"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1"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1"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1"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1"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1"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1"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1"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1"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1"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1"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1"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1"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1"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1"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1"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1"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1"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1"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1"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1"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1"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1"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1"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1"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1"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2"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2"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2"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2"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2"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2"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2"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2"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2"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2"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2"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2"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2"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2"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2"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2"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2"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2"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3"/>
      <c r="BS119" s="283" t="str">
        <f ca="true">+IF(OFFSET('Water Data'!$D$27,0,10*ROW('Water Data'!D113))="","",OFFSET('Water Data'!$D$27,0,10*ROW('Water Data'!D113)))</f>
        <v/>
      </c>
      <c r="BT119" s="283" t="str">
        <f ca="true">+IF(OFFSET('Water Data'!$D$28,0,10*ROW('Water Data'!D113))="","",OFFSET('Water Data'!$D$28,0,10*ROW('Water Data'!D113)))</f>
        <v/>
      </c>
      <c r="BU119" s="283" t="str">
        <f ca="true">+IF(OFFSET('Water Data'!$D$29,0,10*ROW('Water Data'!D113))="","",OFFSET('Water Data'!$D$29,0,10*ROW('Water Data'!D113)))</f>
        <v/>
      </c>
      <c r="BV119" s="283" t="str">
        <f ca="true">+IF(OFFSET('Water Data'!$E$27,0,10*ROW('Water Data'!E113))="","",OFFSET('Water Data'!$E$27,0,10*ROW('Water Data'!E113)))</f>
        <v/>
      </c>
      <c r="BW119" s="283" t="str">
        <f ca="true">+IF(OFFSET('Water Data'!$E$28,0,10*ROW('Water Data'!E113))="","",OFFSET('Water Data'!$E$28,0,10*ROW('Water Data'!E113)))</f>
        <v/>
      </c>
      <c r="BX119" s="283" t="str">
        <f ca="true">+IF(OFFSET('Water Data'!$E$29,0,10*ROW('Water Data'!E113))="","",OFFSET('Water Data'!$E$29,0,10*ROW('Water Data'!E113)))</f>
        <v/>
      </c>
      <c r="BY119" s="283" t="str">
        <f ca="true">+IF(OFFSET('Water Data'!$F$27,0,10*ROW('Water Data'!F113))="","",OFFSET('Water Data'!$F$27,0,10*ROW('Water Data'!F113)))</f>
        <v/>
      </c>
      <c r="BZ119" s="283" t="str">
        <f ca="true">+IF(OFFSET('Water Data'!$F$28,0,10*ROW('Water Data'!F113))="","",OFFSET('Water Data'!$F$28,0,10*ROW('Water Data'!F113)))</f>
        <v/>
      </c>
      <c r="CA119" s="283" t="str">
        <f ca="true">+IF(OFFSET('Water Data'!$F$29,0,10*ROW('Water Data'!F113))="","",OFFSET('Water Data'!$F$29,0,10*ROW('Water Data'!F113)))</f>
        <v/>
      </c>
      <c r="CB119" s="283" t="str">
        <f ca="true">+IF(OFFSET('Water Data'!$G$27,0,10*ROW('Water Data'!G113))="","",OFFSET('Water Data'!$G$27,0,10*ROW('Water Data'!G113)))</f>
        <v/>
      </c>
      <c r="CC119" s="283" t="str">
        <f ca="true">+IF(OFFSET('Water Data'!$G$28,0,10*ROW('Water Data'!G113))="","",OFFSET('Water Data'!$G$28,0,10*ROW('Water Data'!G113)))</f>
        <v/>
      </c>
      <c r="CD119" s="283" t="str">
        <f ca="true">+IF(OFFSET('Water Data'!$G$29,0,10*ROW('Water Data'!G113))="","",OFFSET('Water Data'!$G$29,0,10*ROW('Water Data'!G113)))</f>
        <v/>
      </c>
      <c r="CE119" s="283" t="str">
        <f ca="true">+IF(OFFSET('Water Data'!$H$27,0,10*ROW('Water Data'!H113))="","",OFFSET('Water Data'!$H$27,0,10*ROW('Water Data'!H113)))</f>
        <v/>
      </c>
      <c r="CF119" s="283" t="str">
        <f ca="true">+IF(OFFSET('Water Data'!$H$28,0,10*ROW('Water Data'!H113))="","",OFFSET('Water Data'!$H$28,0,10*ROW('Water Data'!H113)))</f>
        <v/>
      </c>
      <c r="CG119" s="283" t="str">
        <f ca="true">+IF(OFFSET('Water Data'!$H$29,0,10*ROW('Water Data'!H113))="","",OFFSET('Water Data'!$H$29,0,10*ROW('Water Data'!H113)))</f>
        <v/>
      </c>
      <c r="CH119" s="283" t="str">
        <f ca="true">+IF(OFFSET('Water Data'!$I$27,0,10*ROW('Water Data'!I113))="","",OFFSET('Water Data'!$I$27,0,10*ROW('Water Data'!I113)))</f>
        <v/>
      </c>
      <c r="CI119" s="283" t="str">
        <f ca="true">+IF(OFFSET('Water Data'!$I$28,0,10*ROW('Water Data'!I113))="","",OFFSET('Water Data'!$I$28,0,10*ROW('Water Data'!I113)))</f>
        <v/>
      </c>
      <c r="CJ119" s="283" t="str">
        <f ca="true">+IF(OFFSET('Water Data'!$I$29,0,10*ROW('Water Data'!I113))="","",OFFSET('Water Data'!$I$29,0,10*ROW('Water Data'!I113)))</f>
        <v/>
      </c>
      <c r="CK119" s="283" t="str">
        <f ca="true">+IF(OFFSET('Sanitation Data'!$D$28,0,10*ROW('Sanitation Data'!D113))="","",OFFSET('Sanitation Data'!$D$28,0,10*ROW('Sanitation Data'!D113)))</f>
        <v/>
      </c>
      <c r="CL119" s="283" t="str">
        <f ca="true">+IF(OFFSET('Sanitation Data'!$D$29,0,10*ROW('Sanitation Data'!D113))="","",OFFSET('Sanitation Data'!$D$29,0,10*ROW('Sanitation Data'!D113)))</f>
        <v/>
      </c>
      <c r="CM119" s="283" t="str">
        <f ca="true">+IF(OFFSET('Sanitation Data'!$D$30,0,10*ROW('Sanitation Data'!D113))="","",OFFSET('Sanitation Data'!$D$30,0,10*ROW('Sanitation Data'!D113)))</f>
        <v/>
      </c>
      <c r="CN119" s="283" t="str">
        <f ca="true">+IF(OFFSET('Sanitation Data'!$D$31,0,10*ROW('Sanitation Data'!D113))="","",OFFSET('Sanitation Data'!$D$31,0,10*ROW('Sanitation Data'!D113)))</f>
        <v/>
      </c>
      <c r="CO119" s="283" t="str">
        <f ca="true">+IF(OFFSET('Sanitation Data'!$D$32,0,10*ROW('Sanitation Data'!D113))="","",OFFSET('Sanitation Data'!$D$32,0,10*ROW('Sanitation Data'!D113)))</f>
        <v/>
      </c>
      <c r="CP119" s="283" t="str">
        <f ca="true">+IF(OFFSET('Sanitation Data'!$E$28,0,10*ROW('Sanitation Data'!E113))="","",OFFSET('Sanitation Data'!$E$28,0,10*ROW('Sanitation Data'!E113)))</f>
        <v/>
      </c>
      <c r="CQ119" s="283" t="str">
        <f ca="true">+IF(OFFSET('Sanitation Data'!$E$29,0,10*ROW('Sanitation Data'!E113))="","",OFFSET('Sanitation Data'!$E$29,0,10*ROW('Sanitation Data'!E113)))</f>
        <v/>
      </c>
      <c r="CR119" s="283" t="str">
        <f ca="true">+IF(OFFSET('Sanitation Data'!$E$30,0,10*ROW('Sanitation Data'!E113))="","",OFFSET('Sanitation Data'!$E$30,0,10*ROW('Sanitation Data'!E113)))</f>
        <v/>
      </c>
      <c r="CS119" s="283" t="str">
        <f ca="true">+IF(OFFSET('Sanitation Data'!$E$31,0,10*ROW('Sanitation Data'!E113))="","",OFFSET('Sanitation Data'!$E$31,0,10*ROW('Sanitation Data'!E113)))</f>
        <v/>
      </c>
      <c r="CT119" s="283" t="str">
        <f ca="true">+IF(OFFSET('Sanitation Data'!$E$32,0,10*ROW('Sanitation Data'!E113))="","",OFFSET('Sanitation Data'!$E$32,0,10*ROW('Sanitation Data'!E113)))</f>
        <v/>
      </c>
      <c r="CU119" s="283" t="str">
        <f ca="true">+IF(OFFSET('Sanitation Data'!$F$28,0,10*ROW('Sanitation Data'!F113))="","",OFFSET('Sanitation Data'!$F$28,0,10*ROW('Sanitation Data'!F113)))</f>
        <v/>
      </c>
      <c r="CV119" s="283" t="str">
        <f ca="true">+IF(OFFSET('Sanitation Data'!$F$29,0,10*ROW('Sanitation Data'!F113))="","",OFFSET('Sanitation Data'!$F$29,0,10*ROW('Sanitation Data'!F113)))</f>
        <v/>
      </c>
      <c r="CW119" s="283" t="str">
        <f ca="true">+IF(OFFSET('Sanitation Data'!$F$30,0,10*ROW('Sanitation Data'!F113))="","",OFFSET('Sanitation Data'!$F$30,0,10*ROW('Sanitation Data'!F113)))</f>
        <v/>
      </c>
      <c r="CX119" s="283" t="str">
        <f ca="true">+IF(OFFSET('Sanitation Data'!$F$31,0,10*ROW('Sanitation Data'!F113))="","",OFFSET('Sanitation Data'!$F$31,0,10*ROW('Sanitation Data'!F113)))</f>
        <v/>
      </c>
      <c r="CY119" s="283" t="str">
        <f ca="true">+IF(OFFSET('Sanitation Data'!$F$32,0,10*ROW('Sanitation Data'!F113))="","",OFFSET('Sanitation Data'!$F$32,0,10*ROW('Sanitation Data'!F113)))</f>
        <v/>
      </c>
      <c r="CZ119" s="283" t="str">
        <f ca="true">+IF(OFFSET('Sanitation Data'!$G$28,0,10*ROW('Sanitation Data'!G113))="","",OFFSET('Sanitation Data'!$G$28,0,10*ROW('Sanitation Data'!G113)))</f>
        <v/>
      </c>
      <c r="DA119" s="283" t="str">
        <f ca="true">+IF(OFFSET('Sanitation Data'!$G$29,0,10*ROW('Sanitation Data'!G113))="","",OFFSET('Sanitation Data'!$G$29,0,10*ROW('Sanitation Data'!G113)))</f>
        <v/>
      </c>
      <c r="DB119" s="283" t="str">
        <f ca="true">+IF(OFFSET('Sanitation Data'!$G$30,0,10*ROW('Sanitation Data'!G113))="","",OFFSET('Sanitation Data'!$G$30,0,10*ROW('Sanitation Data'!G113)))</f>
        <v/>
      </c>
      <c r="DC119" s="283" t="str">
        <f ca="true">+IF(OFFSET('Sanitation Data'!$G$31,0,10*ROW('Sanitation Data'!G113))="","",OFFSET('Sanitation Data'!$G$31,0,10*ROW('Sanitation Data'!G113)))</f>
        <v/>
      </c>
      <c r="DD119" s="283" t="str">
        <f ca="true">+IF(OFFSET('Sanitation Data'!$G$32,0,10*ROW('Sanitation Data'!G113))="","",OFFSET('Sanitation Data'!$G$32,0,10*ROW('Sanitation Data'!G113)))</f>
        <v/>
      </c>
      <c r="DE119" s="283" t="str">
        <f ca="true">+IF(OFFSET('Sanitation Data'!$H$28,0,10*ROW('Sanitation Data'!H113))="","",OFFSET('Sanitation Data'!$H$28,0,10*ROW('Sanitation Data'!H113)))</f>
        <v/>
      </c>
      <c r="DF119" s="283" t="str">
        <f ca="true">+IF(OFFSET('Sanitation Data'!$H$29,0,10*ROW('Sanitation Data'!H113))="","",OFFSET('Sanitation Data'!$H$29,0,10*ROW('Sanitation Data'!H113)))</f>
        <v/>
      </c>
      <c r="DG119" s="283" t="str">
        <f ca="true">+IF(OFFSET('Sanitation Data'!$H$30,0,10*ROW('Sanitation Data'!H113))="","",OFFSET('Sanitation Data'!$H$30,0,10*ROW('Sanitation Data'!H113)))</f>
        <v/>
      </c>
      <c r="DH119" s="283" t="str">
        <f ca="true">+IF(OFFSET('Sanitation Data'!$H$31,0,10*ROW('Sanitation Data'!H113))="","",OFFSET('Sanitation Data'!$H$31,0,10*ROW('Sanitation Data'!H113)))</f>
        <v/>
      </c>
      <c r="DI119" s="283" t="str">
        <f ca="true">+IF(OFFSET('Sanitation Data'!$H$32,0,10*ROW('Sanitation Data'!H113))="","",OFFSET('Sanitation Data'!$H$32,0,10*ROW('Sanitation Data'!H113)))</f>
        <v/>
      </c>
      <c r="DJ119" s="283" t="str">
        <f ca="true">+IF(OFFSET('Sanitation Data'!$I$28,0,10*ROW('Sanitation Data'!I113))="","",OFFSET('Sanitation Data'!$I$28,0,10*ROW('Sanitation Data'!I113)))</f>
        <v/>
      </c>
      <c r="DK119" s="283" t="str">
        <f ca="true">+IF(OFFSET('Sanitation Data'!$I$29,0,10*ROW('Sanitation Data'!I113))="","",OFFSET('Sanitation Data'!$I$29,0,10*ROW('Sanitation Data'!I113)))</f>
        <v/>
      </c>
      <c r="DL119" s="283" t="str">
        <f ca="true">+IF(OFFSET('Sanitation Data'!$I$30,0,10*ROW('Sanitation Data'!I113))="","",OFFSET('Sanitation Data'!$I$30,0,10*ROW('Sanitation Data'!I113)))</f>
        <v/>
      </c>
      <c r="DM119" s="283" t="str">
        <f ca="true">+IF(OFFSET('Sanitation Data'!$I$31,0,10*ROW('Sanitation Data'!I113))="","",OFFSET('Sanitation Data'!$I$31,0,10*ROW('Sanitation Data'!I113)))</f>
        <v/>
      </c>
      <c r="DN119" s="283" t="str">
        <f ca="true">+IF(OFFSET('Sanitation Data'!$I$32,0,10*ROW('Sanitation Data'!I113))="","",OFFSET('Sanitation Data'!$I$32,0,10*ROW('Sanitation Data'!I113)))</f>
        <v/>
      </c>
      <c r="DO119" s="283" t="str">
        <f ca="true">+IF(OFFSET('Hygiene Data'!$D$11,0,10*ROW('Hygiene Data'!D113))="","",OFFSET('Hygiene Data'!$D$11,0,10*ROW('Hygiene Data'!D113)))</f>
        <v/>
      </c>
      <c r="DP119" s="283" t="str">
        <f ca="true">+IF(OFFSET('Hygiene Data'!$D$12,0,10*ROW('Hygiene Data'!D113))="","",OFFSET('Hygiene Data'!$D$12,0,10*ROW('Hygiene Data'!D113)))</f>
        <v/>
      </c>
      <c r="DQ119" s="283" t="str">
        <f ca="true">+IF(OFFSET('Hygiene Data'!$D$13,0,10*ROW('Hygiene Data'!D113))="","",OFFSET('Hygiene Data'!$D$13,0,10*ROW('Hygiene Data'!D113)))</f>
        <v/>
      </c>
      <c r="DR119" s="283" t="str">
        <f ca="true">+IF(OFFSET('Hygiene Data'!$E$11,0,10*ROW('Hygiene Data'!E113))="","",OFFSET('Hygiene Data'!$E$11,0,10*ROW('Hygiene Data'!E113)))</f>
        <v/>
      </c>
      <c r="DS119" s="283" t="str">
        <f ca="true">+IF(OFFSET('Hygiene Data'!$E$12,0,10*ROW('Hygiene Data'!E113))="","",OFFSET('Hygiene Data'!$E$12,0,10*ROW('Hygiene Data'!E113)))</f>
        <v/>
      </c>
      <c r="DT119" s="283" t="str">
        <f ca="true">+IF(OFFSET('Hygiene Data'!$E$13,0,10*ROW('Hygiene Data'!E113))="","",OFFSET('Hygiene Data'!$E$13,0,10*ROW('Hygiene Data'!E113)))</f>
        <v/>
      </c>
      <c r="DU119" s="283" t="str">
        <f ca="true">+IF(OFFSET('Hygiene Data'!$F$11,0,10*ROW('Hygiene Data'!F113))="","",OFFSET('Hygiene Data'!$F$11,0,10*ROW('Hygiene Data'!F113)))</f>
        <v/>
      </c>
      <c r="DV119" s="283" t="str">
        <f ca="true">+IF(OFFSET('Hygiene Data'!$F$12,0,10*ROW('Hygiene Data'!F113))="","",OFFSET('Hygiene Data'!$F$12,0,10*ROW('Hygiene Data'!F113)))</f>
        <v/>
      </c>
      <c r="DW119" s="283" t="str">
        <f ca="true">+IF(OFFSET('Hygiene Data'!$F$13,0,10*ROW('Hygiene Data'!F113))="","",OFFSET('Hygiene Data'!$F$13,0,10*ROW('Hygiene Data'!F113)))</f>
        <v/>
      </c>
      <c r="DX119" s="283" t="str">
        <f ca="true">+IF(OFFSET('Hygiene Data'!$G$11,0,10*ROW('Hygiene Data'!G113))="","",OFFSET('Hygiene Data'!$G$11,0,10*ROW('Hygiene Data'!G113)))</f>
        <v/>
      </c>
      <c r="DY119" s="283" t="str">
        <f ca="true">+IF(OFFSET('Hygiene Data'!$G$12,0,10*ROW('Hygiene Data'!G113))="","",OFFSET('Hygiene Data'!$G$12,0,10*ROW('Hygiene Data'!G113)))</f>
        <v/>
      </c>
      <c r="DZ119" s="283" t="str">
        <f ca="true">+IF(OFFSET('Hygiene Data'!$G$13,0,10*ROW('Hygiene Data'!G113))="","",OFFSET('Hygiene Data'!$G$13,0,10*ROW('Hygiene Data'!G113)))</f>
        <v/>
      </c>
      <c r="EA119" s="283" t="str">
        <f ca="true">+IF(OFFSET('Hygiene Data'!$H$11,0,10*ROW('Hygiene Data'!H113))="","",OFFSET('Hygiene Data'!$H$11,0,10*ROW('Hygiene Data'!H113)))</f>
        <v/>
      </c>
      <c r="EB119" s="283" t="str">
        <f ca="true">+IF(OFFSET('Hygiene Data'!$H$12,0,10*ROW('Hygiene Data'!H113))="","",OFFSET('Hygiene Data'!$H$12,0,10*ROW('Hygiene Data'!H113)))</f>
        <v/>
      </c>
      <c r="EC119" s="283" t="str">
        <f ca="true">+IF(OFFSET('Hygiene Data'!$H$13,0,10*ROW('Hygiene Data'!H113))="","",OFFSET('Hygiene Data'!$H$13,0,10*ROW('Hygiene Data'!H113)))</f>
        <v/>
      </c>
      <c r="ED119" s="283" t="str">
        <f ca="true">+IF(OFFSET('Hygiene Data'!$I$11,0,10*ROW('Hygiene Data'!I113))="","",OFFSET('Hygiene Data'!$I$11,0,10*ROW('Hygiene Data'!I113)))</f>
        <v/>
      </c>
      <c r="EE119" s="283" t="str">
        <f ca="true">+IF(OFFSET('Hygiene Data'!$I$12,0,10*ROW('Hygiene Data'!I113))="","",OFFSET('Hygiene Data'!$I$12,0,10*ROW('Hygiene Data'!I113)))</f>
        <v/>
      </c>
      <c r="EF119" s="283" t="str">
        <f ca="true">+IF(OFFSET('Hygiene Data'!$I$13,0,10*ROW('Hygiene Data'!I113))="","",OFFSET('Hygiene Data'!$I$13,0,10*ROW('Hygiene Data'!I113)))</f>
        <v/>
      </c>
    </row>
    <row xmlns:x14ac="http://schemas.microsoft.com/office/spreadsheetml/2009/9/ac" r="120" x14ac:dyDescent="0.2">
      <c r="A120" s="34" t="str">
        <f ca="true">+IF(OFFSET('Water Data'!$B$2,0,10*ROW('Water Data'!E114))="","",OFFSET('Water Data'!$B$2,0,10*ROW('Water Data'!E114)))</f>
        <v/>
      </c>
      <c r="B120" s="34" t="str">
        <f ca="true">+IF(OFFSET('Water Data'!$C$2,0,10*ROW('Water Data'!F114))="","",OFFSET('Water Data'!$C$2,0,10*ROW('Water Data'!F114)))</f>
        <v/>
      </c>
      <c r="C120" s="339" t="str">
        <f t="shared" ca="true" si="1"/>
        <v/>
      </c>
      <c r="D120" s="90"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0"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0"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0"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0"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0"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0"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0"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0"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0"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0"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0"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0"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0"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0"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0"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0"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0"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1"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1"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1"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1"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1"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1"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1"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1"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1"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1"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1"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1"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1"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1"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1"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1"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1"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1"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1"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1"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1"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1"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1"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1"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1"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1"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1"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1"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1"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1"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2"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2"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2"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2"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2"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2"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2"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2"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2"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2"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2"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2"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2"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2"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2"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2"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2"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2"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3"/>
      <c r="BS120" s="283" t="str">
        <f ca="true">+IF(OFFSET('Water Data'!$D$27,0,10*ROW('Water Data'!D114))="","",OFFSET('Water Data'!$D$27,0,10*ROW('Water Data'!D114)))</f>
        <v/>
      </c>
      <c r="BT120" s="283" t="str">
        <f ca="true">+IF(OFFSET('Water Data'!$D$28,0,10*ROW('Water Data'!D114))="","",OFFSET('Water Data'!$D$28,0,10*ROW('Water Data'!D114)))</f>
        <v/>
      </c>
      <c r="BU120" s="283" t="str">
        <f ca="true">+IF(OFFSET('Water Data'!$D$29,0,10*ROW('Water Data'!D114))="","",OFFSET('Water Data'!$D$29,0,10*ROW('Water Data'!D114)))</f>
        <v/>
      </c>
      <c r="BV120" s="283" t="str">
        <f ca="true">+IF(OFFSET('Water Data'!$E$27,0,10*ROW('Water Data'!E114))="","",OFFSET('Water Data'!$E$27,0,10*ROW('Water Data'!E114)))</f>
        <v/>
      </c>
      <c r="BW120" s="283" t="str">
        <f ca="true">+IF(OFFSET('Water Data'!$E$28,0,10*ROW('Water Data'!E114))="","",OFFSET('Water Data'!$E$28,0,10*ROW('Water Data'!E114)))</f>
        <v/>
      </c>
      <c r="BX120" s="283" t="str">
        <f ca="true">+IF(OFFSET('Water Data'!$E$29,0,10*ROW('Water Data'!E114))="","",OFFSET('Water Data'!$E$29,0,10*ROW('Water Data'!E114)))</f>
        <v/>
      </c>
      <c r="BY120" s="283" t="str">
        <f ca="true">+IF(OFFSET('Water Data'!$F$27,0,10*ROW('Water Data'!F114))="","",OFFSET('Water Data'!$F$27,0,10*ROW('Water Data'!F114)))</f>
        <v/>
      </c>
      <c r="BZ120" s="283" t="str">
        <f ca="true">+IF(OFFSET('Water Data'!$F$28,0,10*ROW('Water Data'!F114))="","",OFFSET('Water Data'!$F$28,0,10*ROW('Water Data'!F114)))</f>
        <v/>
      </c>
      <c r="CA120" s="283" t="str">
        <f ca="true">+IF(OFFSET('Water Data'!$F$29,0,10*ROW('Water Data'!F114))="","",OFFSET('Water Data'!$F$29,0,10*ROW('Water Data'!F114)))</f>
        <v/>
      </c>
      <c r="CB120" s="283" t="str">
        <f ca="true">+IF(OFFSET('Water Data'!$G$27,0,10*ROW('Water Data'!G114))="","",OFFSET('Water Data'!$G$27,0,10*ROW('Water Data'!G114)))</f>
        <v/>
      </c>
      <c r="CC120" s="283" t="str">
        <f ca="true">+IF(OFFSET('Water Data'!$G$28,0,10*ROW('Water Data'!G114))="","",OFFSET('Water Data'!$G$28,0,10*ROW('Water Data'!G114)))</f>
        <v/>
      </c>
      <c r="CD120" s="283" t="str">
        <f ca="true">+IF(OFFSET('Water Data'!$G$29,0,10*ROW('Water Data'!G114))="","",OFFSET('Water Data'!$G$29,0,10*ROW('Water Data'!G114)))</f>
        <v/>
      </c>
      <c r="CE120" s="283" t="str">
        <f ca="true">+IF(OFFSET('Water Data'!$H$27,0,10*ROW('Water Data'!H114))="","",OFFSET('Water Data'!$H$27,0,10*ROW('Water Data'!H114)))</f>
        <v/>
      </c>
      <c r="CF120" s="283" t="str">
        <f ca="true">+IF(OFFSET('Water Data'!$H$28,0,10*ROW('Water Data'!H114))="","",OFFSET('Water Data'!$H$28,0,10*ROW('Water Data'!H114)))</f>
        <v/>
      </c>
      <c r="CG120" s="283" t="str">
        <f ca="true">+IF(OFFSET('Water Data'!$H$29,0,10*ROW('Water Data'!H114))="","",OFFSET('Water Data'!$H$29,0,10*ROW('Water Data'!H114)))</f>
        <v/>
      </c>
      <c r="CH120" s="283" t="str">
        <f ca="true">+IF(OFFSET('Water Data'!$I$27,0,10*ROW('Water Data'!I114))="","",OFFSET('Water Data'!$I$27,0,10*ROW('Water Data'!I114)))</f>
        <v/>
      </c>
      <c r="CI120" s="283" t="str">
        <f ca="true">+IF(OFFSET('Water Data'!$I$28,0,10*ROW('Water Data'!I114))="","",OFFSET('Water Data'!$I$28,0,10*ROW('Water Data'!I114)))</f>
        <v/>
      </c>
      <c r="CJ120" s="283" t="str">
        <f ca="true">+IF(OFFSET('Water Data'!$I$29,0,10*ROW('Water Data'!I114))="","",OFFSET('Water Data'!$I$29,0,10*ROW('Water Data'!I114)))</f>
        <v/>
      </c>
      <c r="CK120" s="283" t="str">
        <f ca="true">+IF(OFFSET('Sanitation Data'!$D$28,0,10*ROW('Sanitation Data'!D114))="","",OFFSET('Sanitation Data'!$D$28,0,10*ROW('Sanitation Data'!D114)))</f>
        <v/>
      </c>
      <c r="CL120" s="283" t="str">
        <f ca="true">+IF(OFFSET('Sanitation Data'!$D$29,0,10*ROW('Sanitation Data'!D114))="","",OFFSET('Sanitation Data'!$D$29,0,10*ROW('Sanitation Data'!D114)))</f>
        <v/>
      </c>
      <c r="CM120" s="283" t="str">
        <f ca="true">+IF(OFFSET('Sanitation Data'!$D$30,0,10*ROW('Sanitation Data'!D114))="","",OFFSET('Sanitation Data'!$D$30,0,10*ROW('Sanitation Data'!D114)))</f>
        <v/>
      </c>
      <c r="CN120" s="283" t="str">
        <f ca="true">+IF(OFFSET('Sanitation Data'!$D$31,0,10*ROW('Sanitation Data'!D114))="","",OFFSET('Sanitation Data'!$D$31,0,10*ROW('Sanitation Data'!D114)))</f>
        <v/>
      </c>
      <c r="CO120" s="283" t="str">
        <f ca="true">+IF(OFFSET('Sanitation Data'!$D$32,0,10*ROW('Sanitation Data'!D114))="","",OFFSET('Sanitation Data'!$D$32,0,10*ROW('Sanitation Data'!D114)))</f>
        <v/>
      </c>
      <c r="CP120" s="283" t="str">
        <f ca="true">+IF(OFFSET('Sanitation Data'!$E$28,0,10*ROW('Sanitation Data'!E114))="","",OFFSET('Sanitation Data'!$E$28,0,10*ROW('Sanitation Data'!E114)))</f>
        <v/>
      </c>
      <c r="CQ120" s="283" t="str">
        <f ca="true">+IF(OFFSET('Sanitation Data'!$E$29,0,10*ROW('Sanitation Data'!E114))="","",OFFSET('Sanitation Data'!$E$29,0,10*ROW('Sanitation Data'!E114)))</f>
        <v/>
      </c>
      <c r="CR120" s="283" t="str">
        <f ca="true">+IF(OFFSET('Sanitation Data'!$E$30,0,10*ROW('Sanitation Data'!E114))="","",OFFSET('Sanitation Data'!$E$30,0,10*ROW('Sanitation Data'!E114)))</f>
        <v/>
      </c>
      <c r="CS120" s="283" t="str">
        <f ca="true">+IF(OFFSET('Sanitation Data'!$E$31,0,10*ROW('Sanitation Data'!E114))="","",OFFSET('Sanitation Data'!$E$31,0,10*ROW('Sanitation Data'!E114)))</f>
        <v/>
      </c>
      <c r="CT120" s="283" t="str">
        <f ca="true">+IF(OFFSET('Sanitation Data'!$E$32,0,10*ROW('Sanitation Data'!E114))="","",OFFSET('Sanitation Data'!$E$32,0,10*ROW('Sanitation Data'!E114)))</f>
        <v/>
      </c>
      <c r="CU120" s="283" t="str">
        <f ca="true">+IF(OFFSET('Sanitation Data'!$F$28,0,10*ROW('Sanitation Data'!F114))="","",OFFSET('Sanitation Data'!$F$28,0,10*ROW('Sanitation Data'!F114)))</f>
        <v/>
      </c>
      <c r="CV120" s="283" t="str">
        <f ca="true">+IF(OFFSET('Sanitation Data'!$F$29,0,10*ROW('Sanitation Data'!F114))="","",OFFSET('Sanitation Data'!$F$29,0,10*ROW('Sanitation Data'!F114)))</f>
        <v/>
      </c>
      <c r="CW120" s="283" t="str">
        <f ca="true">+IF(OFFSET('Sanitation Data'!$F$30,0,10*ROW('Sanitation Data'!F114))="","",OFFSET('Sanitation Data'!$F$30,0,10*ROW('Sanitation Data'!F114)))</f>
        <v/>
      </c>
      <c r="CX120" s="283" t="str">
        <f ca="true">+IF(OFFSET('Sanitation Data'!$F$31,0,10*ROW('Sanitation Data'!F114))="","",OFFSET('Sanitation Data'!$F$31,0,10*ROW('Sanitation Data'!F114)))</f>
        <v/>
      </c>
      <c r="CY120" s="283" t="str">
        <f ca="true">+IF(OFFSET('Sanitation Data'!$F$32,0,10*ROW('Sanitation Data'!F114))="","",OFFSET('Sanitation Data'!$F$32,0,10*ROW('Sanitation Data'!F114)))</f>
        <v/>
      </c>
      <c r="CZ120" s="283" t="str">
        <f ca="true">+IF(OFFSET('Sanitation Data'!$G$28,0,10*ROW('Sanitation Data'!G114))="","",OFFSET('Sanitation Data'!$G$28,0,10*ROW('Sanitation Data'!G114)))</f>
        <v/>
      </c>
      <c r="DA120" s="283" t="str">
        <f ca="true">+IF(OFFSET('Sanitation Data'!$G$29,0,10*ROW('Sanitation Data'!G114))="","",OFFSET('Sanitation Data'!$G$29,0,10*ROW('Sanitation Data'!G114)))</f>
        <v/>
      </c>
      <c r="DB120" s="283" t="str">
        <f ca="true">+IF(OFFSET('Sanitation Data'!$G$30,0,10*ROW('Sanitation Data'!G114))="","",OFFSET('Sanitation Data'!$G$30,0,10*ROW('Sanitation Data'!G114)))</f>
        <v/>
      </c>
      <c r="DC120" s="283" t="str">
        <f ca="true">+IF(OFFSET('Sanitation Data'!$G$31,0,10*ROW('Sanitation Data'!G114))="","",OFFSET('Sanitation Data'!$G$31,0,10*ROW('Sanitation Data'!G114)))</f>
        <v/>
      </c>
      <c r="DD120" s="283" t="str">
        <f ca="true">+IF(OFFSET('Sanitation Data'!$G$32,0,10*ROW('Sanitation Data'!G114))="","",OFFSET('Sanitation Data'!$G$32,0,10*ROW('Sanitation Data'!G114)))</f>
        <v/>
      </c>
      <c r="DE120" s="283" t="str">
        <f ca="true">+IF(OFFSET('Sanitation Data'!$H$28,0,10*ROW('Sanitation Data'!H114))="","",OFFSET('Sanitation Data'!$H$28,0,10*ROW('Sanitation Data'!H114)))</f>
        <v/>
      </c>
      <c r="DF120" s="283" t="str">
        <f ca="true">+IF(OFFSET('Sanitation Data'!$H$29,0,10*ROW('Sanitation Data'!H114))="","",OFFSET('Sanitation Data'!$H$29,0,10*ROW('Sanitation Data'!H114)))</f>
        <v/>
      </c>
      <c r="DG120" s="283" t="str">
        <f ca="true">+IF(OFFSET('Sanitation Data'!$H$30,0,10*ROW('Sanitation Data'!H114))="","",OFFSET('Sanitation Data'!$H$30,0,10*ROW('Sanitation Data'!H114)))</f>
        <v/>
      </c>
      <c r="DH120" s="283" t="str">
        <f ca="true">+IF(OFFSET('Sanitation Data'!$H$31,0,10*ROW('Sanitation Data'!H114))="","",OFFSET('Sanitation Data'!$H$31,0,10*ROW('Sanitation Data'!H114)))</f>
        <v/>
      </c>
      <c r="DI120" s="283" t="str">
        <f ca="true">+IF(OFFSET('Sanitation Data'!$H$32,0,10*ROW('Sanitation Data'!H114))="","",OFFSET('Sanitation Data'!$H$32,0,10*ROW('Sanitation Data'!H114)))</f>
        <v/>
      </c>
      <c r="DJ120" s="283" t="str">
        <f ca="true">+IF(OFFSET('Sanitation Data'!$I$28,0,10*ROW('Sanitation Data'!I114))="","",OFFSET('Sanitation Data'!$I$28,0,10*ROW('Sanitation Data'!I114)))</f>
        <v/>
      </c>
      <c r="DK120" s="283" t="str">
        <f ca="true">+IF(OFFSET('Sanitation Data'!$I$29,0,10*ROW('Sanitation Data'!I114))="","",OFFSET('Sanitation Data'!$I$29,0,10*ROW('Sanitation Data'!I114)))</f>
        <v/>
      </c>
      <c r="DL120" s="283" t="str">
        <f ca="true">+IF(OFFSET('Sanitation Data'!$I$30,0,10*ROW('Sanitation Data'!I114))="","",OFFSET('Sanitation Data'!$I$30,0,10*ROW('Sanitation Data'!I114)))</f>
        <v/>
      </c>
      <c r="DM120" s="283" t="str">
        <f ca="true">+IF(OFFSET('Sanitation Data'!$I$31,0,10*ROW('Sanitation Data'!I114))="","",OFFSET('Sanitation Data'!$I$31,0,10*ROW('Sanitation Data'!I114)))</f>
        <v/>
      </c>
      <c r="DN120" s="283" t="str">
        <f ca="true">+IF(OFFSET('Sanitation Data'!$I$32,0,10*ROW('Sanitation Data'!I114))="","",OFFSET('Sanitation Data'!$I$32,0,10*ROW('Sanitation Data'!I114)))</f>
        <v/>
      </c>
      <c r="DO120" s="283" t="str">
        <f ca="true">+IF(OFFSET('Hygiene Data'!$D$11,0,10*ROW('Hygiene Data'!D114))="","",OFFSET('Hygiene Data'!$D$11,0,10*ROW('Hygiene Data'!D114)))</f>
        <v/>
      </c>
      <c r="DP120" s="283" t="str">
        <f ca="true">+IF(OFFSET('Hygiene Data'!$D$12,0,10*ROW('Hygiene Data'!D114))="","",OFFSET('Hygiene Data'!$D$12,0,10*ROW('Hygiene Data'!D114)))</f>
        <v/>
      </c>
      <c r="DQ120" s="283" t="str">
        <f ca="true">+IF(OFFSET('Hygiene Data'!$D$13,0,10*ROW('Hygiene Data'!D114))="","",OFFSET('Hygiene Data'!$D$13,0,10*ROW('Hygiene Data'!D114)))</f>
        <v/>
      </c>
      <c r="DR120" s="283" t="str">
        <f ca="true">+IF(OFFSET('Hygiene Data'!$E$11,0,10*ROW('Hygiene Data'!E114))="","",OFFSET('Hygiene Data'!$E$11,0,10*ROW('Hygiene Data'!E114)))</f>
        <v/>
      </c>
      <c r="DS120" s="283" t="str">
        <f ca="true">+IF(OFFSET('Hygiene Data'!$E$12,0,10*ROW('Hygiene Data'!E114))="","",OFFSET('Hygiene Data'!$E$12,0,10*ROW('Hygiene Data'!E114)))</f>
        <v/>
      </c>
      <c r="DT120" s="283" t="str">
        <f ca="true">+IF(OFFSET('Hygiene Data'!$E$13,0,10*ROW('Hygiene Data'!E114))="","",OFFSET('Hygiene Data'!$E$13,0,10*ROW('Hygiene Data'!E114)))</f>
        <v/>
      </c>
      <c r="DU120" s="283" t="str">
        <f ca="true">+IF(OFFSET('Hygiene Data'!$F$11,0,10*ROW('Hygiene Data'!F114))="","",OFFSET('Hygiene Data'!$F$11,0,10*ROW('Hygiene Data'!F114)))</f>
        <v/>
      </c>
      <c r="DV120" s="283" t="str">
        <f ca="true">+IF(OFFSET('Hygiene Data'!$F$12,0,10*ROW('Hygiene Data'!F114))="","",OFFSET('Hygiene Data'!$F$12,0,10*ROW('Hygiene Data'!F114)))</f>
        <v/>
      </c>
      <c r="DW120" s="283" t="str">
        <f ca="true">+IF(OFFSET('Hygiene Data'!$F$13,0,10*ROW('Hygiene Data'!F114))="","",OFFSET('Hygiene Data'!$F$13,0,10*ROW('Hygiene Data'!F114)))</f>
        <v/>
      </c>
      <c r="DX120" s="283" t="str">
        <f ca="true">+IF(OFFSET('Hygiene Data'!$G$11,0,10*ROW('Hygiene Data'!G114))="","",OFFSET('Hygiene Data'!$G$11,0,10*ROW('Hygiene Data'!G114)))</f>
        <v/>
      </c>
      <c r="DY120" s="283" t="str">
        <f ca="true">+IF(OFFSET('Hygiene Data'!$G$12,0,10*ROW('Hygiene Data'!G114))="","",OFFSET('Hygiene Data'!$G$12,0,10*ROW('Hygiene Data'!G114)))</f>
        <v/>
      </c>
      <c r="DZ120" s="283" t="str">
        <f ca="true">+IF(OFFSET('Hygiene Data'!$G$13,0,10*ROW('Hygiene Data'!G114))="","",OFFSET('Hygiene Data'!$G$13,0,10*ROW('Hygiene Data'!G114)))</f>
        <v/>
      </c>
      <c r="EA120" s="283" t="str">
        <f ca="true">+IF(OFFSET('Hygiene Data'!$H$11,0,10*ROW('Hygiene Data'!H114))="","",OFFSET('Hygiene Data'!$H$11,0,10*ROW('Hygiene Data'!H114)))</f>
        <v/>
      </c>
      <c r="EB120" s="283" t="str">
        <f ca="true">+IF(OFFSET('Hygiene Data'!$H$12,0,10*ROW('Hygiene Data'!H114))="","",OFFSET('Hygiene Data'!$H$12,0,10*ROW('Hygiene Data'!H114)))</f>
        <v/>
      </c>
      <c r="EC120" s="283" t="str">
        <f ca="true">+IF(OFFSET('Hygiene Data'!$H$13,0,10*ROW('Hygiene Data'!H114))="","",OFFSET('Hygiene Data'!$H$13,0,10*ROW('Hygiene Data'!H114)))</f>
        <v/>
      </c>
      <c r="ED120" s="283" t="str">
        <f ca="true">+IF(OFFSET('Hygiene Data'!$I$11,0,10*ROW('Hygiene Data'!I114))="","",OFFSET('Hygiene Data'!$I$11,0,10*ROW('Hygiene Data'!I114)))</f>
        <v/>
      </c>
      <c r="EE120" s="283" t="str">
        <f ca="true">+IF(OFFSET('Hygiene Data'!$I$12,0,10*ROW('Hygiene Data'!I114))="","",OFFSET('Hygiene Data'!$I$12,0,10*ROW('Hygiene Data'!I114)))</f>
        <v/>
      </c>
      <c r="EF120" s="283" t="str">
        <f ca="true">+IF(OFFSET('Hygiene Data'!$I$13,0,10*ROW('Hygiene Data'!I114))="","",OFFSET('Hygiene Data'!$I$13,0,10*ROW('Hygiene Data'!I114)))</f>
        <v/>
      </c>
    </row>
    <row xmlns:x14ac="http://schemas.microsoft.com/office/spreadsheetml/2009/9/ac" r="121" x14ac:dyDescent="0.2">
      <c r="A121" s="34" t="str">
        <f ca="true">+IF(OFFSET('Water Data'!$B$2,0,10*ROW('Water Data'!E115))="","",OFFSET('Water Data'!$B$2,0,10*ROW('Water Data'!E115)))</f>
        <v/>
      </c>
      <c r="B121" s="34" t="str">
        <f ca="true">+IF(OFFSET('Water Data'!$C$2,0,10*ROW('Water Data'!F115))="","",OFFSET('Water Data'!$C$2,0,10*ROW('Water Data'!F115)))</f>
        <v/>
      </c>
      <c r="C121" s="339" t="str">
        <f t="shared" ca="true" si="1"/>
        <v/>
      </c>
      <c r="D121" s="90"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0"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0"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0"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0"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0"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0"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0"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0"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0"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0"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0"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0"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0"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0"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0"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0"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0"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1"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1"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1"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1"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1"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1"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1"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1"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1"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1"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1"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1"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1"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1"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1"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1"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1"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1"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1"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1"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1"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1"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1"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1"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1"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1"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1"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1"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1"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1"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2"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2"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2"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2"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2"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2"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2"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2"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2"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2"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2"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2"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2"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2"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2"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2"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2"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2"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3"/>
      <c r="BS121" s="283" t="str">
        <f ca="true">+IF(OFFSET('Water Data'!$D$27,0,10*ROW('Water Data'!D115))="","",OFFSET('Water Data'!$D$27,0,10*ROW('Water Data'!D115)))</f>
        <v/>
      </c>
      <c r="BT121" s="283" t="str">
        <f ca="true">+IF(OFFSET('Water Data'!$D$28,0,10*ROW('Water Data'!D115))="","",OFFSET('Water Data'!$D$28,0,10*ROW('Water Data'!D115)))</f>
        <v/>
      </c>
      <c r="BU121" s="283" t="str">
        <f ca="true">+IF(OFFSET('Water Data'!$D$29,0,10*ROW('Water Data'!D115))="","",OFFSET('Water Data'!$D$29,0,10*ROW('Water Data'!D115)))</f>
        <v/>
      </c>
      <c r="BV121" s="283" t="str">
        <f ca="true">+IF(OFFSET('Water Data'!$E$27,0,10*ROW('Water Data'!E115))="","",OFFSET('Water Data'!$E$27,0,10*ROW('Water Data'!E115)))</f>
        <v/>
      </c>
      <c r="BW121" s="283" t="str">
        <f ca="true">+IF(OFFSET('Water Data'!$E$28,0,10*ROW('Water Data'!E115))="","",OFFSET('Water Data'!$E$28,0,10*ROW('Water Data'!E115)))</f>
        <v/>
      </c>
      <c r="BX121" s="283" t="str">
        <f ca="true">+IF(OFFSET('Water Data'!$E$29,0,10*ROW('Water Data'!E115))="","",OFFSET('Water Data'!$E$29,0,10*ROW('Water Data'!E115)))</f>
        <v/>
      </c>
      <c r="BY121" s="283" t="str">
        <f ca="true">+IF(OFFSET('Water Data'!$F$27,0,10*ROW('Water Data'!F115))="","",OFFSET('Water Data'!$F$27,0,10*ROW('Water Data'!F115)))</f>
        <v/>
      </c>
      <c r="BZ121" s="283" t="str">
        <f ca="true">+IF(OFFSET('Water Data'!$F$28,0,10*ROW('Water Data'!F115))="","",OFFSET('Water Data'!$F$28,0,10*ROW('Water Data'!F115)))</f>
        <v/>
      </c>
      <c r="CA121" s="283" t="str">
        <f ca="true">+IF(OFFSET('Water Data'!$F$29,0,10*ROW('Water Data'!F115))="","",OFFSET('Water Data'!$F$29,0,10*ROW('Water Data'!F115)))</f>
        <v/>
      </c>
      <c r="CB121" s="283" t="str">
        <f ca="true">+IF(OFFSET('Water Data'!$G$27,0,10*ROW('Water Data'!G115))="","",OFFSET('Water Data'!$G$27,0,10*ROW('Water Data'!G115)))</f>
        <v/>
      </c>
      <c r="CC121" s="283" t="str">
        <f ca="true">+IF(OFFSET('Water Data'!$G$28,0,10*ROW('Water Data'!G115))="","",OFFSET('Water Data'!$G$28,0,10*ROW('Water Data'!G115)))</f>
        <v/>
      </c>
      <c r="CD121" s="283" t="str">
        <f ca="true">+IF(OFFSET('Water Data'!$G$29,0,10*ROW('Water Data'!G115))="","",OFFSET('Water Data'!$G$29,0,10*ROW('Water Data'!G115)))</f>
        <v/>
      </c>
      <c r="CE121" s="283" t="str">
        <f ca="true">+IF(OFFSET('Water Data'!$H$27,0,10*ROW('Water Data'!H115))="","",OFFSET('Water Data'!$H$27,0,10*ROW('Water Data'!H115)))</f>
        <v/>
      </c>
      <c r="CF121" s="283" t="str">
        <f ca="true">+IF(OFFSET('Water Data'!$H$28,0,10*ROW('Water Data'!H115))="","",OFFSET('Water Data'!$H$28,0,10*ROW('Water Data'!H115)))</f>
        <v/>
      </c>
      <c r="CG121" s="283" t="str">
        <f ca="true">+IF(OFFSET('Water Data'!$H$29,0,10*ROW('Water Data'!H115))="","",OFFSET('Water Data'!$H$29,0,10*ROW('Water Data'!H115)))</f>
        <v/>
      </c>
      <c r="CH121" s="283" t="str">
        <f ca="true">+IF(OFFSET('Water Data'!$I$27,0,10*ROW('Water Data'!I115))="","",OFFSET('Water Data'!$I$27,0,10*ROW('Water Data'!I115)))</f>
        <v/>
      </c>
      <c r="CI121" s="283" t="str">
        <f ca="true">+IF(OFFSET('Water Data'!$I$28,0,10*ROW('Water Data'!I115))="","",OFFSET('Water Data'!$I$28,0,10*ROW('Water Data'!I115)))</f>
        <v/>
      </c>
      <c r="CJ121" s="283" t="str">
        <f ca="true">+IF(OFFSET('Water Data'!$I$29,0,10*ROW('Water Data'!I115))="","",OFFSET('Water Data'!$I$29,0,10*ROW('Water Data'!I115)))</f>
        <v/>
      </c>
      <c r="CK121" s="283" t="str">
        <f ca="true">+IF(OFFSET('Sanitation Data'!$D$28,0,10*ROW('Sanitation Data'!D115))="","",OFFSET('Sanitation Data'!$D$28,0,10*ROW('Sanitation Data'!D115)))</f>
        <v/>
      </c>
      <c r="CL121" s="283" t="str">
        <f ca="true">+IF(OFFSET('Sanitation Data'!$D$29,0,10*ROW('Sanitation Data'!D115))="","",OFFSET('Sanitation Data'!$D$29,0,10*ROW('Sanitation Data'!D115)))</f>
        <v/>
      </c>
      <c r="CM121" s="283" t="str">
        <f ca="true">+IF(OFFSET('Sanitation Data'!$D$30,0,10*ROW('Sanitation Data'!D115))="","",OFFSET('Sanitation Data'!$D$30,0,10*ROW('Sanitation Data'!D115)))</f>
        <v/>
      </c>
      <c r="CN121" s="283" t="str">
        <f ca="true">+IF(OFFSET('Sanitation Data'!$D$31,0,10*ROW('Sanitation Data'!D115))="","",OFFSET('Sanitation Data'!$D$31,0,10*ROW('Sanitation Data'!D115)))</f>
        <v/>
      </c>
      <c r="CO121" s="283" t="str">
        <f ca="true">+IF(OFFSET('Sanitation Data'!$D$32,0,10*ROW('Sanitation Data'!D115))="","",OFFSET('Sanitation Data'!$D$32,0,10*ROW('Sanitation Data'!D115)))</f>
        <v/>
      </c>
      <c r="CP121" s="283" t="str">
        <f ca="true">+IF(OFFSET('Sanitation Data'!$E$28,0,10*ROW('Sanitation Data'!E115))="","",OFFSET('Sanitation Data'!$E$28,0,10*ROW('Sanitation Data'!E115)))</f>
        <v/>
      </c>
      <c r="CQ121" s="283" t="str">
        <f ca="true">+IF(OFFSET('Sanitation Data'!$E$29,0,10*ROW('Sanitation Data'!E115))="","",OFFSET('Sanitation Data'!$E$29,0,10*ROW('Sanitation Data'!E115)))</f>
        <v/>
      </c>
      <c r="CR121" s="283" t="str">
        <f ca="true">+IF(OFFSET('Sanitation Data'!$E$30,0,10*ROW('Sanitation Data'!E115))="","",OFFSET('Sanitation Data'!$E$30,0,10*ROW('Sanitation Data'!E115)))</f>
        <v/>
      </c>
      <c r="CS121" s="283" t="str">
        <f ca="true">+IF(OFFSET('Sanitation Data'!$E$31,0,10*ROW('Sanitation Data'!E115))="","",OFFSET('Sanitation Data'!$E$31,0,10*ROW('Sanitation Data'!E115)))</f>
        <v/>
      </c>
      <c r="CT121" s="283" t="str">
        <f ca="true">+IF(OFFSET('Sanitation Data'!$E$32,0,10*ROW('Sanitation Data'!E115))="","",OFFSET('Sanitation Data'!$E$32,0,10*ROW('Sanitation Data'!E115)))</f>
        <v/>
      </c>
      <c r="CU121" s="283" t="str">
        <f ca="true">+IF(OFFSET('Sanitation Data'!$F$28,0,10*ROW('Sanitation Data'!F115))="","",OFFSET('Sanitation Data'!$F$28,0,10*ROW('Sanitation Data'!F115)))</f>
        <v/>
      </c>
      <c r="CV121" s="283" t="str">
        <f ca="true">+IF(OFFSET('Sanitation Data'!$F$29,0,10*ROW('Sanitation Data'!F115))="","",OFFSET('Sanitation Data'!$F$29,0,10*ROW('Sanitation Data'!F115)))</f>
        <v/>
      </c>
      <c r="CW121" s="283" t="str">
        <f ca="true">+IF(OFFSET('Sanitation Data'!$F$30,0,10*ROW('Sanitation Data'!F115))="","",OFFSET('Sanitation Data'!$F$30,0,10*ROW('Sanitation Data'!F115)))</f>
        <v/>
      </c>
      <c r="CX121" s="283" t="str">
        <f ca="true">+IF(OFFSET('Sanitation Data'!$F$31,0,10*ROW('Sanitation Data'!F115))="","",OFFSET('Sanitation Data'!$F$31,0,10*ROW('Sanitation Data'!F115)))</f>
        <v/>
      </c>
      <c r="CY121" s="283" t="str">
        <f ca="true">+IF(OFFSET('Sanitation Data'!$F$32,0,10*ROW('Sanitation Data'!F115))="","",OFFSET('Sanitation Data'!$F$32,0,10*ROW('Sanitation Data'!F115)))</f>
        <v/>
      </c>
      <c r="CZ121" s="283" t="str">
        <f ca="true">+IF(OFFSET('Sanitation Data'!$G$28,0,10*ROW('Sanitation Data'!G115))="","",OFFSET('Sanitation Data'!$G$28,0,10*ROW('Sanitation Data'!G115)))</f>
        <v/>
      </c>
      <c r="DA121" s="283" t="str">
        <f ca="true">+IF(OFFSET('Sanitation Data'!$G$29,0,10*ROW('Sanitation Data'!G115))="","",OFFSET('Sanitation Data'!$G$29,0,10*ROW('Sanitation Data'!G115)))</f>
        <v/>
      </c>
      <c r="DB121" s="283" t="str">
        <f ca="true">+IF(OFFSET('Sanitation Data'!$G$30,0,10*ROW('Sanitation Data'!G115))="","",OFFSET('Sanitation Data'!$G$30,0,10*ROW('Sanitation Data'!G115)))</f>
        <v/>
      </c>
      <c r="DC121" s="283" t="str">
        <f ca="true">+IF(OFFSET('Sanitation Data'!$G$31,0,10*ROW('Sanitation Data'!G115))="","",OFFSET('Sanitation Data'!$G$31,0,10*ROW('Sanitation Data'!G115)))</f>
        <v/>
      </c>
      <c r="DD121" s="283" t="str">
        <f ca="true">+IF(OFFSET('Sanitation Data'!$G$32,0,10*ROW('Sanitation Data'!G115))="","",OFFSET('Sanitation Data'!$G$32,0,10*ROW('Sanitation Data'!G115)))</f>
        <v/>
      </c>
      <c r="DE121" s="283" t="str">
        <f ca="true">+IF(OFFSET('Sanitation Data'!$H$28,0,10*ROW('Sanitation Data'!H115))="","",OFFSET('Sanitation Data'!$H$28,0,10*ROW('Sanitation Data'!H115)))</f>
        <v/>
      </c>
      <c r="DF121" s="283" t="str">
        <f ca="true">+IF(OFFSET('Sanitation Data'!$H$29,0,10*ROW('Sanitation Data'!H115))="","",OFFSET('Sanitation Data'!$H$29,0,10*ROW('Sanitation Data'!H115)))</f>
        <v/>
      </c>
      <c r="DG121" s="283" t="str">
        <f ca="true">+IF(OFFSET('Sanitation Data'!$H$30,0,10*ROW('Sanitation Data'!H115))="","",OFFSET('Sanitation Data'!$H$30,0,10*ROW('Sanitation Data'!H115)))</f>
        <v/>
      </c>
      <c r="DH121" s="283" t="str">
        <f ca="true">+IF(OFFSET('Sanitation Data'!$H$31,0,10*ROW('Sanitation Data'!H115))="","",OFFSET('Sanitation Data'!$H$31,0,10*ROW('Sanitation Data'!H115)))</f>
        <v/>
      </c>
      <c r="DI121" s="283" t="str">
        <f ca="true">+IF(OFFSET('Sanitation Data'!$H$32,0,10*ROW('Sanitation Data'!H115))="","",OFFSET('Sanitation Data'!$H$32,0,10*ROW('Sanitation Data'!H115)))</f>
        <v/>
      </c>
      <c r="DJ121" s="283" t="str">
        <f ca="true">+IF(OFFSET('Sanitation Data'!$I$28,0,10*ROW('Sanitation Data'!I115))="","",OFFSET('Sanitation Data'!$I$28,0,10*ROW('Sanitation Data'!I115)))</f>
        <v/>
      </c>
      <c r="DK121" s="283" t="str">
        <f ca="true">+IF(OFFSET('Sanitation Data'!$I$29,0,10*ROW('Sanitation Data'!I115))="","",OFFSET('Sanitation Data'!$I$29,0,10*ROW('Sanitation Data'!I115)))</f>
        <v/>
      </c>
      <c r="DL121" s="283" t="str">
        <f ca="true">+IF(OFFSET('Sanitation Data'!$I$30,0,10*ROW('Sanitation Data'!I115))="","",OFFSET('Sanitation Data'!$I$30,0,10*ROW('Sanitation Data'!I115)))</f>
        <v/>
      </c>
      <c r="DM121" s="283" t="str">
        <f ca="true">+IF(OFFSET('Sanitation Data'!$I$31,0,10*ROW('Sanitation Data'!I115))="","",OFFSET('Sanitation Data'!$I$31,0,10*ROW('Sanitation Data'!I115)))</f>
        <v/>
      </c>
      <c r="DN121" s="283" t="str">
        <f ca="true">+IF(OFFSET('Sanitation Data'!$I$32,0,10*ROW('Sanitation Data'!I115))="","",OFFSET('Sanitation Data'!$I$32,0,10*ROW('Sanitation Data'!I115)))</f>
        <v/>
      </c>
      <c r="DO121" s="283" t="str">
        <f ca="true">+IF(OFFSET('Hygiene Data'!$D$11,0,10*ROW('Hygiene Data'!D115))="","",OFFSET('Hygiene Data'!$D$11,0,10*ROW('Hygiene Data'!D115)))</f>
        <v/>
      </c>
      <c r="DP121" s="283" t="str">
        <f ca="true">+IF(OFFSET('Hygiene Data'!$D$12,0,10*ROW('Hygiene Data'!D115))="","",OFFSET('Hygiene Data'!$D$12,0,10*ROW('Hygiene Data'!D115)))</f>
        <v/>
      </c>
      <c r="DQ121" s="283" t="str">
        <f ca="true">+IF(OFFSET('Hygiene Data'!$D$13,0,10*ROW('Hygiene Data'!D115))="","",OFFSET('Hygiene Data'!$D$13,0,10*ROW('Hygiene Data'!D115)))</f>
        <v/>
      </c>
      <c r="DR121" s="283" t="str">
        <f ca="true">+IF(OFFSET('Hygiene Data'!$E$11,0,10*ROW('Hygiene Data'!E115))="","",OFFSET('Hygiene Data'!$E$11,0,10*ROW('Hygiene Data'!E115)))</f>
        <v/>
      </c>
      <c r="DS121" s="283" t="str">
        <f ca="true">+IF(OFFSET('Hygiene Data'!$E$12,0,10*ROW('Hygiene Data'!E115))="","",OFFSET('Hygiene Data'!$E$12,0,10*ROW('Hygiene Data'!E115)))</f>
        <v/>
      </c>
      <c r="DT121" s="283" t="str">
        <f ca="true">+IF(OFFSET('Hygiene Data'!$E$13,0,10*ROW('Hygiene Data'!E115))="","",OFFSET('Hygiene Data'!$E$13,0,10*ROW('Hygiene Data'!E115)))</f>
        <v/>
      </c>
      <c r="DU121" s="283" t="str">
        <f ca="true">+IF(OFFSET('Hygiene Data'!$F$11,0,10*ROW('Hygiene Data'!F115))="","",OFFSET('Hygiene Data'!$F$11,0,10*ROW('Hygiene Data'!F115)))</f>
        <v/>
      </c>
      <c r="DV121" s="283" t="str">
        <f ca="true">+IF(OFFSET('Hygiene Data'!$F$12,0,10*ROW('Hygiene Data'!F115))="","",OFFSET('Hygiene Data'!$F$12,0,10*ROW('Hygiene Data'!F115)))</f>
        <v/>
      </c>
      <c r="DW121" s="283" t="str">
        <f ca="true">+IF(OFFSET('Hygiene Data'!$F$13,0,10*ROW('Hygiene Data'!F115))="","",OFFSET('Hygiene Data'!$F$13,0,10*ROW('Hygiene Data'!F115)))</f>
        <v/>
      </c>
      <c r="DX121" s="283" t="str">
        <f ca="true">+IF(OFFSET('Hygiene Data'!$G$11,0,10*ROW('Hygiene Data'!G115))="","",OFFSET('Hygiene Data'!$G$11,0,10*ROW('Hygiene Data'!G115)))</f>
        <v/>
      </c>
      <c r="DY121" s="283" t="str">
        <f ca="true">+IF(OFFSET('Hygiene Data'!$G$12,0,10*ROW('Hygiene Data'!G115))="","",OFFSET('Hygiene Data'!$G$12,0,10*ROW('Hygiene Data'!G115)))</f>
        <v/>
      </c>
      <c r="DZ121" s="283" t="str">
        <f ca="true">+IF(OFFSET('Hygiene Data'!$G$13,0,10*ROW('Hygiene Data'!G115))="","",OFFSET('Hygiene Data'!$G$13,0,10*ROW('Hygiene Data'!G115)))</f>
        <v/>
      </c>
      <c r="EA121" s="283" t="str">
        <f ca="true">+IF(OFFSET('Hygiene Data'!$H$11,0,10*ROW('Hygiene Data'!H115))="","",OFFSET('Hygiene Data'!$H$11,0,10*ROW('Hygiene Data'!H115)))</f>
        <v/>
      </c>
      <c r="EB121" s="283" t="str">
        <f ca="true">+IF(OFFSET('Hygiene Data'!$H$12,0,10*ROW('Hygiene Data'!H115))="","",OFFSET('Hygiene Data'!$H$12,0,10*ROW('Hygiene Data'!H115)))</f>
        <v/>
      </c>
      <c r="EC121" s="283" t="str">
        <f ca="true">+IF(OFFSET('Hygiene Data'!$H$13,0,10*ROW('Hygiene Data'!H115))="","",OFFSET('Hygiene Data'!$H$13,0,10*ROW('Hygiene Data'!H115)))</f>
        <v/>
      </c>
      <c r="ED121" s="283" t="str">
        <f ca="true">+IF(OFFSET('Hygiene Data'!$I$11,0,10*ROW('Hygiene Data'!I115))="","",OFFSET('Hygiene Data'!$I$11,0,10*ROW('Hygiene Data'!I115)))</f>
        <v/>
      </c>
      <c r="EE121" s="283" t="str">
        <f ca="true">+IF(OFFSET('Hygiene Data'!$I$12,0,10*ROW('Hygiene Data'!I115))="","",OFFSET('Hygiene Data'!$I$12,0,10*ROW('Hygiene Data'!I115)))</f>
        <v/>
      </c>
      <c r="EF121" s="283" t="str">
        <f ca="true">+IF(OFFSET('Hygiene Data'!$I$13,0,10*ROW('Hygiene Data'!I115))="","",OFFSET('Hygiene Data'!$I$13,0,10*ROW('Hygiene Data'!I115)))</f>
        <v/>
      </c>
    </row>
    <row xmlns:x14ac="http://schemas.microsoft.com/office/spreadsheetml/2009/9/ac" r="122" x14ac:dyDescent="0.2">
      <c r="A122" s="34" t="str">
        <f ca="true">+IF(OFFSET('Water Data'!$B$2,0,10*ROW('Water Data'!E116))="","",OFFSET('Water Data'!$B$2,0,10*ROW('Water Data'!E116)))</f>
        <v/>
      </c>
      <c r="B122" s="34" t="str">
        <f ca="true">+IF(OFFSET('Water Data'!$C$2,0,10*ROW('Water Data'!F116))="","",OFFSET('Water Data'!$C$2,0,10*ROW('Water Data'!F116)))</f>
        <v/>
      </c>
      <c r="C122" s="339" t="str">
        <f t="shared" ca="true" si="1"/>
        <v/>
      </c>
      <c r="D122" s="90"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0"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0"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0"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0"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0"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0"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0"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0"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0"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0"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0"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0"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0"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0"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0"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0"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0"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1"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1"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1"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1"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1"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1"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1"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1"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1"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1"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1"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1"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1"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1"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1"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1"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1"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1"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1"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1"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1"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1"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1"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1"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1"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1"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1"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1"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1"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1"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2"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2"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2"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2"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2"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2"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2"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2"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2"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2"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2"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2"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2"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2"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2"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2"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2"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2"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3"/>
      <c r="BS122" s="283" t="str">
        <f ca="true">+IF(OFFSET('Water Data'!$D$27,0,10*ROW('Water Data'!D116))="","",OFFSET('Water Data'!$D$27,0,10*ROW('Water Data'!D116)))</f>
        <v/>
      </c>
      <c r="BT122" s="283" t="str">
        <f ca="true">+IF(OFFSET('Water Data'!$D$28,0,10*ROW('Water Data'!D116))="","",OFFSET('Water Data'!$D$28,0,10*ROW('Water Data'!D116)))</f>
        <v/>
      </c>
      <c r="BU122" s="283" t="str">
        <f ca="true">+IF(OFFSET('Water Data'!$D$29,0,10*ROW('Water Data'!D116))="","",OFFSET('Water Data'!$D$29,0,10*ROW('Water Data'!D116)))</f>
        <v/>
      </c>
      <c r="BV122" s="283" t="str">
        <f ca="true">+IF(OFFSET('Water Data'!$E$27,0,10*ROW('Water Data'!E116))="","",OFFSET('Water Data'!$E$27,0,10*ROW('Water Data'!E116)))</f>
        <v/>
      </c>
      <c r="BW122" s="283" t="str">
        <f ca="true">+IF(OFFSET('Water Data'!$E$28,0,10*ROW('Water Data'!E116))="","",OFFSET('Water Data'!$E$28,0,10*ROW('Water Data'!E116)))</f>
        <v/>
      </c>
      <c r="BX122" s="283" t="str">
        <f ca="true">+IF(OFFSET('Water Data'!$E$29,0,10*ROW('Water Data'!E116))="","",OFFSET('Water Data'!$E$29,0,10*ROW('Water Data'!E116)))</f>
        <v/>
      </c>
      <c r="BY122" s="283" t="str">
        <f ca="true">+IF(OFFSET('Water Data'!$F$27,0,10*ROW('Water Data'!F116))="","",OFFSET('Water Data'!$F$27,0,10*ROW('Water Data'!F116)))</f>
        <v/>
      </c>
      <c r="BZ122" s="283" t="str">
        <f ca="true">+IF(OFFSET('Water Data'!$F$28,0,10*ROW('Water Data'!F116))="","",OFFSET('Water Data'!$F$28,0,10*ROW('Water Data'!F116)))</f>
        <v/>
      </c>
      <c r="CA122" s="283" t="str">
        <f ca="true">+IF(OFFSET('Water Data'!$F$29,0,10*ROW('Water Data'!F116))="","",OFFSET('Water Data'!$F$29,0,10*ROW('Water Data'!F116)))</f>
        <v/>
      </c>
      <c r="CB122" s="283" t="str">
        <f ca="true">+IF(OFFSET('Water Data'!$G$27,0,10*ROW('Water Data'!G116))="","",OFFSET('Water Data'!$G$27,0,10*ROW('Water Data'!G116)))</f>
        <v/>
      </c>
      <c r="CC122" s="283" t="str">
        <f ca="true">+IF(OFFSET('Water Data'!$G$28,0,10*ROW('Water Data'!G116))="","",OFFSET('Water Data'!$G$28,0,10*ROW('Water Data'!G116)))</f>
        <v/>
      </c>
      <c r="CD122" s="283" t="str">
        <f ca="true">+IF(OFFSET('Water Data'!$G$29,0,10*ROW('Water Data'!G116))="","",OFFSET('Water Data'!$G$29,0,10*ROW('Water Data'!G116)))</f>
        <v/>
      </c>
      <c r="CE122" s="283" t="str">
        <f ca="true">+IF(OFFSET('Water Data'!$H$27,0,10*ROW('Water Data'!H116))="","",OFFSET('Water Data'!$H$27,0,10*ROW('Water Data'!H116)))</f>
        <v/>
      </c>
      <c r="CF122" s="283" t="str">
        <f ca="true">+IF(OFFSET('Water Data'!$H$28,0,10*ROW('Water Data'!H116))="","",OFFSET('Water Data'!$H$28,0,10*ROW('Water Data'!H116)))</f>
        <v/>
      </c>
      <c r="CG122" s="283" t="str">
        <f ca="true">+IF(OFFSET('Water Data'!$H$29,0,10*ROW('Water Data'!H116))="","",OFFSET('Water Data'!$H$29,0,10*ROW('Water Data'!H116)))</f>
        <v/>
      </c>
      <c r="CH122" s="283" t="str">
        <f ca="true">+IF(OFFSET('Water Data'!$I$27,0,10*ROW('Water Data'!I116))="","",OFFSET('Water Data'!$I$27,0,10*ROW('Water Data'!I116)))</f>
        <v/>
      </c>
      <c r="CI122" s="283" t="str">
        <f ca="true">+IF(OFFSET('Water Data'!$I$28,0,10*ROW('Water Data'!I116))="","",OFFSET('Water Data'!$I$28,0,10*ROW('Water Data'!I116)))</f>
        <v/>
      </c>
      <c r="CJ122" s="283" t="str">
        <f ca="true">+IF(OFFSET('Water Data'!$I$29,0,10*ROW('Water Data'!I116))="","",OFFSET('Water Data'!$I$29,0,10*ROW('Water Data'!I116)))</f>
        <v/>
      </c>
      <c r="CK122" s="283" t="str">
        <f ca="true">+IF(OFFSET('Sanitation Data'!$D$28,0,10*ROW('Sanitation Data'!D116))="","",OFFSET('Sanitation Data'!$D$28,0,10*ROW('Sanitation Data'!D116)))</f>
        <v/>
      </c>
      <c r="CL122" s="283" t="str">
        <f ca="true">+IF(OFFSET('Sanitation Data'!$D$29,0,10*ROW('Sanitation Data'!D116))="","",OFFSET('Sanitation Data'!$D$29,0,10*ROW('Sanitation Data'!D116)))</f>
        <v/>
      </c>
      <c r="CM122" s="283" t="str">
        <f ca="true">+IF(OFFSET('Sanitation Data'!$D$30,0,10*ROW('Sanitation Data'!D116))="","",OFFSET('Sanitation Data'!$D$30,0,10*ROW('Sanitation Data'!D116)))</f>
        <v/>
      </c>
      <c r="CN122" s="283" t="str">
        <f ca="true">+IF(OFFSET('Sanitation Data'!$D$31,0,10*ROW('Sanitation Data'!D116))="","",OFFSET('Sanitation Data'!$D$31,0,10*ROW('Sanitation Data'!D116)))</f>
        <v/>
      </c>
      <c r="CO122" s="283" t="str">
        <f ca="true">+IF(OFFSET('Sanitation Data'!$D$32,0,10*ROW('Sanitation Data'!D116))="","",OFFSET('Sanitation Data'!$D$32,0,10*ROW('Sanitation Data'!D116)))</f>
        <v/>
      </c>
      <c r="CP122" s="283" t="str">
        <f ca="true">+IF(OFFSET('Sanitation Data'!$E$28,0,10*ROW('Sanitation Data'!E116))="","",OFFSET('Sanitation Data'!$E$28,0,10*ROW('Sanitation Data'!E116)))</f>
        <v/>
      </c>
      <c r="CQ122" s="283" t="str">
        <f ca="true">+IF(OFFSET('Sanitation Data'!$E$29,0,10*ROW('Sanitation Data'!E116))="","",OFFSET('Sanitation Data'!$E$29,0,10*ROW('Sanitation Data'!E116)))</f>
        <v/>
      </c>
      <c r="CR122" s="283" t="str">
        <f ca="true">+IF(OFFSET('Sanitation Data'!$E$30,0,10*ROW('Sanitation Data'!E116))="","",OFFSET('Sanitation Data'!$E$30,0,10*ROW('Sanitation Data'!E116)))</f>
        <v/>
      </c>
      <c r="CS122" s="283" t="str">
        <f ca="true">+IF(OFFSET('Sanitation Data'!$E$31,0,10*ROW('Sanitation Data'!E116))="","",OFFSET('Sanitation Data'!$E$31,0,10*ROW('Sanitation Data'!E116)))</f>
        <v/>
      </c>
      <c r="CT122" s="283" t="str">
        <f ca="true">+IF(OFFSET('Sanitation Data'!$E$32,0,10*ROW('Sanitation Data'!E116))="","",OFFSET('Sanitation Data'!$E$32,0,10*ROW('Sanitation Data'!E116)))</f>
        <v/>
      </c>
      <c r="CU122" s="283" t="str">
        <f ca="true">+IF(OFFSET('Sanitation Data'!$F$28,0,10*ROW('Sanitation Data'!F116))="","",OFFSET('Sanitation Data'!$F$28,0,10*ROW('Sanitation Data'!F116)))</f>
        <v/>
      </c>
      <c r="CV122" s="283" t="str">
        <f ca="true">+IF(OFFSET('Sanitation Data'!$F$29,0,10*ROW('Sanitation Data'!F116))="","",OFFSET('Sanitation Data'!$F$29,0,10*ROW('Sanitation Data'!F116)))</f>
        <v/>
      </c>
      <c r="CW122" s="283" t="str">
        <f ca="true">+IF(OFFSET('Sanitation Data'!$F$30,0,10*ROW('Sanitation Data'!F116))="","",OFFSET('Sanitation Data'!$F$30,0,10*ROW('Sanitation Data'!F116)))</f>
        <v/>
      </c>
      <c r="CX122" s="283" t="str">
        <f ca="true">+IF(OFFSET('Sanitation Data'!$F$31,0,10*ROW('Sanitation Data'!F116))="","",OFFSET('Sanitation Data'!$F$31,0,10*ROW('Sanitation Data'!F116)))</f>
        <v/>
      </c>
      <c r="CY122" s="283" t="str">
        <f ca="true">+IF(OFFSET('Sanitation Data'!$F$32,0,10*ROW('Sanitation Data'!F116))="","",OFFSET('Sanitation Data'!$F$32,0,10*ROW('Sanitation Data'!F116)))</f>
        <v/>
      </c>
      <c r="CZ122" s="283" t="str">
        <f ca="true">+IF(OFFSET('Sanitation Data'!$G$28,0,10*ROW('Sanitation Data'!G116))="","",OFFSET('Sanitation Data'!$G$28,0,10*ROW('Sanitation Data'!G116)))</f>
        <v/>
      </c>
      <c r="DA122" s="283" t="str">
        <f ca="true">+IF(OFFSET('Sanitation Data'!$G$29,0,10*ROW('Sanitation Data'!G116))="","",OFFSET('Sanitation Data'!$G$29,0,10*ROW('Sanitation Data'!G116)))</f>
        <v/>
      </c>
      <c r="DB122" s="283" t="str">
        <f ca="true">+IF(OFFSET('Sanitation Data'!$G$30,0,10*ROW('Sanitation Data'!G116))="","",OFFSET('Sanitation Data'!$G$30,0,10*ROW('Sanitation Data'!G116)))</f>
        <v/>
      </c>
      <c r="DC122" s="283" t="str">
        <f ca="true">+IF(OFFSET('Sanitation Data'!$G$31,0,10*ROW('Sanitation Data'!G116))="","",OFFSET('Sanitation Data'!$G$31,0,10*ROW('Sanitation Data'!G116)))</f>
        <v/>
      </c>
      <c r="DD122" s="283" t="str">
        <f ca="true">+IF(OFFSET('Sanitation Data'!$G$32,0,10*ROW('Sanitation Data'!G116))="","",OFFSET('Sanitation Data'!$G$32,0,10*ROW('Sanitation Data'!G116)))</f>
        <v/>
      </c>
      <c r="DE122" s="283" t="str">
        <f ca="true">+IF(OFFSET('Sanitation Data'!$H$28,0,10*ROW('Sanitation Data'!H116))="","",OFFSET('Sanitation Data'!$H$28,0,10*ROW('Sanitation Data'!H116)))</f>
        <v/>
      </c>
      <c r="DF122" s="283" t="str">
        <f ca="true">+IF(OFFSET('Sanitation Data'!$H$29,0,10*ROW('Sanitation Data'!H116))="","",OFFSET('Sanitation Data'!$H$29,0,10*ROW('Sanitation Data'!H116)))</f>
        <v/>
      </c>
      <c r="DG122" s="283" t="str">
        <f ca="true">+IF(OFFSET('Sanitation Data'!$H$30,0,10*ROW('Sanitation Data'!H116))="","",OFFSET('Sanitation Data'!$H$30,0,10*ROW('Sanitation Data'!H116)))</f>
        <v/>
      </c>
      <c r="DH122" s="283" t="str">
        <f ca="true">+IF(OFFSET('Sanitation Data'!$H$31,0,10*ROW('Sanitation Data'!H116))="","",OFFSET('Sanitation Data'!$H$31,0,10*ROW('Sanitation Data'!H116)))</f>
        <v/>
      </c>
      <c r="DI122" s="283" t="str">
        <f ca="true">+IF(OFFSET('Sanitation Data'!$H$32,0,10*ROW('Sanitation Data'!H116))="","",OFFSET('Sanitation Data'!$H$32,0,10*ROW('Sanitation Data'!H116)))</f>
        <v/>
      </c>
      <c r="DJ122" s="283" t="str">
        <f ca="true">+IF(OFFSET('Sanitation Data'!$I$28,0,10*ROW('Sanitation Data'!I116))="","",OFFSET('Sanitation Data'!$I$28,0,10*ROW('Sanitation Data'!I116)))</f>
        <v/>
      </c>
      <c r="DK122" s="283" t="str">
        <f ca="true">+IF(OFFSET('Sanitation Data'!$I$29,0,10*ROW('Sanitation Data'!I116))="","",OFFSET('Sanitation Data'!$I$29,0,10*ROW('Sanitation Data'!I116)))</f>
        <v/>
      </c>
      <c r="DL122" s="283" t="str">
        <f ca="true">+IF(OFFSET('Sanitation Data'!$I$30,0,10*ROW('Sanitation Data'!I116))="","",OFFSET('Sanitation Data'!$I$30,0,10*ROW('Sanitation Data'!I116)))</f>
        <v/>
      </c>
      <c r="DM122" s="283" t="str">
        <f ca="true">+IF(OFFSET('Sanitation Data'!$I$31,0,10*ROW('Sanitation Data'!I116))="","",OFFSET('Sanitation Data'!$I$31,0,10*ROW('Sanitation Data'!I116)))</f>
        <v/>
      </c>
      <c r="DN122" s="283" t="str">
        <f ca="true">+IF(OFFSET('Sanitation Data'!$I$32,0,10*ROW('Sanitation Data'!I116))="","",OFFSET('Sanitation Data'!$I$32,0,10*ROW('Sanitation Data'!I116)))</f>
        <v/>
      </c>
      <c r="DO122" s="283" t="str">
        <f ca="true">+IF(OFFSET('Hygiene Data'!$D$11,0,10*ROW('Hygiene Data'!D116))="","",OFFSET('Hygiene Data'!$D$11,0,10*ROW('Hygiene Data'!D116)))</f>
        <v/>
      </c>
      <c r="DP122" s="283" t="str">
        <f ca="true">+IF(OFFSET('Hygiene Data'!$D$12,0,10*ROW('Hygiene Data'!D116))="","",OFFSET('Hygiene Data'!$D$12,0,10*ROW('Hygiene Data'!D116)))</f>
        <v/>
      </c>
      <c r="DQ122" s="283" t="str">
        <f ca="true">+IF(OFFSET('Hygiene Data'!$D$13,0,10*ROW('Hygiene Data'!D116))="","",OFFSET('Hygiene Data'!$D$13,0,10*ROW('Hygiene Data'!D116)))</f>
        <v/>
      </c>
      <c r="DR122" s="283" t="str">
        <f ca="true">+IF(OFFSET('Hygiene Data'!$E$11,0,10*ROW('Hygiene Data'!E116))="","",OFFSET('Hygiene Data'!$E$11,0,10*ROW('Hygiene Data'!E116)))</f>
        <v/>
      </c>
      <c r="DS122" s="283" t="str">
        <f ca="true">+IF(OFFSET('Hygiene Data'!$E$12,0,10*ROW('Hygiene Data'!E116))="","",OFFSET('Hygiene Data'!$E$12,0,10*ROW('Hygiene Data'!E116)))</f>
        <v/>
      </c>
      <c r="DT122" s="283" t="str">
        <f ca="true">+IF(OFFSET('Hygiene Data'!$E$13,0,10*ROW('Hygiene Data'!E116))="","",OFFSET('Hygiene Data'!$E$13,0,10*ROW('Hygiene Data'!E116)))</f>
        <v/>
      </c>
      <c r="DU122" s="283" t="str">
        <f ca="true">+IF(OFFSET('Hygiene Data'!$F$11,0,10*ROW('Hygiene Data'!F116))="","",OFFSET('Hygiene Data'!$F$11,0,10*ROW('Hygiene Data'!F116)))</f>
        <v/>
      </c>
      <c r="DV122" s="283" t="str">
        <f ca="true">+IF(OFFSET('Hygiene Data'!$F$12,0,10*ROW('Hygiene Data'!F116))="","",OFFSET('Hygiene Data'!$F$12,0,10*ROW('Hygiene Data'!F116)))</f>
        <v/>
      </c>
      <c r="DW122" s="283" t="str">
        <f ca="true">+IF(OFFSET('Hygiene Data'!$F$13,0,10*ROW('Hygiene Data'!F116))="","",OFFSET('Hygiene Data'!$F$13,0,10*ROW('Hygiene Data'!F116)))</f>
        <v/>
      </c>
      <c r="DX122" s="283" t="str">
        <f ca="true">+IF(OFFSET('Hygiene Data'!$G$11,0,10*ROW('Hygiene Data'!G116))="","",OFFSET('Hygiene Data'!$G$11,0,10*ROW('Hygiene Data'!G116)))</f>
        <v/>
      </c>
      <c r="DY122" s="283" t="str">
        <f ca="true">+IF(OFFSET('Hygiene Data'!$G$12,0,10*ROW('Hygiene Data'!G116))="","",OFFSET('Hygiene Data'!$G$12,0,10*ROW('Hygiene Data'!G116)))</f>
        <v/>
      </c>
      <c r="DZ122" s="283" t="str">
        <f ca="true">+IF(OFFSET('Hygiene Data'!$G$13,0,10*ROW('Hygiene Data'!G116))="","",OFFSET('Hygiene Data'!$G$13,0,10*ROW('Hygiene Data'!G116)))</f>
        <v/>
      </c>
      <c r="EA122" s="283" t="str">
        <f ca="true">+IF(OFFSET('Hygiene Data'!$H$11,0,10*ROW('Hygiene Data'!H116))="","",OFFSET('Hygiene Data'!$H$11,0,10*ROW('Hygiene Data'!H116)))</f>
        <v/>
      </c>
      <c r="EB122" s="283" t="str">
        <f ca="true">+IF(OFFSET('Hygiene Data'!$H$12,0,10*ROW('Hygiene Data'!H116))="","",OFFSET('Hygiene Data'!$H$12,0,10*ROW('Hygiene Data'!H116)))</f>
        <v/>
      </c>
      <c r="EC122" s="283" t="str">
        <f ca="true">+IF(OFFSET('Hygiene Data'!$H$13,0,10*ROW('Hygiene Data'!H116))="","",OFFSET('Hygiene Data'!$H$13,0,10*ROW('Hygiene Data'!H116)))</f>
        <v/>
      </c>
      <c r="ED122" s="283" t="str">
        <f ca="true">+IF(OFFSET('Hygiene Data'!$I$11,0,10*ROW('Hygiene Data'!I116))="","",OFFSET('Hygiene Data'!$I$11,0,10*ROW('Hygiene Data'!I116)))</f>
        <v/>
      </c>
      <c r="EE122" s="283" t="str">
        <f ca="true">+IF(OFFSET('Hygiene Data'!$I$12,0,10*ROW('Hygiene Data'!I116))="","",OFFSET('Hygiene Data'!$I$12,0,10*ROW('Hygiene Data'!I116)))</f>
        <v/>
      </c>
      <c r="EF122" s="283" t="str">
        <f ca="true">+IF(OFFSET('Hygiene Data'!$I$13,0,10*ROW('Hygiene Data'!I116))="","",OFFSET('Hygiene Data'!$I$13,0,10*ROW('Hygiene Data'!I116)))</f>
        <v/>
      </c>
    </row>
    <row xmlns:x14ac="http://schemas.microsoft.com/office/spreadsheetml/2009/9/ac" r="123" x14ac:dyDescent="0.2">
      <c r="A123" s="34" t="str">
        <f ca="true">+IF(OFFSET('Water Data'!$B$2,0,10*ROW('Water Data'!E117))="","",OFFSET('Water Data'!$B$2,0,10*ROW('Water Data'!E117)))</f>
        <v/>
      </c>
      <c r="B123" s="34" t="str">
        <f ca="true">+IF(OFFSET('Water Data'!$C$2,0,10*ROW('Water Data'!F117))="","",OFFSET('Water Data'!$C$2,0,10*ROW('Water Data'!F117)))</f>
        <v/>
      </c>
      <c r="C123" s="339" t="str">
        <f t="shared" ca="true" si="1"/>
        <v/>
      </c>
      <c r="D123" s="90"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0"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0"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0"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0"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0"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0"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0"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0"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0"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0"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0"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0"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0"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0"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0"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0"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0"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1"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1"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1"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1"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1"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1"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1"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1"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1"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1"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1"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1"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1"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1"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1"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1"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1"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1"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1"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1"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1"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1"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1"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1"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1"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1"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1"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1"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1"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1"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2"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2"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2"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2"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2"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2"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2"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2"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2"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2"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2"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2"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2"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2"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2"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2"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2"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2"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3"/>
      <c r="BS123" s="283" t="str">
        <f ca="true">+IF(OFFSET('Water Data'!$D$27,0,10*ROW('Water Data'!D117))="","",OFFSET('Water Data'!$D$27,0,10*ROW('Water Data'!D117)))</f>
        <v/>
      </c>
      <c r="BT123" s="283" t="str">
        <f ca="true">+IF(OFFSET('Water Data'!$D$28,0,10*ROW('Water Data'!D117))="","",OFFSET('Water Data'!$D$28,0,10*ROW('Water Data'!D117)))</f>
        <v/>
      </c>
      <c r="BU123" s="283" t="str">
        <f ca="true">+IF(OFFSET('Water Data'!$D$29,0,10*ROW('Water Data'!D117))="","",OFFSET('Water Data'!$D$29,0,10*ROW('Water Data'!D117)))</f>
        <v/>
      </c>
      <c r="BV123" s="283" t="str">
        <f ca="true">+IF(OFFSET('Water Data'!$E$27,0,10*ROW('Water Data'!E117))="","",OFFSET('Water Data'!$E$27,0,10*ROW('Water Data'!E117)))</f>
        <v/>
      </c>
      <c r="BW123" s="283" t="str">
        <f ca="true">+IF(OFFSET('Water Data'!$E$28,0,10*ROW('Water Data'!E117))="","",OFFSET('Water Data'!$E$28,0,10*ROW('Water Data'!E117)))</f>
        <v/>
      </c>
      <c r="BX123" s="283" t="str">
        <f ca="true">+IF(OFFSET('Water Data'!$E$29,0,10*ROW('Water Data'!E117))="","",OFFSET('Water Data'!$E$29,0,10*ROW('Water Data'!E117)))</f>
        <v/>
      </c>
      <c r="BY123" s="283" t="str">
        <f ca="true">+IF(OFFSET('Water Data'!$F$27,0,10*ROW('Water Data'!F117))="","",OFFSET('Water Data'!$F$27,0,10*ROW('Water Data'!F117)))</f>
        <v/>
      </c>
      <c r="BZ123" s="283" t="str">
        <f ca="true">+IF(OFFSET('Water Data'!$F$28,0,10*ROW('Water Data'!F117))="","",OFFSET('Water Data'!$F$28,0,10*ROW('Water Data'!F117)))</f>
        <v/>
      </c>
      <c r="CA123" s="283" t="str">
        <f ca="true">+IF(OFFSET('Water Data'!$F$29,0,10*ROW('Water Data'!F117))="","",OFFSET('Water Data'!$F$29,0,10*ROW('Water Data'!F117)))</f>
        <v/>
      </c>
      <c r="CB123" s="283" t="str">
        <f ca="true">+IF(OFFSET('Water Data'!$G$27,0,10*ROW('Water Data'!G117))="","",OFFSET('Water Data'!$G$27,0,10*ROW('Water Data'!G117)))</f>
        <v/>
      </c>
      <c r="CC123" s="283" t="str">
        <f ca="true">+IF(OFFSET('Water Data'!$G$28,0,10*ROW('Water Data'!G117))="","",OFFSET('Water Data'!$G$28,0,10*ROW('Water Data'!G117)))</f>
        <v/>
      </c>
      <c r="CD123" s="283" t="str">
        <f ca="true">+IF(OFFSET('Water Data'!$G$29,0,10*ROW('Water Data'!G117))="","",OFFSET('Water Data'!$G$29,0,10*ROW('Water Data'!G117)))</f>
        <v/>
      </c>
      <c r="CE123" s="283" t="str">
        <f ca="true">+IF(OFFSET('Water Data'!$H$27,0,10*ROW('Water Data'!H117))="","",OFFSET('Water Data'!$H$27,0,10*ROW('Water Data'!H117)))</f>
        <v/>
      </c>
      <c r="CF123" s="283" t="str">
        <f ca="true">+IF(OFFSET('Water Data'!$H$28,0,10*ROW('Water Data'!H117))="","",OFFSET('Water Data'!$H$28,0,10*ROW('Water Data'!H117)))</f>
        <v/>
      </c>
      <c r="CG123" s="283" t="str">
        <f ca="true">+IF(OFFSET('Water Data'!$H$29,0,10*ROW('Water Data'!H117))="","",OFFSET('Water Data'!$H$29,0,10*ROW('Water Data'!H117)))</f>
        <v/>
      </c>
      <c r="CH123" s="283" t="str">
        <f ca="true">+IF(OFFSET('Water Data'!$I$27,0,10*ROW('Water Data'!I117))="","",OFFSET('Water Data'!$I$27,0,10*ROW('Water Data'!I117)))</f>
        <v/>
      </c>
      <c r="CI123" s="283" t="str">
        <f ca="true">+IF(OFFSET('Water Data'!$I$28,0,10*ROW('Water Data'!I117))="","",OFFSET('Water Data'!$I$28,0,10*ROW('Water Data'!I117)))</f>
        <v/>
      </c>
      <c r="CJ123" s="283" t="str">
        <f ca="true">+IF(OFFSET('Water Data'!$I$29,0,10*ROW('Water Data'!I117))="","",OFFSET('Water Data'!$I$29,0,10*ROW('Water Data'!I117)))</f>
        <v/>
      </c>
      <c r="CK123" s="283" t="str">
        <f ca="true">+IF(OFFSET('Sanitation Data'!$D$28,0,10*ROW('Sanitation Data'!D117))="","",OFFSET('Sanitation Data'!$D$28,0,10*ROW('Sanitation Data'!D117)))</f>
        <v/>
      </c>
      <c r="CL123" s="283" t="str">
        <f ca="true">+IF(OFFSET('Sanitation Data'!$D$29,0,10*ROW('Sanitation Data'!D117))="","",OFFSET('Sanitation Data'!$D$29,0,10*ROW('Sanitation Data'!D117)))</f>
        <v/>
      </c>
      <c r="CM123" s="283" t="str">
        <f ca="true">+IF(OFFSET('Sanitation Data'!$D$30,0,10*ROW('Sanitation Data'!D117))="","",OFFSET('Sanitation Data'!$D$30,0,10*ROW('Sanitation Data'!D117)))</f>
        <v/>
      </c>
      <c r="CN123" s="283" t="str">
        <f ca="true">+IF(OFFSET('Sanitation Data'!$D$31,0,10*ROW('Sanitation Data'!D117))="","",OFFSET('Sanitation Data'!$D$31,0,10*ROW('Sanitation Data'!D117)))</f>
        <v/>
      </c>
      <c r="CO123" s="283" t="str">
        <f ca="true">+IF(OFFSET('Sanitation Data'!$D$32,0,10*ROW('Sanitation Data'!D117))="","",OFFSET('Sanitation Data'!$D$32,0,10*ROW('Sanitation Data'!D117)))</f>
        <v/>
      </c>
      <c r="CP123" s="283" t="str">
        <f ca="true">+IF(OFFSET('Sanitation Data'!$E$28,0,10*ROW('Sanitation Data'!E117))="","",OFFSET('Sanitation Data'!$E$28,0,10*ROW('Sanitation Data'!E117)))</f>
        <v/>
      </c>
      <c r="CQ123" s="283" t="str">
        <f ca="true">+IF(OFFSET('Sanitation Data'!$E$29,0,10*ROW('Sanitation Data'!E117))="","",OFFSET('Sanitation Data'!$E$29,0,10*ROW('Sanitation Data'!E117)))</f>
        <v/>
      </c>
      <c r="CR123" s="283" t="str">
        <f ca="true">+IF(OFFSET('Sanitation Data'!$E$30,0,10*ROW('Sanitation Data'!E117))="","",OFFSET('Sanitation Data'!$E$30,0,10*ROW('Sanitation Data'!E117)))</f>
        <v/>
      </c>
      <c r="CS123" s="283" t="str">
        <f ca="true">+IF(OFFSET('Sanitation Data'!$E$31,0,10*ROW('Sanitation Data'!E117))="","",OFFSET('Sanitation Data'!$E$31,0,10*ROW('Sanitation Data'!E117)))</f>
        <v/>
      </c>
      <c r="CT123" s="283" t="str">
        <f ca="true">+IF(OFFSET('Sanitation Data'!$E$32,0,10*ROW('Sanitation Data'!E117))="","",OFFSET('Sanitation Data'!$E$32,0,10*ROW('Sanitation Data'!E117)))</f>
        <v/>
      </c>
      <c r="CU123" s="283" t="str">
        <f ca="true">+IF(OFFSET('Sanitation Data'!$F$28,0,10*ROW('Sanitation Data'!F117))="","",OFFSET('Sanitation Data'!$F$28,0,10*ROW('Sanitation Data'!F117)))</f>
        <v/>
      </c>
      <c r="CV123" s="283" t="str">
        <f ca="true">+IF(OFFSET('Sanitation Data'!$F$29,0,10*ROW('Sanitation Data'!F117))="","",OFFSET('Sanitation Data'!$F$29,0,10*ROW('Sanitation Data'!F117)))</f>
        <v/>
      </c>
      <c r="CW123" s="283" t="str">
        <f ca="true">+IF(OFFSET('Sanitation Data'!$F$30,0,10*ROW('Sanitation Data'!F117))="","",OFFSET('Sanitation Data'!$F$30,0,10*ROW('Sanitation Data'!F117)))</f>
        <v/>
      </c>
      <c r="CX123" s="283" t="str">
        <f ca="true">+IF(OFFSET('Sanitation Data'!$F$31,0,10*ROW('Sanitation Data'!F117))="","",OFFSET('Sanitation Data'!$F$31,0,10*ROW('Sanitation Data'!F117)))</f>
        <v/>
      </c>
      <c r="CY123" s="283" t="str">
        <f ca="true">+IF(OFFSET('Sanitation Data'!$F$32,0,10*ROW('Sanitation Data'!F117))="","",OFFSET('Sanitation Data'!$F$32,0,10*ROW('Sanitation Data'!F117)))</f>
        <v/>
      </c>
      <c r="CZ123" s="283" t="str">
        <f ca="true">+IF(OFFSET('Sanitation Data'!$G$28,0,10*ROW('Sanitation Data'!G117))="","",OFFSET('Sanitation Data'!$G$28,0,10*ROW('Sanitation Data'!G117)))</f>
        <v/>
      </c>
      <c r="DA123" s="283" t="str">
        <f ca="true">+IF(OFFSET('Sanitation Data'!$G$29,0,10*ROW('Sanitation Data'!G117))="","",OFFSET('Sanitation Data'!$G$29,0,10*ROW('Sanitation Data'!G117)))</f>
        <v/>
      </c>
      <c r="DB123" s="283" t="str">
        <f ca="true">+IF(OFFSET('Sanitation Data'!$G$30,0,10*ROW('Sanitation Data'!G117))="","",OFFSET('Sanitation Data'!$G$30,0,10*ROW('Sanitation Data'!G117)))</f>
        <v/>
      </c>
      <c r="DC123" s="283" t="str">
        <f ca="true">+IF(OFFSET('Sanitation Data'!$G$31,0,10*ROW('Sanitation Data'!G117))="","",OFFSET('Sanitation Data'!$G$31,0,10*ROW('Sanitation Data'!G117)))</f>
        <v/>
      </c>
      <c r="DD123" s="283" t="str">
        <f ca="true">+IF(OFFSET('Sanitation Data'!$G$32,0,10*ROW('Sanitation Data'!G117))="","",OFFSET('Sanitation Data'!$G$32,0,10*ROW('Sanitation Data'!G117)))</f>
        <v/>
      </c>
      <c r="DE123" s="283" t="str">
        <f ca="true">+IF(OFFSET('Sanitation Data'!$H$28,0,10*ROW('Sanitation Data'!H117))="","",OFFSET('Sanitation Data'!$H$28,0,10*ROW('Sanitation Data'!H117)))</f>
        <v/>
      </c>
      <c r="DF123" s="283" t="str">
        <f ca="true">+IF(OFFSET('Sanitation Data'!$H$29,0,10*ROW('Sanitation Data'!H117))="","",OFFSET('Sanitation Data'!$H$29,0,10*ROW('Sanitation Data'!H117)))</f>
        <v/>
      </c>
      <c r="DG123" s="283" t="str">
        <f ca="true">+IF(OFFSET('Sanitation Data'!$H$30,0,10*ROW('Sanitation Data'!H117))="","",OFFSET('Sanitation Data'!$H$30,0,10*ROW('Sanitation Data'!H117)))</f>
        <v/>
      </c>
      <c r="DH123" s="283" t="str">
        <f ca="true">+IF(OFFSET('Sanitation Data'!$H$31,0,10*ROW('Sanitation Data'!H117))="","",OFFSET('Sanitation Data'!$H$31,0,10*ROW('Sanitation Data'!H117)))</f>
        <v/>
      </c>
      <c r="DI123" s="283" t="str">
        <f ca="true">+IF(OFFSET('Sanitation Data'!$H$32,0,10*ROW('Sanitation Data'!H117))="","",OFFSET('Sanitation Data'!$H$32,0,10*ROW('Sanitation Data'!H117)))</f>
        <v/>
      </c>
      <c r="DJ123" s="283" t="str">
        <f ca="true">+IF(OFFSET('Sanitation Data'!$I$28,0,10*ROW('Sanitation Data'!I117))="","",OFFSET('Sanitation Data'!$I$28,0,10*ROW('Sanitation Data'!I117)))</f>
        <v/>
      </c>
      <c r="DK123" s="283" t="str">
        <f ca="true">+IF(OFFSET('Sanitation Data'!$I$29,0,10*ROW('Sanitation Data'!I117))="","",OFFSET('Sanitation Data'!$I$29,0,10*ROW('Sanitation Data'!I117)))</f>
        <v/>
      </c>
      <c r="DL123" s="283" t="str">
        <f ca="true">+IF(OFFSET('Sanitation Data'!$I$30,0,10*ROW('Sanitation Data'!I117))="","",OFFSET('Sanitation Data'!$I$30,0,10*ROW('Sanitation Data'!I117)))</f>
        <v/>
      </c>
      <c r="DM123" s="283" t="str">
        <f ca="true">+IF(OFFSET('Sanitation Data'!$I$31,0,10*ROW('Sanitation Data'!I117))="","",OFFSET('Sanitation Data'!$I$31,0,10*ROW('Sanitation Data'!I117)))</f>
        <v/>
      </c>
      <c r="DN123" s="283" t="str">
        <f ca="true">+IF(OFFSET('Sanitation Data'!$I$32,0,10*ROW('Sanitation Data'!I117))="","",OFFSET('Sanitation Data'!$I$32,0,10*ROW('Sanitation Data'!I117)))</f>
        <v/>
      </c>
      <c r="DO123" s="283" t="str">
        <f ca="true">+IF(OFFSET('Hygiene Data'!$D$11,0,10*ROW('Hygiene Data'!D117))="","",OFFSET('Hygiene Data'!$D$11,0,10*ROW('Hygiene Data'!D117)))</f>
        <v/>
      </c>
      <c r="DP123" s="283" t="str">
        <f ca="true">+IF(OFFSET('Hygiene Data'!$D$12,0,10*ROW('Hygiene Data'!D117))="","",OFFSET('Hygiene Data'!$D$12,0,10*ROW('Hygiene Data'!D117)))</f>
        <v/>
      </c>
      <c r="DQ123" s="283" t="str">
        <f ca="true">+IF(OFFSET('Hygiene Data'!$D$13,0,10*ROW('Hygiene Data'!D117))="","",OFFSET('Hygiene Data'!$D$13,0,10*ROW('Hygiene Data'!D117)))</f>
        <v/>
      </c>
      <c r="DR123" s="283" t="str">
        <f ca="true">+IF(OFFSET('Hygiene Data'!$E$11,0,10*ROW('Hygiene Data'!E117))="","",OFFSET('Hygiene Data'!$E$11,0,10*ROW('Hygiene Data'!E117)))</f>
        <v/>
      </c>
      <c r="DS123" s="283" t="str">
        <f ca="true">+IF(OFFSET('Hygiene Data'!$E$12,0,10*ROW('Hygiene Data'!E117))="","",OFFSET('Hygiene Data'!$E$12,0,10*ROW('Hygiene Data'!E117)))</f>
        <v/>
      </c>
      <c r="DT123" s="283" t="str">
        <f ca="true">+IF(OFFSET('Hygiene Data'!$E$13,0,10*ROW('Hygiene Data'!E117))="","",OFFSET('Hygiene Data'!$E$13,0,10*ROW('Hygiene Data'!E117)))</f>
        <v/>
      </c>
      <c r="DU123" s="283" t="str">
        <f ca="true">+IF(OFFSET('Hygiene Data'!$F$11,0,10*ROW('Hygiene Data'!F117))="","",OFFSET('Hygiene Data'!$F$11,0,10*ROW('Hygiene Data'!F117)))</f>
        <v/>
      </c>
      <c r="DV123" s="283" t="str">
        <f ca="true">+IF(OFFSET('Hygiene Data'!$F$12,0,10*ROW('Hygiene Data'!F117))="","",OFFSET('Hygiene Data'!$F$12,0,10*ROW('Hygiene Data'!F117)))</f>
        <v/>
      </c>
      <c r="DW123" s="283" t="str">
        <f ca="true">+IF(OFFSET('Hygiene Data'!$F$13,0,10*ROW('Hygiene Data'!F117))="","",OFFSET('Hygiene Data'!$F$13,0,10*ROW('Hygiene Data'!F117)))</f>
        <v/>
      </c>
      <c r="DX123" s="283" t="str">
        <f ca="true">+IF(OFFSET('Hygiene Data'!$G$11,0,10*ROW('Hygiene Data'!G117))="","",OFFSET('Hygiene Data'!$G$11,0,10*ROW('Hygiene Data'!G117)))</f>
        <v/>
      </c>
      <c r="DY123" s="283" t="str">
        <f ca="true">+IF(OFFSET('Hygiene Data'!$G$12,0,10*ROW('Hygiene Data'!G117))="","",OFFSET('Hygiene Data'!$G$12,0,10*ROW('Hygiene Data'!G117)))</f>
        <v/>
      </c>
      <c r="DZ123" s="283" t="str">
        <f ca="true">+IF(OFFSET('Hygiene Data'!$G$13,0,10*ROW('Hygiene Data'!G117))="","",OFFSET('Hygiene Data'!$G$13,0,10*ROW('Hygiene Data'!G117)))</f>
        <v/>
      </c>
      <c r="EA123" s="283" t="str">
        <f ca="true">+IF(OFFSET('Hygiene Data'!$H$11,0,10*ROW('Hygiene Data'!H117))="","",OFFSET('Hygiene Data'!$H$11,0,10*ROW('Hygiene Data'!H117)))</f>
        <v/>
      </c>
      <c r="EB123" s="283" t="str">
        <f ca="true">+IF(OFFSET('Hygiene Data'!$H$12,0,10*ROW('Hygiene Data'!H117))="","",OFFSET('Hygiene Data'!$H$12,0,10*ROW('Hygiene Data'!H117)))</f>
        <v/>
      </c>
      <c r="EC123" s="283" t="str">
        <f ca="true">+IF(OFFSET('Hygiene Data'!$H$13,0,10*ROW('Hygiene Data'!H117))="","",OFFSET('Hygiene Data'!$H$13,0,10*ROW('Hygiene Data'!H117)))</f>
        <v/>
      </c>
      <c r="ED123" s="283" t="str">
        <f ca="true">+IF(OFFSET('Hygiene Data'!$I$11,0,10*ROW('Hygiene Data'!I117))="","",OFFSET('Hygiene Data'!$I$11,0,10*ROW('Hygiene Data'!I117)))</f>
        <v/>
      </c>
      <c r="EE123" s="283" t="str">
        <f ca="true">+IF(OFFSET('Hygiene Data'!$I$12,0,10*ROW('Hygiene Data'!I117))="","",OFFSET('Hygiene Data'!$I$12,0,10*ROW('Hygiene Data'!I117)))</f>
        <v/>
      </c>
      <c r="EF123" s="283" t="str">
        <f ca="true">+IF(OFFSET('Hygiene Data'!$I$13,0,10*ROW('Hygiene Data'!I117))="","",OFFSET('Hygiene Data'!$I$13,0,10*ROW('Hygiene Data'!I117)))</f>
        <v/>
      </c>
    </row>
    <row xmlns:x14ac="http://schemas.microsoft.com/office/spreadsheetml/2009/9/ac" r="124" x14ac:dyDescent="0.2">
      <c r="A124" s="34" t="str">
        <f ca="true">+IF(OFFSET('Water Data'!$B$2,0,10*ROW('Water Data'!E118))="","",OFFSET('Water Data'!$B$2,0,10*ROW('Water Data'!E118)))</f>
        <v/>
      </c>
      <c r="B124" s="34" t="str">
        <f ca="true">+IF(OFFSET('Water Data'!$C$2,0,10*ROW('Water Data'!F118))="","",OFFSET('Water Data'!$C$2,0,10*ROW('Water Data'!F118)))</f>
        <v/>
      </c>
      <c r="C124" s="339" t="str">
        <f t="shared" ca="true" si="1"/>
        <v/>
      </c>
      <c r="D124" s="90"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0"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0"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0"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0"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0"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0"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0"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0"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0"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0"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0"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0"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0"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0"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0"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0"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0"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1"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1"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1"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1"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1"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1"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1"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1"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1"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1"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1"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1"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1"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1"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1"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1"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1"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1"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1"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1"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1"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1"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1"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1"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1"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1"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1"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1"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1"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1"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2"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2"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2"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2"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2"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2"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2"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2"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2"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2"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2"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2"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2"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2"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2"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2"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2"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2"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3"/>
      <c r="BS124" s="283" t="str">
        <f ca="true">+IF(OFFSET('Water Data'!$D$27,0,10*ROW('Water Data'!D118))="","",OFFSET('Water Data'!$D$27,0,10*ROW('Water Data'!D118)))</f>
        <v/>
      </c>
      <c r="BT124" s="283" t="str">
        <f ca="true">+IF(OFFSET('Water Data'!$D$28,0,10*ROW('Water Data'!D118))="","",OFFSET('Water Data'!$D$28,0,10*ROW('Water Data'!D118)))</f>
        <v/>
      </c>
      <c r="BU124" s="283" t="str">
        <f ca="true">+IF(OFFSET('Water Data'!$D$29,0,10*ROW('Water Data'!D118))="","",OFFSET('Water Data'!$D$29,0,10*ROW('Water Data'!D118)))</f>
        <v/>
      </c>
      <c r="BV124" s="283" t="str">
        <f ca="true">+IF(OFFSET('Water Data'!$E$27,0,10*ROW('Water Data'!E118))="","",OFFSET('Water Data'!$E$27,0,10*ROW('Water Data'!E118)))</f>
        <v/>
      </c>
      <c r="BW124" s="283" t="str">
        <f ca="true">+IF(OFFSET('Water Data'!$E$28,0,10*ROW('Water Data'!E118))="","",OFFSET('Water Data'!$E$28,0,10*ROW('Water Data'!E118)))</f>
        <v/>
      </c>
      <c r="BX124" s="283" t="str">
        <f ca="true">+IF(OFFSET('Water Data'!$E$29,0,10*ROW('Water Data'!E118))="","",OFFSET('Water Data'!$E$29,0,10*ROW('Water Data'!E118)))</f>
        <v/>
      </c>
      <c r="BY124" s="283" t="str">
        <f ca="true">+IF(OFFSET('Water Data'!$F$27,0,10*ROW('Water Data'!F118))="","",OFFSET('Water Data'!$F$27,0,10*ROW('Water Data'!F118)))</f>
        <v/>
      </c>
      <c r="BZ124" s="283" t="str">
        <f ca="true">+IF(OFFSET('Water Data'!$F$28,0,10*ROW('Water Data'!F118))="","",OFFSET('Water Data'!$F$28,0,10*ROW('Water Data'!F118)))</f>
        <v/>
      </c>
      <c r="CA124" s="283" t="str">
        <f ca="true">+IF(OFFSET('Water Data'!$F$29,0,10*ROW('Water Data'!F118))="","",OFFSET('Water Data'!$F$29,0,10*ROW('Water Data'!F118)))</f>
        <v/>
      </c>
      <c r="CB124" s="283" t="str">
        <f ca="true">+IF(OFFSET('Water Data'!$G$27,0,10*ROW('Water Data'!G118))="","",OFFSET('Water Data'!$G$27,0,10*ROW('Water Data'!G118)))</f>
        <v/>
      </c>
      <c r="CC124" s="283" t="str">
        <f ca="true">+IF(OFFSET('Water Data'!$G$28,0,10*ROW('Water Data'!G118))="","",OFFSET('Water Data'!$G$28,0,10*ROW('Water Data'!G118)))</f>
        <v/>
      </c>
      <c r="CD124" s="283" t="str">
        <f ca="true">+IF(OFFSET('Water Data'!$G$29,0,10*ROW('Water Data'!G118))="","",OFFSET('Water Data'!$G$29,0,10*ROW('Water Data'!G118)))</f>
        <v/>
      </c>
      <c r="CE124" s="283" t="str">
        <f ca="true">+IF(OFFSET('Water Data'!$H$27,0,10*ROW('Water Data'!H118))="","",OFFSET('Water Data'!$H$27,0,10*ROW('Water Data'!H118)))</f>
        <v/>
      </c>
      <c r="CF124" s="283" t="str">
        <f ca="true">+IF(OFFSET('Water Data'!$H$28,0,10*ROW('Water Data'!H118))="","",OFFSET('Water Data'!$H$28,0,10*ROW('Water Data'!H118)))</f>
        <v/>
      </c>
      <c r="CG124" s="283" t="str">
        <f ca="true">+IF(OFFSET('Water Data'!$H$29,0,10*ROW('Water Data'!H118))="","",OFFSET('Water Data'!$H$29,0,10*ROW('Water Data'!H118)))</f>
        <v/>
      </c>
      <c r="CH124" s="283" t="str">
        <f ca="true">+IF(OFFSET('Water Data'!$I$27,0,10*ROW('Water Data'!I118))="","",OFFSET('Water Data'!$I$27,0,10*ROW('Water Data'!I118)))</f>
        <v/>
      </c>
      <c r="CI124" s="283" t="str">
        <f ca="true">+IF(OFFSET('Water Data'!$I$28,0,10*ROW('Water Data'!I118))="","",OFFSET('Water Data'!$I$28,0,10*ROW('Water Data'!I118)))</f>
        <v/>
      </c>
      <c r="CJ124" s="283" t="str">
        <f ca="true">+IF(OFFSET('Water Data'!$I$29,0,10*ROW('Water Data'!I118))="","",OFFSET('Water Data'!$I$29,0,10*ROW('Water Data'!I118)))</f>
        <v/>
      </c>
      <c r="CK124" s="283" t="str">
        <f ca="true">+IF(OFFSET('Sanitation Data'!$D$28,0,10*ROW('Sanitation Data'!D118))="","",OFFSET('Sanitation Data'!$D$28,0,10*ROW('Sanitation Data'!D118)))</f>
        <v/>
      </c>
      <c r="CL124" s="283" t="str">
        <f ca="true">+IF(OFFSET('Sanitation Data'!$D$29,0,10*ROW('Sanitation Data'!D118))="","",OFFSET('Sanitation Data'!$D$29,0,10*ROW('Sanitation Data'!D118)))</f>
        <v/>
      </c>
      <c r="CM124" s="283" t="str">
        <f ca="true">+IF(OFFSET('Sanitation Data'!$D$30,0,10*ROW('Sanitation Data'!D118))="","",OFFSET('Sanitation Data'!$D$30,0,10*ROW('Sanitation Data'!D118)))</f>
        <v/>
      </c>
      <c r="CN124" s="283" t="str">
        <f ca="true">+IF(OFFSET('Sanitation Data'!$D$31,0,10*ROW('Sanitation Data'!D118))="","",OFFSET('Sanitation Data'!$D$31,0,10*ROW('Sanitation Data'!D118)))</f>
        <v/>
      </c>
      <c r="CO124" s="283" t="str">
        <f ca="true">+IF(OFFSET('Sanitation Data'!$D$32,0,10*ROW('Sanitation Data'!D118))="","",OFFSET('Sanitation Data'!$D$32,0,10*ROW('Sanitation Data'!D118)))</f>
        <v/>
      </c>
      <c r="CP124" s="283" t="str">
        <f ca="true">+IF(OFFSET('Sanitation Data'!$E$28,0,10*ROW('Sanitation Data'!E118))="","",OFFSET('Sanitation Data'!$E$28,0,10*ROW('Sanitation Data'!E118)))</f>
        <v/>
      </c>
      <c r="CQ124" s="283" t="str">
        <f ca="true">+IF(OFFSET('Sanitation Data'!$E$29,0,10*ROW('Sanitation Data'!E118))="","",OFFSET('Sanitation Data'!$E$29,0,10*ROW('Sanitation Data'!E118)))</f>
        <v/>
      </c>
      <c r="CR124" s="283" t="str">
        <f ca="true">+IF(OFFSET('Sanitation Data'!$E$30,0,10*ROW('Sanitation Data'!E118))="","",OFFSET('Sanitation Data'!$E$30,0,10*ROW('Sanitation Data'!E118)))</f>
        <v/>
      </c>
      <c r="CS124" s="283" t="str">
        <f ca="true">+IF(OFFSET('Sanitation Data'!$E$31,0,10*ROW('Sanitation Data'!E118))="","",OFFSET('Sanitation Data'!$E$31,0,10*ROW('Sanitation Data'!E118)))</f>
        <v/>
      </c>
      <c r="CT124" s="283" t="str">
        <f ca="true">+IF(OFFSET('Sanitation Data'!$E$32,0,10*ROW('Sanitation Data'!E118))="","",OFFSET('Sanitation Data'!$E$32,0,10*ROW('Sanitation Data'!E118)))</f>
        <v/>
      </c>
      <c r="CU124" s="283" t="str">
        <f ca="true">+IF(OFFSET('Sanitation Data'!$F$28,0,10*ROW('Sanitation Data'!F118))="","",OFFSET('Sanitation Data'!$F$28,0,10*ROW('Sanitation Data'!F118)))</f>
        <v/>
      </c>
      <c r="CV124" s="283" t="str">
        <f ca="true">+IF(OFFSET('Sanitation Data'!$F$29,0,10*ROW('Sanitation Data'!F118))="","",OFFSET('Sanitation Data'!$F$29,0,10*ROW('Sanitation Data'!F118)))</f>
        <v/>
      </c>
      <c r="CW124" s="283" t="str">
        <f ca="true">+IF(OFFSET('Sanitation Data'!$F$30,0,10*ROW('Sanitation Data'!F118))="","",OFFSET('Sanitation Data'!$F$30,0,10*ROW('Sanitation Data'!F118)))</f>
        <v/>
      </c>
      <c r="CX124" s="283" t="str">
        <f ca="true">+IF(OFFSET('Sanitation Data'!$F$31,0,10*ROW('Sanitation Data'!F118))="","",OFFSET('Sanitation Data'!$F$31,0,10*ROW('Sanitation Data'!F118)))</f>
        <v/>
      </c>
      <c r="CY124" s="283" t="str">
        <f ca="true">+IF(OFFSET('Sanitation Data'!$F$32,0,10*ROW('Sanitation Data'!F118))="","",OFFSET('Sanitation Data'!$F$32,0,10*ROW('Sanitation Data'!F118)))</f>
        <v/>
      </c>
      <c r="CZ124" s="283" t="str">
        <f ca="true">+IF(OFFSET('Sanitation Data'!$G$28,0,10*ROW('Sanitation Data'!G118))="","",OFFSET('Sanitation Data'!$G$28,0,10*ROW('Sanitation Data'!G118)))</f>
        <v/>
      </c>
      <c r="DA124" s="283" t="str">
        <f ca="true">+IF(OFFSET('Sanitation Data'!$G$29,0,10*ROW('Sanitation Data'!G118))="","",OFFSET('Sanitation Data'!$G$29,0,10*ROW('Sanitation Data'!G118)))</f>
        <v/>
      </c>
      <c r="DB124" s="283" t="str">
        <f ca="true">+IF(OFFSET('Sanitation Data'!$G$30,0,10*ROW('Sanitation Data'!G118))="","",OFFSET('Sanitation Data'!$G$30,0,10*ROW('Sanitation Data'!G118)))</f>
        <v/>
      </c>
      <c r="DC124" s="283" t="str">
        <f ca="true">+IF(OFFSET('Sanitation Data'!$G$31,0,10*ROW('Sanitation Data'!G118))="","",OFFSET('Sanitation Data'!$G$31,0,10*ROW('Sanitation Data'!G118)))</f>
        <v/>
      </c>
      <c r="DD124" s="283" t="str">
        <f ca="true">+IF(OFFSET('Sanitation Data'!$G$32,0,10*ROW('Sanitation Data'!G118))="","",OFFSET('Sanitation Data'!$G$32,0,10*ROW('Sanitation Data'!G118)))</f>
        <v/>
      </c>
      <c r="DE124" s="283" t="str">
        <f ca="true">+IF(OFFSET('Sanitation Data'!$H$28,0,10*ROW('Sanitation Data'!H118))="","",OFFSET('Sanitation Data'!$H$28,0,10*ROW('Sanitation Data'!H118)))</f>
        <v/>
      </c>
      <c r="DF124" s="283" t="str">
        <f ca="true">+IF(OFFSET('Sanitation Data'!$H$29,0,10*ROW('Sanitation Data'!H118))="","",OFFSET('Sanitation Data'!$H$29,0,10*ROW('Sanitation Data'!H118)))</f>
        <v/>
      </c>
      <c r="DG124" s="283" t="str">
        <f ca="true">+IF(OFFSET('Sanitation Data'!$H$30,0,10*ROW('Sanitation Data'!H118))="","",OFFSET('Sanitation Data'!$H$30,0,10*ROW('Sanitation Data'!H118)))</f>
        <v/>
      </c>
      <c r="DH124" s="283" t="str">
        <f ca="true">+IF(OFFSET('Sanitation Data'!$H$31,0,10*ROW('Sanitation Data'!H118))="","",OFFSET('Sanitation Data'!$H$31,0,10*ROW('Sanitation Data'!H118)))</f>
        <v/>
      </c>
      <c r="DI124" s="283" t="str">
        <f ca="true">+IF(OFFSET('Sanitation Data'!$H$32,0,10*ROW('Sanitation Data'!H118))="","",OFFSET('Sanitation Data'!$H$32,0,10*ROW('Sanitation Data'!H118)))</f>
        <v/>
      </c>
      <c r="DJ124" s="283" t="str">
        <f ca="true">+IF(OFFSET('Sanitation Data'!$I$28,0,10*ROW('Sanitation Data'!I118))="","",OFFSET('Sanitation Data'!$I$28,0,10*ROW('Sanitation Data'!I118)))</f>
        <v/>
      </c>
      <c r="DK124" s="283" t="str">
        <f ca="true">+IF(OFFSET('Sanitation Data'!$I$29,0,10*ROW('Sanitation Data'!I118))="","",OFFSET('Sanitation Data'!$I$29,0,10*ROW('Sanitation Data'!I118)))</f>
        <v/>
      </c>
      <c r="DL124" s="283" t="str">
        <f ca="true">+IF(OFFSET('Sanitation Data'!$I$30,0,10*ROW('Sanitation Data'!I118))="","",OFFSET('Sanitation Data'!$I$30,0,10*ROW('Sanitation Data'!I118)))</f>
        <v/>
      </c>
      <c r="DM124" s="283" t="str">
        <f ca="true">+IF(OFFSET('Sanitation Data'!$I$31,0,10*ROW('Sanitation Data'!I118))="","",OFFSET('Sanitation Data'!$I$31,0,10*ROW('Sanitation Data'!I118)))</f>
        <v/>
      </c>
      <c r="DN124" s="283" t="str">
        <f ca="true">+IF(OFFSET('Sanitation Data'!$I$32,0,10*ROW('Sanitation Data'!I118))="","",OFFSET('Sanitation Data'!$I$32,0,10*ROW('Sanitation Data'!I118)))</f>
        <v/>
      </c>
      <c r="DO124" s="283" t="str">
        <f ca="true">+IF(OFFSET('Hygiene Data'!$D$11,0,10*ROW('Hygiene Data'!D118))="","",OFFSET('Hygiene Data'!$D$11,0,10*ROW('Hygiene Data'!D118)))</f>
        <v/>
      </c>
      <c r="DP124" s="283" t="str">
        <f ca="true">+IF(OFFSET('Hygiene Data'!$D$12,0,10*ROW('Hygiene Data'!D118))="","",OFFSET('Hygiene Data'!$D$12,0,10*ROW('Hygiene Data'!D118)))</f>
        <v/>
      </c>
      <c r="DQ124" s="283" t="str">
        <f ca="true">+IF(OFFSET('Hygiene Data'!$D$13,0,10*ROW('Hygiene Data'!D118))="","",OFFSET('Hygiene Data'!$D$13,0,10*ROW('Hygiene Data'!D118)))</f>
        <v/>
      </c>
      <c r="DR124" s="283" t="str">
        <f ca="true">+IF(OFFSET('Hygiene Data'!$E$11,0,10*ROW('Hygiene Data'!E118))="","",OFFSET('Hygiene Data'!$E$11,0,10*ROW('Hygiene Data'!E118)))</f>
        <v/>
      </c>
      <c r="DS124" s="283" t="str">
        <f ca="true">+IF(OFFSET('Hygiene Data'!$E$12,0,10*ROW('Hygiene Data'!E118))="","",OFFSET('Hygiene Data'!$E$12,0,10*ROW('Hygiene Data'!E118)))</f>
        <v/>
      </c>
      <c r="DT124" s="283" t="str">
        <f ca="true">+IF(OFFSET('Hygiene Data'!$E$13,0,10*ROW('Hygiene Data'!E118))="","",OFFSET('Hygiene Data'!$E$13,0,10*ROW('Hygiene Data'!E118)))</f>
        <v/>
      </c>
      <c r="DU124" s="283" t="str">
        <f ca="true">+IF(OFFSET('Hygiene Data'!$F$11,0,10*ROW('Hygiene Data'!F118))="","",OFFSET('Hygiene Data'!$F$11,0,10*ROW('Hygiene Data'!F118)))</f>
        <v/>
      </c>
      <c r="DV124" s="283" t="str">
        <f ca="true">+IF(OFFSET('Hygiene Data'!$F$12,0,10*ROW('Hygiene Data'!F118))="","",OFFSET('Hygiene Data'!$F$12,0,10*ROW('Hygiene Data'!F118)))</f>
        <v/>
      </c>
      <c r="DW124" s="283" t="str">
        <f ca="true">+IF(OFFSET('Hygiene Data'!$F$13,0,10*ROW('Hygiene Data'!F118))="","",OFFSET('Hygiene Data'!$F$13,0,10*ROW('Hygiene Data'!F118)))</f>
        <v/>
      </c>
      <c r="DX124" s="283" t="str">
        <f ca="true">+IF(OFFSET('Hygiene Data'!$G$11,0,10*ROW('Hygiene Data'!G118))="","",OFFSET('Hygiene Data'!$G$11,0,10*ROW('Hygiene Data'!G118)))</f>
        <v/>
      </c>
      <c r="DY124" s="283" t="str">
        <f ca="true">+IF(OFFSET('Hygiene Data'!$G$12,0,10*ROW('Hygiene Data'!G118))="","",OFFSET('Hygiene Data'!$G$12,0,10*ROW('Hygiene Data'!G118)))</f>
        <v/>
      </c>
      <c r="DZ124" s="283" t="str">
        <f ca="true">+IF(OFFSET('Hygiene Data'!$G$13,0,10*ROW('Hygiene Data'!G118))="","",OFFSET('Hygiene Data'!$G$13,0,10*ROW('Hygiene Data'!G118)))</f>
        <v/>
      </c>
      <c r="EA124" s="283" t="str">
        <f ca="true">+IF(OFFSET('Hygiene Data'!$H$11,0,10*ROW('Hygiene Data'!H118))="","",OFFSET('Hygiene Data'!$H$11,0,10*ROW('Hygiene Data'!H118)))</f>
        <v/>
      </c>
      <c r="EB124" s="283" t="str">
        <f ca="true">+IF(OFFSET('Hygiene Data'!$H$12,0,10*ROW('Hygiene Data'!H118))="","",OFFSET('Hygiene Data'!$H$12,0,10*ROW('Hygiene Data'!H118)))</f>
        <v/>
      </c>
      <c r="EC124" s="283" t="str">
        <f ca="true">+IF(OFFSET('Hygiene Data'!$H$13,0,10*ROW('Hygiene Data'!H118))="","",OFFSET('Hygiene Data'!$H$13,0,10*ROW('Hygiene Data'!H118)))</f>
        <v/>
      </c>
      <c r="ED124" s="283" t="str">
        <f ca="true">+IF(OFFSET('Hygiene Data'!$I$11,0,10*ROW('Hygiene Data'!I118))="","",OFFSET('Hygiene Data'!$I$11,0,10*ROW('Hygiene Data'!I118)))</f>
        <v/>
      </c>
      <c r="EE124" s="283" t="str">
        <f ca="true">+IF(OFFSET('Hygiene Data'!$I$12,0,10*ROW('Hygiene Data'!I118))="","",OFFSET('Hygiene Data'!$I$12,0,10*ROW('Hygiene Data'!I118)))</f>
        <v/>
      </c>
      <c r="EF124" s="283" t="str">
        <f ca="true">+IF(OFFSET('Hygiene Data'!$I$13,0,10*ROW('Hygiene Data'!I118))="","",OFFSET('Hygiene Data'!$I$13,0,10*ROW('Hygiene Data'!I118)))</f>
        <v/>
      </c>
    </row>
    <row xmlns:x14ac="http://schemas.microsoft.com/office/spreadsheetml/2009/9/ac" r="125" x14ac:dyDescent="0.2">
      <c r="A125" s="34" t="str">
        <f ca="true">+IF(OFFSET('Water Data'!$B$2,0,10*ROW('Water Data'!E119))="","",OFFSET('Water Data'!$B$2,0,10*ROW('Water Data'!E119)))</f>
        <v/>
      </c>
      <c r="B125" s="34" t="str">
        <f ca="true">+IF(OFFSET('Water Data'!$C$2,0,10*ROW('Water Data'!F119))="","",OFFSET('Water Data'!$C$2,0,10*ROW('Water Data'!F119)))</f>
        <v/>
      </c>
      <c r="C125" s="339" t="str">
        <f t="shared" ca="true" si="1"/>
        <v/>
      </c>
      <c r="D125" s="90"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0"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0"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0"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0"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0"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0"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0"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0"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0"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0"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0"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0"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0"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0"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0"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0"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0"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1"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1"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1"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1"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1"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1"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1"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1"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1"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1"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1"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1"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1"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1"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1"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1"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1"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1"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1"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1"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1"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1"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1"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1"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1"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1"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1"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1"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1"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1"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2"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2"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2"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2"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2"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2"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2"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2"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2"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2"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2"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2"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2"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2"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2"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2"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2"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2"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3"/>
      <c r="BS125" s="283" t="str">
        <f ca="true">+IF(OFFSET('Water Data'!$D$27,0,10*ROW('Water Data'!D119))="","",OFFSET('Water Data'!$D$27,0,10*ROW('Water Data'!D119)))</f>
        <v/>
      </c>
      <c r="BT125" s="283" t="str">
        <f ca="true">+IF(OFFSET('Water Data'!$D$28,0,10*ROW('Water Data'!D119))="","",OFFSET('Water Data'!$D$28,0,10*ROW('Water Data'!D119)))</f>
        <v/>
      </c>
      <c r="BU125" s="283" t="str">
        <f ca="true">+IF(OFFSET('Water Data'!$D$29,0,10*ROW('Water Data'!D119))="","",OFFSET('Water Data'!$D$29,0,10*ROW('Water Data'!D119)))</f>
        <v/>
      </c>
      <c r="BV125" s="283" t="str">
        <f ca="true">+IF(OFFSET('Water Data'!$E$27,0,10*ROW('Water Data'!E119))="","",OFFSET('Water Data'!$E$27,0,10*ROW('Water Data'!E119)))</f>
        <v/>
      </c>
      <c r="BW125" s="283" t="str">
        <f ca="true">+IF(OFFSET('Water Data'!$E$28,0,10*ROW('Water Data'!E119))="","",OFFSET('Water Data'!$E$28,0,10*ROW('Water Data'!E119)))</f>
        <v/>
      </c>
      <c r="BX125" s="283" t="str">
        <f ca="true">+IF(OFFSET('Water Data'!$E$29,0,10*ROW('Water Data'!E119))="","",OFFSET('Water Data'!$E$29,0,10*ROW('Water Data'!E119)))</f>
        <v/>
      </c>
      <c r="BY125" s="283" t="str">
        <f ca="true">+IF(OFFSET('Water Data'!$F$27,0,10*ROW('Water Data'!F119))="","",OFFSET('Water Data'!$F$27,0,10*ROW('Water Data'!F119)))</f>
        <v/>
      </c>
      <c r="BZ125" s="283" t="str">
        <f ca="true">+IF(OFFSET('Water Data'!$F$28,0,10*ROW('Water Data'!F119))="","",OFFSET('Water Data'!$F$28,0,10*ROW('Water Data'!F119)))</f>
        <v/>
      </c>
      <c r="CA125" s="283" t="str">
        <f ca="true">+IF(OFFSET('Water Data'!$F$29,0,10*ROW('Water Data'!F119))="","",OFFSET('Water Data'!$F$29,0,10*ROW('Water Data'!F119)))</f>
        <v/>
      </c>
      <c r="CB125" s="283" t="str">
        <f ca="true">+IF(OFFSET('Water Data'!$G$27,0,10*ROW('Water Data'!G119))="","",OFFSET('Water Data'!$G$27,0,10*ROW('Water Data'!G119)))</f>
        <v/>
      </c>
      <c r="CC125" s="283" t="str">
        <f ca="true">+IF(OFFSET('Water Data'!$G$28,0,10*ROW('Water Data'!G119))="","",OFFSET('Water Data'!$G$28,0,10*ROW('Water Data'!G119)))</f>
        <v/>
      </c>
      <c r="CD125" s="283" t="str">
        <f ca="true">+IF(OFFSET('Water Data'!$G$29,0,10*ROW('Water Data'!G119))="","",OFFSET('Water Data'!$G$29,0,10*ROW('Water Data'!G119)))</f>
        <v/>
      </c>
      <c r="CE125" s="283" t="str">
        <f ca="true">+IF(OFFSET('Water Data'!$H$27,0,10*ROW('Water Data'!H119))="","",OFFSET('Water Data'!$H$27,0,10*ROW('Water Data'!H119)))</f>
        <v/>
      </c>
      <c r="CF125" s="283" t="str">
        <f ca="true">+IF(OFFSET('Water Data'!$H$28,0,10*ROW('Water Data'!H119))="","",OFFSET('Water Data'!$H$28,0,10*ROW('Water Data'!H119)))</f>
        <v/>
      </c>
      <c r="CG125" s="283" t="str">
        <f ca="true">+IF(OFFSET('Water Data'!$H$29,0,10*ROW('Water Data'!H119))="","",OFFSET('Water Data'!$H$29,0,10*ROW('Water Data'!H119)))</f>
        <v/>
      </c>
      <c r="CH125" s="283" t="str">
        <f ca="true">+IF(OFFSET('Water Data'!$I$27,0,10*ROW('Water Data'!I119))="","",OFFSET('Water Data'!$I$27,0,10*ROW('Water Data'!I119)))</f>
        <v/>
      </c>
      <c r="CI125" s="283" t="str">
        <f ca="true">+IF(OFFSET('Water Data'!$I$28,0,10*ROW('Water Data'!I119))="","",OFFSET('Water Data'!$I$28,0,10*ROW('Water Data'!I119)))</f>
        <v/>
      </c>
      <c r="CJ125" s="283" t="str">
        <f ca="true">+IF(OFFSET('Water Data'!$I$29,0,10*ROW('Water Data'!I119))="","",OFFSET('Water Data'!$I$29,0,10*ROW('Water Data'!I119)))</f>
        <v/>
      </c>
      <c r="CK125" s="283" t="str">
        <f ca="true">+IF(OFFSET('Sanitation Data'!$D$28,0,10*ROW('Sanitation Data'!D119))="","",OFFSET('Sanitation Data'!$D$28,0,10*ROW('Sanitation Data'!D119)))</f>
        <v/>
      </c>
      <c r="CL125" s="283" t="str">
        <f ca="true">+IF(OFFSET('Sanitation Data'!$D$29,0,10*ROW('Sanitation Data'!D119))="","",OFFSET('Sanitation Data'!$D$29,0,10*ROW('Sanitation Data'!D119)))</f>
        <v/>
      </c>
      <c r="CM125" s="283" t="str">
        <f ca="true">+IF(OFFSET('Sanitation Data'!$D$30,0,10*ROW('Sanitation Data'!D119))="","",OFFSET('Sanitation Data'!$D$30,0,10*ROW('Sanitation Data'!D119)))</f>
        <v/>
      </c>
      <c r="CN125" s="283" t="str">
        <f ca="true">+IF(OFFSET('Sanitation Data'!$D$31,0,10*ROW('Sanitation Data'!D119))="","",OFFSET('Sanitation Data'!$D$31,0,10*ROW('Sanitation Data'!D119)))</f>
        <v/>
      </c>
      <c r="CO125" s="283" t="str">
        <f ca="true">+IF(OFFSET('Sanitation Data'!$D$32,0,10*ROW('Sanitation Data'!D119))="","",OFFSET('Sanitation Data'!$D$32,0,10*ROW('Sanitation Data'!D119)))</f>
        <v/>
      </c>
      <c r="CP125" s="283" t="str">
        <f ca="true">+IF(OFFSET('Sanitation Data'!$E$28,0,10*ROW('Sanitation Data'!E119))="","",OFFSET('Sanitation Data'!$E$28,0,10*ROW('Sanitation Data'!E119)))</f>
        <v/>
      </c>
      <c r="CQ125" s="283" t="str">
        <f ca="true">+IF(OFFSET('Sanitation Data'!$E$29,0,10*ROW('Sanitation Data'!E119))="","",OFFSET('Sanitation Data'!$E$29,0,10*ROW('Sanitation Data'!E119)))</f>
        <v/>
      </c>
      <c r="CR125" s="283" t="str">
        <f ca="true">+IF(OFFSET('Sanitation Data'!$E$30,0,10*ROW('Sanitation Data'!E119))="","",OFFSET('Sanitation Data'!$E$30,0,10*ROW('Sanitation Data'!E119)))</f>
        <v/>
      </c>
      <c r="CS125" s="283" t="str">
        <f ca="true">+IF(OFFSET('Sanitation Data'!$E$31,0,10*ROW('Sanitation Data'!E119))="","",OFFSET('Sanitation Data'!$E$31,0,10*ROW('Sanitation Data'!E119)))</f>
        <v/>
      </c>
      <c r="CT125" s="283" t="str">
        <f ca="true">+IF(OFFSET('Sanitation Data'!$E$32,0,10*ROW('Sanitation Data'!E119))="","",OFFSET('Sanitation Data'!$E$32,0,10*ROW('Sanitation Data'!E119)))</f>
        <v/>
      </c>
      <c r="CU125" s="283" t="str">
        <f ca="true">+IF(OFFSET('Sanitation Data'!$F$28,0,10*ROW('Sanitation Data'!F119))="","",OFFSET('Sanitation Data'!$F$28,0,10*ROW('Sanitation Data'!F119)))</f>
        <v/>
      </c>
      <c r="CV125" s="283" t="str">
        <f ca="true">+IF(OFFSET('Sanitation Data'!$F$29,0,10*ROW('Sanitation Data'!F119))="","",OFFSET('Sanitation Data'!$F$29,0,10*ROW('Sanitation Data'!F119)))</f>
        <v/>
      </c>
      <c r="CW125" s="283" t="str">
        <f ca="true">+IF(OFFSET('Sanitation Data'!$F$30,0,10*ROW('Sanitation Data'!F119))="","",OFFSET('Sanitation Data'!$F$30,0,10*ROW('Sanitation Data'!F119)))</f>
        <v/>
      </c>
      <c r="CX125" s="283" t="str">
        <f ca="true">+IF(OFFSET('Sanitation Data'!$F$31,0,10*ROW('Sanitation Data'!F119))="","",OFFSET('Sanitation Data'!$F$31,0,10*ROW('Sanitation Data'!F119)))</f>
        <v/>
      </c>
      <c r="CY125" s="283" t="str">
        <f ca="true">+IF(OFFSET('Sanitation Data'!$F$32,0,10*ROW('Sanitation Data'!F119))="","",OFFSET('Sanitation Data'!$F$32,0,10*ROW('Sanitation Data'!F119)))</f>
        <v/>
      </c>
      <c r="CZ125" s="283" t="str">
        <f ca="true">+IF(OFFSET('Sanitation Data'!$G$28,0,10*ROW('Sanitation Data'!G119))="","",OFFSET('Sanitation Data'!$G$28,0,10*ROW('Sanitation Data'!G119)))</f>
        <v/>
      </c>
      <c r="DA125" s="283" t="str">
        <f ca="true">+IF(OFFSET('Sanitation Data'!$G$29,0,10*ROW('Sanitation Data'!G119))="","",OFFSET('Sanitation Data'!$G$29,0,10*ROW('Sanitation Data'!G119)))</f>
        <v/>
      </c>
      <c r="DB125" s="283" t="str">
        <f ca="true">+IF(OFFSET('Sanitation Data'!$G$30,0,10*ROW('Sanitation Data'!G119))="","",OFFSET('Sanitation Data'!$G$30,0,10*ROW('Sanitation Data'!G119)))</f>
        <v/>
      </c>
      <c r="DC125" s="283" t="str">
        <f ca="true">+IF(OFFSET('Sanitation Data'!$G$31,0,10*ROW('Sanitation Data'!G119))="","",OFFSET('Sanitation Data'!$G$31,0,10*ROW('Sanitation Data'!G119)))</f>
        <v/>
      </c>
      <c r="DD125" s="283" t="str">
        <f ca="true">+IF(OFFSET('Sanitation Data'!$G$32,0,10*ROW('Sanitation Data'!G119))="","",OFFSET('Sanitation Data'!$G$32,0,10*ROW('Sanitation Data'!G119)))</f>
        <v/>
      </c>
      <c r="DE125" s="283" t="str">
        <f ca="true">+IF(OFFSET('Sanitation Data'!$H$28,0,10*ROW('Sanitation Data'!H119))="","",OFFSET('Sanitation Data'!$H$28,0,10*ROW('Sanitation Data'!H119)))</f>
        <v/>
      </c>
      <c r="DF125" s="283" t="str">
        <f ca="true">+IF(OFFSET('Sanitation Data'!$H$29,0,10*ROW('Sanitation Data'!H119))="","",OFFSET('Sanitation Data'!$H$29,0,10*ROW('Sanitation Data'!H119)))</f>
        <v/>
      </c>
      <c r="DG125" s="283" t="str">
        <f ca="true">+IF(OFFSET('Sanitation Data'!$H$30,0,10*ROW('Sanitation Data'!H119))="","",OFFSET('Sanitation Data'!$H$30,0,10*ROW('Sanitation Data'!H119)))</f>
        <v/>
      </c>
      <c r="DH125" s="283" t="str">
        <f ca="true">+IF(OFFSET('Sanitation Data'!$H$31,0,10*ROW('Sanitation Data'!H119))="","",OFFSET('Sanitation Data'!$H$31,0,10*ROW('Sanitation Data'!H119)))</f>
        <v/>
      </c>
      <c r="DI125" s="283" t="str">
        <f ca="true">+IF(OFFSET('Sanitation Data'!$H$32,0,10*ROW('Sanitation Data'!H119))="","",OFFSET('Sanitation Data'!$H$32,0,10*ROW('Sanitation Data'!H119)))</f>
        <v/>
      </c>
      <c r="DJ125" s="283" t="str">
        <f ca="true">+IF(OFFSET('Sanitation Data'!$I$28,0,10*ROW('Sanitation Data'!I119))="","",OFFSET('Sanitation Data'!$I$28,0,10*ROW('Sanitation Data'!I119)))</f>
        <v/>
      </c>
      <c r="DK125" s="283" t="str">
        <f ca="true">+IF(OFFSET('Sanitation Data'!$I$29,0,10*ROW('Sanitation Data'!I119))="","",OFFSET('Sanitation Data'!$I$29,0,10*ROW('Sanitation Data'!I119)))</f>
        <v/>
      </c>
      <c r="DL125" s="283" t="str">
        <f ca="true">+IF(OFFSET('Sanitation Data'!$I$30,0,10*ROW('Sanitation Data'!I119))="","",OFFSET('Sanitation Data'!$I$30,0,10*ROW('Sanitation Data'!I119)))</f>
        <v/>
      </c>
      <c r="DM125" s="283" t="str">
        <f ca="true">+IF(OFFSET('Sanitation Data'!$I$31,0,10*ROW('Sanitation Data'!I119))="","",OFFSET('Sanitation Data'!$I$31,0,10*ROW('Sanitation Data'!I119)))</f>
        <v/>
      </c>
      <c r="DN125" s="283" t="str">
        <f ca="true">+IF(OFFSET('Sanitation Data'!$I$32,0,10*ROW('Sanitation Data'!I119))="","",OFFSET('Sanitation Data'!$I$32,0,10*ROW('Sanitation Data'!I119)))</f>
        <v/>
      </c>
      <c r="DO125" s="283" t="str">
        <f ca="true">+IF(OFFSET('Hygiene Data'!$D$11,0,10*ROW('Hygiene Data'!D119))="","",OFFSET('Hygiene Data'!$D$11,0,10*ROW('Hygiene Data'!D119)))</f>
        <v/>
      </c>
      <c r="DP125" s="283" t="str">
        <f ca="true">+IF(OFFSET('Hygiene Data'!$D$12,0,10*ROW('Hygiene Data'!D119))="","",OFFSET('Hygiene Data'!$D$12,0,10*ROW('Hygiene Data'!D119)))</f>
        <v/>
      </c>
      <c r="DQ125" s="283" t="str">
        <f ca="true">+IF(OFFSET('Hygiene Data'!$D$13,0,10*ROW('Hygiene Data'!D119))="","",OFFSET('Hygiene Data'!$D$13,0,10*ROW('Hygiene Data'!D119)))</f>
        <v/>
      </c>
      <c r="DR125" s="283" t="str">
        <f ca="true">+IF(OFFSET('Hygiene Data'!$E$11,0,10*ROW('Hygiene Data'!E119))="","",OFFSET('Hygiene Data'!$E$11,0,10*ROW('Hygiene Data'!E119)))</f>
        <v/>
      </c>
      <c r="DS125" s="283" t="str">
        <f ca="true">+IF(OFFSET('Hygiene Data'!$E$12,0,10*ROW('Hygiene Data'!E119))="","",OFFSET('Hygiene Data'!$E$12,0,10*ROW('Hygiene Data'!E119)))</f>
        <v/>
      </c>
      <c r="DT125" s="283" t="str">
        <f ca="true">+IF(OFFSET('Hygiene Data'!$E$13,0,10*ROW('Hygiene Data'!E119))="","",OFFSET('Hygiene Data'!$E$13,0,10*ROW('Hygiene Data'!E119)))</f>
        <v/>
      </c>
      <c r="DU125" s="283" t="str">
        <f ca="true">+IF(OFFSET('Hygiene Data'!$F$11,0,10*ROW('Hygiene Data'!F119))="","",OFFSET('Hygiene Data'!$F$11,0,10*ROW('Hygiene Data'!F119)))</f>
        <v/>
      </c>
      <c r="DV125" s="283" t="str">
        <f ca="true">+IF(OFFSET('Hygiene Data'!$F$12,0,10*ROW('Hygiene Data'!F119))="","",OFFSET('Hygiene Data'!$F$12,0,10*ROW('Hygiene Data'!F119)))</f>
        <v/>
      </c>
      <c r="DW125" s="283" t="str">
        <f ca="true">+IF(OFFSET('Hygiene Data'!$F$13,0,10*ROW('Hygiene Data'!F119))="","",OFFSET('Hygiene Data'!$F$13,0,10*ROW('Hygiene Data'!F119)))</f>
        <v/>
      </c>
      <c r="DX125" s="283" t="str">
        <f ca="true">+IF(OFFSET('Hygiene Data'!$G$11,0,10*ROW('Hygiene Data'!G119))="","",OFFSET('Hygiene Data'!$G$11,0,10*ROW('Hygiene Data'!G119)))</f>
        <v/>
      </c>
      <c r="DY125" s="283" t="str">
        <f ca="true">+IF(OFFSET('Hygiene Data'!$G$12,0,10*ROW('Hygiene Data'!G119))="","",OFFSET('Hygiene Data'!$G$12,0,10*ROW('Hygiene Data'!G119)))</f>
        <v/>
      </c>
      <c r="DZ125" s="283" t="str">
        <f ca="true">+IF(OFFSET('Hygiene Data'!$G$13,0,10*ROW('Hygiene Data'!G119))="","",OFFSET('Hygiene Data'!$G$13,0,10*ROW('Hygiene Data'!G119)))</f>
        <v/>
      </c>
      <c r="EA125" s="283" t="str">
        <f ca="true">+IF(OFFSET('Hygiene Data'!$H$11,0,10*ROW('Hygiene Data'!H119))="","",OFFSET('Hygiene Data'!$H$11,0,10*ROW('Hygiene Data'!H119)))</f>
        <v/>
      </c>
      <c r="EB125" s="283" t="str">
        <f ca="true">+IF(OFFSET('Hygiene Data'!$H$12,0,10*ROW('Hygiene Data'!H119))="","",OFFSET('Hygiene Data'!$H$12,0,10*ROW('Hygiene Data'!H119)))</f>
        <v/>
      </c>
      <c r="EC125" s="283" t="str">
        <f ca="true">+IF(OFFSET('Hygiene Data'!$H$13,0,10*ROW('Hygiene Data'!H119))="","",OFFSET('Hygiene Data'!$H$13,0,10*ROW('Hygiene Data'!H119)))</f>
        <v/>
      </c>
      <c r="ED125" s="283" t="str">
        <f ca="true">+IF(OFFSET('Hygiene Data'!$I$11,0,10*ROW('Hygiene Data'!I119))="","",OFFSET('Hygiene Data'!$I$11,0,10*ROW('Hygiene Data'!I119)))</f>
        <v/>
      </c>
      <c r="EE125" s="283" t="str">
        <f ca="true">+IF(OFFSET('Hygiene Data'!$I$12,0,10*ROW('Hygiene Data'!I119))="","",OFFSET('Hygiene Data'!$I$12,0,10*ROW('Hygiene Data'!I119)))</f>
        <v/>
      </c>
      <c r="EF125" s="283" t="str">
        <f ca="true">+IF(OFFSET('Hygiene Data'!$I$13,0,10*ROW('Hygiene Data'!I119))="","",OFFSET('Hygiene Data'!$I$13,0,10*ROW('Hygiene Data'!I119)))</f>
        <v/>
      </c>
    </row>
    <row xmlns:x14ac="http://schemas.microsoft.com/office/spreadsheetml/2009/9/ac" r="126" x14ac:dyDescent="0.2">
      <c r="A126" s="34" t="str">
        <f ca="true">+IF(OFFSET('Water Data'!$B$2,0,10*ROW('Water Data'!E120))="","",OFFSET('Water Data'!$B$2,0,10*ROW('Water Data'!E120)))</f>
        <v/>
      </c>
      <c r="B126" s="34" t="str">
        <f ca="true">+IF(OFFSET('Water Data'!$C$2,0,10*ROW('Water Data'!F120))="","",OFFSET('Water Data'!$C$2,0,10*ROW('Water Data'!F120)))</f>
        <v/>
      </c>
      <c r="C126" s="339" t="str">
        <f t="shared" ca="true" si="1"/>
        <v/>
      </c>
      <c r="D126" s="90"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0"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0"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0"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0"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0"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0"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0"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0"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0"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0"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0"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0"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0"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0"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0"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0"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0"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1"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1"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1"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1"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1"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1"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1"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1"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1"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1"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1"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1"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1"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1"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1"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1"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1"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1"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1"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1"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1"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1"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1"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1"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1"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1"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1"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1"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1"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1"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2"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2"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2"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2"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2"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2"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2"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2"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2"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2"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2"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2"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2"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2"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2"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2"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2"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2"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3"/>
      <c r="BS126" s="283" t="str">
        <f ca="true">+IF(OFFSET('Water Data'!$D$27,0,10*ROW('Water Data'!D120))="","",OFFSET('Water Data'!$D$27,0,10*ROW('Water Data'!D120)))</f>
        <v/>
      </c>
      <c r="BT126" s="283" t="str">
        <f ca="true">+IF(OFFSET('Water Data'!$D$28,0,10*ROW('Water Data'!D120))="","",OFFSET('Water Data'!$D$28,0,10*ROW('Water Data'!D120)))</f>
        <v/>
      </c>
      <c r="BU126" s="283" t="str">
        <f ca="true">+IF(OFFSET('Water Data'!$D$29,0,10*ROW('Water Data'!D120))="","",OFFSET('Water Data'!$D$29,0,10*ROW('Water Data'!D120)))</f>
        <v/>
      </c>
      <c r="BV126" s="283" t="str">
        <f ca="true">+IF(OFFSET('Water Data'!$E$27,0,10*ROW('Water Data'!E120))="","",OFFSET('Water Data'!$E$27,0,10*ROW('Water Data'!E120)))</f>
        <v/>
      </c>
      <c r="BW126" s="283" t="str">
        <f ca="true">+IF(OFFSET('Water Data'!$E$28,0,10*ROW('Water Data'!E120))="","",OFFSET('Water Data'!$E$28,0,10*ROW('Water Data'!E120)))</f>
        <v/>
      </c>
      <c r="BX126" s="283" t="str">
        <f ca="true">+IF(OFFSET('Water Data'!$E$29,0,10*ROW('Water Data'!E120))="","",OFFSET('Water Data'!$E$29,0,10*ROW('Water Data'!E120)))</f>
        <v/>
      </c>
      <c r="BY126" s="283" t="str">
        <f ca="true">+IF(OFFSET('Water Data'!$F$27,0,10*ROW('Water Data'!F120))="","",OFFSET('Water Data'!$F$27,0,10*ROW('Water Data'!F120)))</f>
        <v/>
      </c>
      <c r="BZ126" s="283" t="str">
        <f ca="true">+IF(OFFSET('Water Data'!$F$28,0,10*ROW('Water Data'!F120))="","",OFFSET('Water Data'!$F$28,0,10*ROW('Water Data'!F120)))</f>
        <v/>
      </c>
      <c r="CA126" s="283" t="str">
        <f ca="true">+IF(OFFSET('Water Data'!$F$29,0,10*ROW('Water Data'!F120))="","",OFFSET('Water Data'!$F$29,0,10*ROW('Water Data'!F120)))</f>
        <v/>
      </c>
      <c r="CB126" s="283" t="str">
        <f ca="true">+IF(OFFSET('Water Data'!$G$27,0,10*ROW('Water Data'!G120))="","",OFFSET('Water Data'!$G$27,0,10*ROW('Water Data'!G120)))</f>
        <v/>
      </c>
      <c r="CC126" s="283" t="str">
        <f ca="true">+IF(OFFSET('Water Data'!$G$28,0,10*ROW('Water Data'!G120))="","",OFFSET('Water Data'!$G$28,0,10*ROW('Water Data'!G120)))</f>
        <v/>
      </c>
      <c r="CD126" s="283" t="str">
        <f ca="true">+IF(OFFSET('Water Data'!$G$29,0,10*ROW('Water Data'!G120))="","",OFFSET('Water Data'!$G$29,0,10*ROW('Water Data'!G120)))</f>
        <v/>
      </c>
      <c r="CE126" s="283" t="str">
        <f ca="true">+IF(OFFSET('Water Data'!$H$27,0,10*ROW('Water Data'!H120))="","",OFFSET('Water Data'!$H$27,0,10*ROW('Water Data'!H120)))</f>
        <v/>
      </c>
      <c r="CF126" s="283" t="str">
        <f ca="true">+IF(OFFSET('Water Data'!$H$28,0,10*ROW('Water Data'!H120))="","",OFFSET('Water Data'!$H$28,0,10*ROW('Water Data'!H120)))</f>
        <v/>
      </c>
      <c r="CG126" s="283" t="str">
        <f ca="true">+IF(OFFSET('Water Data'!$H$29,0,10*ROW('Water Data'!H120))="","",OFFSET('Water Data'!$H$29,0,10*ROW('Water Data'!H120)))</f>
        <v/>
      </c>
      <c r="CH126" s="283" t="str">
        <f ca="true">+IF(OFFSET('Water Data'!$I$27,0,10*ROW('Water Data'!I120))="","",OFFSET('Water Data'!$I$27,0,10*ROW('Water Data'!I120)))</f>
        <v/>
      </c>
      <c r="CI126" s="283" t="str">
        <f ca="true">+IF(OFFSET('Water Data'!$I$28,0,10*ROW('Water Data'!I120))="","",OFFSET('Water Data'!$I$28,0,10*ROW('Water Data'!I120)))</f>
        <v/>
      </c>
      <c r="CJ126" s="283" t="str">
        <f ca="true">+IF(OFFSET('Water Data'!$I$29,0,10*ROW('Water Data'!I120))="","",OFFSET('Water Data'!$I$29,0,10*ROW('Water Data'!I120)))</f>
        <v/>
      </c>
      <c r="CK126" s="283" t="str">
        <f ca="true">+IF(OFFSET('Sanitation Data'!$D$28,0,10*ROW('Sanitation Data'!D120))="","",OFFSET('Sanitation Data'!$D$28,0,10*ROW('Sanitation Data'!D120)))</f>
        <v/>
      </c>
      <c r="CL126" s="283" t="str">
        <f ca="true">+IF(OFFSET('Sanitation Data'!$D$29,0,10*ROW('Sanitation Data'!D120))="","",OFFSET('Sanitation Data'!$D$29,0,10*ROW('Sanitation Data'!D120)))</f>
        <v/>
      </c>
      <c r="CM126" s="283" t="str">
        <f ca="true">+IF(OFFSET('Sanitation Data'!$D$30,0,10*ROW('Sanitation Data'!D120))="","",OFFSET('Sanitation Data'!$D$30,0,10*ROW('Sanitation Data'!D120)))</f>
        <v/>
      </c>
      <c r="CN126" s="283" t="str">
        <f ca="true">+IF(OFFSET('Sanitation Data'!$D$31,0,10*ROW('Sanitation Data'!D120))="","",OFFSET('Sanitation Data'!$D$31,0,10*ROW('Sanitation Data'!D120)))</f>
        <v/>
      </c>
      <c r="CO126" s="283" t="str">
        <f ca="true">+IF(OFFSET('Sanitation Data'!$D$32,0,10*ROW('Sanitation Data'!D120))="","",OFFSET('Sanitation Data'!$D$32,0,10*ROW('Sanitation Data'!D120)))</f>
        <v/>
      </c>
      <c r="CP126" s="283" t="str">
        <f ca="true">+IF(OFFSET('Sanitation Data'!$E$28,0,10*ROW('Sanitation Data'!E120))="","",OFFSET('Sanitation Data'!$E$28,0,10*ROW('Sanitation Data'!E120)))</f>
        <v/>
      </c>
      <c r="CQ126" s="283" t="str">
        <f ca="true">+IF(OFFSET('Sanitation Data'!$E$29,0,10*ROW('Sanitation Data'!E120))="","",OFFSET('Sanitation Data'!$E$29,0,10*ROW('Sanitation Data'!E120)))</f>
        <v/>
      </c>
      <c r="CR126" s="283" t="str">
        <f ca="true">+IF(OFFSET('Sanitation Data'!$E$30,0,10*ROW('Sanitation Data'!E120))="","",OFFSET('Sanitation Data'!$E$30,0,10*ROW('Sanitation Data'!E120)))</f>
        <v/>
      </c>
      <c r="CS126" s="283" t="str">
        <f ca="true">+IF(OFFSET('Sanitation Data'!$E$31,0,10*ROW('Sanitation Data'!E120))="","",OFFSET('Sanitation Data'!$E$31,0,10*ROW('Sanitation Data'!E120)))</f>
        <v/>
      </c>
      <c r="CT126" s="283" t="str">
        <f ca="true">+IF(OFFSET('Sanitation Data'!$E$32,0,10*ROW('Sanitation Data'!E120))="","",OFFSET('Sanitation Data'!$E$32,0,10*ROW('Sanitation Data'!E120)))</f>
        <v/>
      </c>
      <c r="CU126" s="283" t="str">
        <f ca="true">+IF(OFFSET('Sanitation Data'!$F$28,0,10*ROW('Sanitation Data'!F120))="","",OFFSET('Sanitation Data'!$F$28,0,10*ROW('Sanitation Data'!F120)))</f>
        <v/>
      </c>
      <c r="CV126" s="283" t="str">
        <f ca="true">+IF(OFFSET('Sanitation Data'!$F$29,0,10*ROW('Sanitation Data'!F120))="","",OFFSET('Sanitation Data'!$F$29,0,10*ROW('Sanitation Data'!F120)))</f>
        <v/>
      </c>
      <c r="CW126" s="283" t="str">
        <f ca="true">+IF(OFFSET('Sanitation Data'!$F$30,0,10*ROW('Sanitation Data'!F120))="","",OFFSET('Sanitation Data'!$F$30,0,10*ROW('Sanitation Data'!F120)))</f>
        <v/>
      </c>
      <c r="CX126" s="283" t="str">
        <f ca="true">+IF(OFFSET('Sanitation Data'!$F$31,0,10*ROW('Sanitation Data'!F120))="","",OFFSET('Sanitation Data'!$F$31,0,10*ROW('Sanitation Data'!F120)))</f>
        <v/>
      </c>
      <c r="CY126" s="283" t="str">
        <f ca="true">+IF(OFFSET('Sanitation Data'!$F$32,0,10*ROW('Sanitation Data'!F120))="","",OFFSET('Sanitation Data'!$F$32,0,10*ROW('Sanitation Data'!F120)))</f>
        <v/>
      </c>
      <c r="CZ126" s="283" t="str">
        <f ca="true">+IF(OFFSET('Sanitation Data'!$G$28,0,10*ROW('Sanitation Data'!G120))="","",OFFSET('Sanitation Data'!$G$28,0,10*ROW('Sanitation Data'!G120)))</f>
        <v/>
      </c>
      <c r="DA126" s="283" t="str">
        <f ca="true">+IF(OFFSET('Sanitation Data'!$G$29,0,10*ROW('Sanitation Data'!G120))="","",OFFSET('Sanitation Data'!$G$29,0,10*ROW('Sanitation Data'!G120)))</f>
        <v/>
      </c>
      <c r="DB126" s="283" t="str">
        <f ca="true">+IF(OFFSET('Sanitation Data'!$G$30,0,10*ROW('Sanitation Data'!G120))="","",OFFSET('Sanitation Data'!$G$30,0,10*ROW('Sanitation Data'!G120)))</f>
        <v/>
      </c>
      <c r="DC126" s="283" t="str">
        <f ca="true">+IF(OFFSET('Sanitation Data'!$G$31,0,10*ROW('Sanitation Data'!G120))="","",OFFSET('Sanitation Data'!$G$31,0,10*ROW('Sanitation Data'!G120)))</f>
        <v/>
      </c>
      <c r="DD126" s="283" t="str">
        <f ca="true">+IF(OFFSET('Sanitation Data'!$G$32,0,10*ROW('Sanitation Data'!G120))="","",OFFSET('Sanitation Data'!$G$32,0,10*ROW('Sanitation Data'!G120)))</f>
        <v/>
      </c>
      <c r="DE126" s="283" t="str">
        <f ca="true">+IF(OFFSET('Sanitation Data'!$H$28,0,10*ROW('Sanitation Data'!H120))="","",OFFSET('Sanitation Data'!$H$28,0,10*ROW('Sanitation Data'!H120)))</f>
        <v/>
      </c>
      <c r="DF126" s="283" t="str">
        <f ca="true">+IF(OFFSET('Sanitation Data'!$H$29,0,10*ROW('Sanitation Data'!H120))="","",OFFSET('Sanitation Data'!$H$29,0,10*ROW('Sanitation Data'!H120)))</f>
        <v/>
      </c>
      <c r="DG126" s="283" t="str">
        <f ca="true">+IF(OFFSET('Sanitation Data'!$H$30,0,10*ROW('Sanitation Data'!H120))="","",OFFSET('Sanitation Data'!$H$30,0,10*ROW('Sanitation Data'!H120)))</f>
        <v/>
      </c>
      <c r="DH126" s="283" t="str">
        <f ca="true">+IF(OFFSET('Sanitation Data'!$H$31,0,10*ROW('Sanitation Data'!H120))="","",OFFSET('Sanitation Data'!$H$31,0,10*ROW('Sanitation Data'!H120)))</f>
        <v/>
      </c>
      <c r="DI126" s="283" t="str">
        <f ca="true">+IF(OFFSET('Sanitation Data'!$H$32,0,10*ROW('Sanitation Data'!H120))="","",OFFSET('Sanitation Data'!$H$32,0,10*ROW('Sanitation Data'!H120)))</f>
        <v/>
      </c>
      <c r="DJ126" s="283" t="str">
        <f ca="true">+IF(OFFSET('Sanitation Data'!$I$28,0,10*ROW('Sanitation Data'!I120))="","",OFFSET('Sanitation Data'!$I$28,0,10*ROW('Sanitation Data'!I120)))</f>
        <v/>
      </c>
      <c r="DK126" s="283" t="str">
        <f ca="true">+IF(OFFSET('Sanitation Data'!$I$29,0,10*ROW('Sanitation Data'!I120))="","",OFFSET('Sanitation Data'!$I$29,0,10*ROW('Sanitation Data'!I120)))</f>
        <v/>
      </c>
      <c r="DL126" s="283" t="str">
        <f ca="true">+IF(OFFSET('Sanitation Data'!$I$30,0,10*ROW('Sanitation Data'!I120))="","",OFFSET('Sanitation Data'!$I$30,0,10*ROW('Sanitation Data'!I120)))</f>
        <v/>
      </c>
      <c r="DM126" s="283" t="str">
        <f ca="true">+IF(OFFSET('Sanitation Data'!$I$31,0,10*ROW('Sanitation Data'!I120))="","",OFFSET('Sanitation Data'!$I$31,0,10*ROW('Sanitation Data'!I120)))</f>
        <v/>
      </c>
      <c r="DN126" s="283" t="str">
        <f ca="true">+IF(OFFSET('Sanitation Data'!$I$32,0,10*ROW('Sanitation Data'!I120))="","",OFFSET('Sanitation Data'!$I$32,0,10*ROW('Sanitation Data'!I120)))</f>
        <v/>
      </c>
      <c r="DO126" s="283" t="str">
        <f ca="true">+IF(OFFSET('Hygiene Data'!$D$11,0,10*ROW('Hygiene Data'!D120))="","",OFFSET('Hygiene Data'!$D$11,0,10*ROW('Hygiene Data'!D120)))</f>
        <v/>
      </c>
      <c r="DP126" s="283" t="str">
        <f ca="true">+IF(OFFSET('Hygiene Data'!$D$12,0,10*ROW('Hygiene Data'!D120))="","",OFFSET('Hygiene Data'!$D$12,0,10*ROW('Hygiene Data'!D120)))</f>
        <v/>
      </c>
      <c r="DQ126" s="283" t="str">
        <f ca="true">+IF(OFFSET('Hygiene Data'!$D$13,0,10*ROW('Hygiene Data'!D120))="","",OFFSET('Hygiene Data'!$D$13,0,10*ROW('Hygiene Data'!D120)))</f>
        <v/>
      </c>
      <c r="DR126" s="283" t="str">
        <f ca="true">+IF(OFFSET('Hygiene Data'!$E$11,0,10*ROW('Hygiene Data'!E120))="","",OFFSET('Hygiene Data'!$E$11,0,10*ROW('Hygiene Data'!E120)))</f>
        <v/>
      </c>
      <c r="DS126" s="283" t="str">
        <f ca="true">+IF(OFFSET('Hygiene Data'!$E$12,0,10*ROW('Hygiene Data'!E120))="","",OFFSET('Hygiene Data'!$E$12,0,10*ROW('Hygiene Data'!E120)))</f>
        <v/>
      </c>
      <c r="DT126" s="283" t="str">
        <f ca="true">+IF(OFFSET('Hygiene Data'!$E$13,0,10*ROW('Hygiene Data'!E120))="","",OFFSET('Hygiene Data'!$E$13,0,10*ROW('Hygiene Data'!E120)))</f>
        <v/>
      </c>
      <c r="DU126" s="283" t="str">
        <f ca="true">+IF(OFFSET('Hygiene Data'!$F$11,0,10*ROW('Hygiene Data'!F120))="","",OFFSET('Hygiene Data'!$F$11,0,10*ROW('Hygiene Data'!F120)))</f>
        <v/>
      </c>
      <c r="DV126" s="283" t="str">
        <f ca="true">+IF(OFFSET('Hygiene Data'!$F$12,0,10*ROW('Hygiene Data'!F120))="","",OFFSET('Hygiene Data'!$F$12,0,10*ROW('Hygiene Data'!F120)))</f>
        <v/>
      </c>
      <c r="DW126" s="283" t="str">
        <f ca="true">+IF(OFFSET('Hygiene Data'!$F$13,0,10*ROW('Hygiene Data'!F120))="","",OFFSET('Hygiene Data'!$F$13,0,10*ROW('Hygiene Data'!F120)))</f>
        <v/>
      </c>
      <c r="DX126" s="283" t="str">
        <f ca="true">+IF(OFFSET('Hygiene Data'!$G$11,0,10*ROW('Hygiene Data'!G120))="","",OFFSET('Hygiene Data'!$G$11,0,10*ROW('Hygiene Data'!G120)))</f>
        <v/>
      </c>
      <c r="DY126" s="283" t="str">
        <f ca="true">+IF(OFFSET('Hygiene Data'!$G$12,0,10*ROW('Hygiene Data'!G120))="","",OFFSET('Hygiene Data'!$G$12,0,10*ROW('Hygiene Data'!G120)))</f>
        <v/>
      </c>
      <c r="DZ126" s="283" t="str">
        <f ca="true">+IF(OFFSET('Hygiene Data'!$G$13,0,10*ROW('Hygiene Data'!G120))="","",OFFSET('Hygiene Data'!$G$13,0,10*ROW('Hygiene Data'!G120)))</f>
        <v/>
      </c>
      <c r="EA126" s="283" t="str">
        <f ca="true">+IF(OFFSET('Hygiene Data'!$H$11,0,10*ROW('Hygiene Data'!H120))="","",OFFSET('Hygiene Data'!$H$11,0,10*ROW('Hygiene Data'!H120)))</f>
        <v/>
      </c>
      <c r="EB126" s="283" t="str">
        <f ca="true">+IF(OFFSET('Hygiene Data'!$H$12,0,10*ROW('Hygiene Data'!H120))="","",OFFSET('Hygiene Data'!$H$12,0,10*ROW('Hygiene Data'!H120)))</f>
        <v/>
      </c>
      <c r="EC126" s="283" t="str">
        <f ca="true">+IF(OFFSET('Hygiene Data'!$H$13,0,10*ROW('Hygiene Data'!H120))="","",OFFSET('Hygiene Data'!$H$13,0,10*ROW('Hygiene Data'!H120)))</f>
        <v/>
      </c>
      <c r="ED126" s="283" t="str">
        <f ca="true">+IF(OFFSET('Hygiene Data'!$I$11,0,10*ROW('Hygiene Data'!I120))="","",OFFSET('Hygiene Data'!$I$11,0,10*ROW('Hygiene Data'!I120)))</f>
        <v/>
      </c>
      <c r="EE126" s="283" t="str">
        <f ca="true">+IF(OFFSET('Hygiene Data'!$I$12,0,10*ROW('Hygiene Data'!I120))="","",OFFSET('Hygiene Data'!$I$12,0,10*ROW('Hygiene Data'!I120)))</f>
        <v/>
      </c>
      <c r="EF126" s="283" t="str">
        <f ca="true">+IF(OFFSET('Hygiene Data'!$I$13,0,10*ROW('Hygiene Data'!I120))="","",OFFSET('Hygiene Data'!$I$13,0,10*ROW('Hygiene Data'!I120)))</f>
        <v/>
      </c>
    </row>
    <row xmlns:x14ac="http://schemas.microsoft.com/office/spreadsheetml/2009/9/ac" r="127" x14ac:dyDescent="0.2">
      <c r="A127" s="34" t="str">
        <f ca="true">+IF(OFFSET('Water Data'!$B$2,0,10*ROW('Water Data'!E121))="","",OFFSET('Water Data'!$B$2,0,10*ROW('Water Data'!E121)))</f>
        <v/>
      </c>
      <c r="B127" s="34" t="str">
        <f ca="true">+IF(OFFSET('Water Data'!$C$2,0,10*ROW('Water Data'!F121))="","",OFFSET('Water Data'!$C$2,0,10*ROW('Water Data'!F121)))</f>
        <v/>
      </c>
      <c r="C127" s="339" t="str">
        <f t="shared" ca="true" si="1"/>
        <v/>
      </c>
      <c r="D127" s="90"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0"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0"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0"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0"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0"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0"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0"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0"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0"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0"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0"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0"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0"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0"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0"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0"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0"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1"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1"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1"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1"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1"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1"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1"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1"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1"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1"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1"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1"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1"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1"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1"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1"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1"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1"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1"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1"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1"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1"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1"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1"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1"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1"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1"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1"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1"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1"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2"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2"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2"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2"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2"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2"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2"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2"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2"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2"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2"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2"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2"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2"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2"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2"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2"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2"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3"/>
      <c r="BS127" s="283" t="str">
        <f ca="true">+IF(OFFSET('Water Data'!$D$27,0,10*ROW('Water Data'!D121))="","",OFFSET('Water Data'!$D$27,0,10*ROW('Water Data'!D121)))</f>
        <v/>
      </c>
      <c r="BT127" s="283" t="str">
        <f ca="true">+IF(OFFSET('Water Data'!$D$28,0,10*ROW('Water Data'!D121))="","",OFFSET('Water Data'!$D$28,0,10*ROW('Water Data'!D121)))</f>
        <v/>
      </c>
      <c r="BU127" s="283" t="str">
        <f ca="true">+IF(OFFSET('Water Data'!$D$29,0,10*ROW('Water Data'!D121))="","",OFFSET('Water Data'!$D$29,0,10*ROW('Water Data'!D121)))</f>
        <v/>
      </c>
      <c r="BV127" s="283" t="str">
        <f ca="true">+IF(OFFSET('Water Data'!$E$27,0,10*ROW('Water Data'!E121))="","",OFFSET('Water Data'!$E$27,0,10*ROW('Water Data'!E121)))</f>
        <v/>
      </c>
      <c r="BW127" s="283" t="str">
        <f ca="true">+IF(OFFSET('Water Data'!$E$28,0,10*ROW('Water Data'!E121))="","",OFFSET('Water Data'!$E$28,0,10*ROW('Water Data'!E121)))</f>
        <v/>
      </c>
      <c r="BX127" s="283" t="str">
        <f ca="true">+IF(OFFSET('Water Data'!$E$29,0,10*ROW('Water Data'!E121))="","",OFFSET('Water Data'!$E$29,0,10*ROW('Water Data'!E121)))</f>
        <v/>
      </c>
      <c r="BY127" s="283" t="str">
        <f ca="true">+IF(OFFSET('Water Data'!$F$27,0,10*ROW('Water Data'!F121))="","",OFFSET('Water Data'!$F$27,0,10*ROW('Water Data'!F121)))</f>
        <v/>
      </c>
      <c r="BZ127" s="283" t="str">
        <f ca="true">+IF(OFFSET('Water Data'!$F$28,0,10*ROW('Water Data'!F121))="","",OFFSET('Water Data'!$F$28,0,10*ROW('Water Data'!F121)))</f>
        <v/>
      </c>
      <c r="CA127" s="283" t="str">
        <f ca="true">+IF(OFFSET('Water Data'!$F$29,0,10*ROW('Water Data'!F121))="","",OFFSET('Water Data'!$F$29,0,10*ROW('Water Data'!F121)))</f>
        <v/>
      </c>
      <c r="CB127" s="283" t="str">
        <f ca="true">+IF(OFFSET('Water Data'!$G$27,0,10*ROW('Water Data'!G121))="","",OFFSET('Water Data'!$G$27,0,10*ROW('Water Data'!G121)))</f>
        <v/>
      </c>
      <c r="CC127" s="283" t="str">
        <f ca="true">+IF(OFFSET('Water Data'!$G$28,0,10*ROW('Water Data'!G121))="","",OFFSET('Water Data'!$G$28,0,10*ROW('Water Data'!G121)))</f>
        <v/>
      </c>
      <c r="CD127" s="283" t="str">
        <f ca="true">+IF(OFFSET('Water Data'!$G$29,0,10*ROW('Water Data'!G121))="","",OFFSET('Water Data'!$G$29,0,10*ROW('Water Data'!G121)))</f>
        <v/>
      </c>
      <c r="CE127" s="283" t="str">
        <f ca="true">+IF(OFFSET('Water Data'!$H$27,0,10*ROW('Water Data'!H121))="","",OFFSET('Water Data'!$H$27,0,10*ROW('Water Data'!H121)))</f>
        <v/>
      </c>
      <c r="CF127" s="283" t="str">
        <f ca="true">+IF(OFFSET('Water Data'!$H$28,0,10*ROW('Water Data'!H121))="","",OFFSET('Water Data'!$H$28,0,10*ROW('Water Data'!H121)))</f>
        <v/>
      </c>
      <c r="CG127" s="283" t="str">
        <f ca="true">+IF(OFFSET('Water Data'!$H$29,0,10*ROW('Water Data'!H121))="","",OFFSET('Water Data'!$H$29,0,10*ROW('Water Data'!H121)))</f>
        <v/>
      </c>
      <c r="CH127" s="283" t="str">
        <f ca="true">+IF(OFFSET('Water Data'!$I$27,0,10*ROW('Water Data'!I121))="","",OFFSET('Water Data'!$I$27,0,10*ROW('Water Data'!I121)))</f>
        <v/>
      </c>
      <c r="CI127" s="283" t="str">
        <f ca="true">+IF(OFFSET('Water Data'!$I$28,0,10*ROW('Water Data'!I121))="","",OFFSET('Water Data'!$I$28,0,10*ROW('Water Data'!I121)))</f>
        <v/>
      </c>
      <c r="CJ127" s="283" t="str">
        <f ca="true">+IF(OFFSET('Water Data'!$I$29,0,10*ROW('Water Data'!I121))="","",OFFSET('Water Data'!$I$29,0,10*ROW('Water Data'!I121)))</f>
        <v/>
      </c>
      <c r="CK127" s="283" t="str">
        <f ca="true">+IF(OFFSET('Sanitation Data'!$D$28,0,10*ROW('Sanitation Data'!D121))="","",OFFSET('Sanitation Data'!$D$28,0,10*ROW('Sanitation Data'!D121)))</f>
        <v/>
      </c>
      <c r="CL127" s="283" t="str">
        <f ca="true">+IF(OFFSET('Sanitation Data'!$D$29,0,10*ROW('Sanitation Data'!D121))="","",OFFSET('Sanitation Data'!$D$29,0,10*ROW('Sanitation Data'!D121)))</f>
        <v/>
      </c>
      <c r="CM127" s="283" t="str">
        <f ca="true">+IF(OFFSET('Sanitation Data'!$D$30,0,10*ROW('Sanitation Data'!D121))="","",OFFSET('Sanitation Data'!$D$30,0,10*ROW('Sanitation Data'!D121)))</f>
        <v/>
      </c>
      <c r="CN127" s="283" t="str">
        <f ca="true">+IF(OFFSET('Sanitation Data'!$D$31,0,10*ROW('Sanitation Data'!D121))="","",OFFSET('Sanitation Data'!$D$31,0,10*ROW('Sanitation Data'!D121)))</f>
        <v/>
      </c>
      <c r="CO127" s="283" t="str">
        <f ca="true">+IF(OFFSET('Sanitation Data'!$D$32,0,10*ROW('Sanitation Data'!D121))="","",OFFSET('Sanitation Data'!$D$32,0,10*ROW('Sanitation Data'!D121)))</f>
        <v/>
      </c>
      <c r="CP127" s="283" t="str">
        <f ca="true">+IF(OFFSET('Sanitation Data'!$E$28,0,10*ROW('Sanitation Data'!E121))="","",OFFSET('Sanitation Data'!$E$28,0,10*ROW('Sanitation Data'!E121)))</f>
        <v/>
      </c>
      <c r="CQ127" s="283" t="str">
        <f ca="true">+IF(OFFSET('Sanitation Data'!$E$29,0,10*ROW('Sanitation Data'!E121))="","",OFFSET('Sanitation Data'!$E$29,0,10*ROW('Sanitation Data'!E121)))</f>
        <v/>
      </c>
      <c r="CR127" s="283" t="str">
        <f ca="true">+IF(OFFSET('Sanitation Data'!$E$30,0,10*ROW('Sanitation Data'!E121))="","",OFFSET('Sanitation Data'!$E$30,0,10*ROW('Sanitation Data'!E121)))</f>
        <v/>
      </c>
      <c r="CS127" s="283" t="str">
        <f ca="true">+IF(OFFSET('Sanitation Data'!$E$31,0,10*ROW('Sanitation Data'!E121))="","",OFFSET('Sanitation Data'!$E$31,0,10*ROW('Sanitation Data'!E121)))</f>
        <v/>
      </c>
      <c r="CT127" s="283" t="str">
        <f ca="true">+IF(OFFSET('Sanitation Data'!$E$32,0,10*ROW('Sanitation Data'!E121))="","",OFFSET('Sanitation Data'!$E$32,0,10*ROW('Sanitation Data'!E121)))</f>
        <v/>
      </c>
      <c r="CU127" s="283" t="str">
        <f ca="true">+IF(OFFSET('Sanitation Data'!$F$28,0,10*ROW('Sanitation Data'!F121))="","",OFFSET('Sanitation Data'!$F$28,0,10*ROW('Sanitation Data'!F121)))</f>
        <v/>
      </c>
      <c r="CV127" s="283" t="str">
        <f ca="true">+IF(OFFSET('Sanitation Data'!$F$29,0,10*ROW('Sanitation Data'!F121))="","",OFFSET('Sanitation Data'!$F$29,0,10*ROW('Sanitation Data'!F121)))</f>
        <v/>
      </c>
      <c r="CW127" s="283" t="str">
        <f ca="true">+IF(OFFSET('Sanitation Data'!$F$30,0,10*ROW('Sanitation Data'!F121))="","",OFFSET('Sanitation Data'!$F$30,0,10*ROW('Sanitation Data'!F121)))</f>
        <v/>
      </c>
      <c r="CX127" s="283" t="str">
        <f ca="true">+IF(OFFSET('Sanitation Data'!$F$31,0,10*ROW('Sanitation Data'!F121))="","",OFFSET('Sanitation Data'!$F$31,0,10*ROW('Sanitation Data'!F121)))</f>
        <v/>
      </c>
      <c r="CY127" s="283" t="str">
        <f ca="true">+IF(OFFSET('Sanitation Data'!$F$32,0,10*ROW('Sanitation Data'!F121))="","",OFFSET('Sanitation Data'!$F$32,0,10*ROW('Sanitation Data'!F121)))</f>
        <v/>
      </c>
      <c r="CZ127" s="283" t="str">
        <f ca="true">+IF(OFFSET('Sanitation Data'!$G$28,0,10*ROW('Sanitation Data'!G121))="","",OFFSET('Sanitation Data'!$G$28,0,10*ROW('Sanitation Data'!G121)))</f>
        <v/>
      </c>
      <c r="DA127" s="283" t="str">
        <f ca="true">+IF(OFFSET('Sanitation Data'!$G$29,0,10*ROW('Sanitation Data'!G121))="","",OFFSET('Sanitation Data'!$G$29,0,10*ROW('Sanitation Data'!G121)))</f>
        <v/>
      </c>
      <c r="DB127" s="283" t="str">
        <f ca="true">+IF(OFFSET('Sanitation Data'!$G$30,0,10*ROW('Sanitation Data'!G121))="","",OFFSET('Sanitation Data'!$G$30,0,10*ROW('Sanitation Data'!G121)))</f>
        <v/>
      </c>
      <c r="DC127" s="283" t="str">
        <f ca="true">+IF(OFFSET('Sanitation Data'!$G$31,0,10*ROW('Sanitation Data'!G121))="","",OFFSET('Sanitation Data'!$G$31,0,10*ROW('Sanitation Data'!G121)))</f>
        <v/>
      </c>
      <c r="DD127" s="283" t="str">
        <f ca="true">+IF(OFFSET('Sanitation Data'!$G$32,0,10*ROW('Sanitation Data'!G121))="","",OFFSET('Sanitation Data'!$G$32,0,10*ROW('Sanitation Data'!G121)))</f>
        <v/>
      </c>
      <c r="DE127" s="283" t="str">
        <f ca="true">+IF(OFFSET('Sanitation Data'!$H$28,0,10*ROW('Sanitation Data'!H121))="","",OFFSET('Sanitation Data'!$H$28,0,10*ROW('Sanitation Data'!H121)))</f>
        <v/>
      </c>
      <c r="DF127" s="283" t="str">
        <f ca="true">+IF(OFFSET('Sanitation Data'!$H$29,0,10*ROW('Sanitation Data'!H121))="","",OFFSET('Sanitation Data'!$H$29,0,10*ROW('Sanitation Data'!H121)))</f>
        <v/>
      </c>
      <c r="DG127" s="283" t="str">
        <f ca="true">+IF(OFFSET('Sanitation Data'!$H$30,0,10*ROW('Sanitation Data'!H121))="","",OFFSET('Sanitation Data'!$H$30,0,10*ROW('Sanitation Data'!H121)))</f>
        <v/>
      </c>
      <c r="DH127" s="283" t="str">
        <f ca="true">+IF(OFFSET('Sanitation Data'!$H$31,0,10*ROW('Sanitation Data'!H121))="","",OFFSET('Sanitation Data'!$H$31,0,10*ROW('Sanitation Data'!H121)))</f>
        <v/>
      </c>
      <c r="DI127" s="283" t="str">
        <f ca="true">+IF(OFFSET('Sanitation Data'!$H$32,0,10*ROW('Sanitation Data'!H121))="","",OFFSET('Sanitation Data'!$H$32,0,10*ROW('Sanitation Data'!H121)))</f>
        <v/>
      </c>
      <c r="DJ127" s="283" t="str">
        <f ca="true">+IF(OFFSET('Sanitation Data'!$I$28,0,10*ROW('Sanitation Data'!I121))="","",OFFSET('Sanitation Data'!$I$28,0,10*ROW('Sanitation Data'!I121)))</f>
        <v/>
      </c>
      <c r="DK127" s="283" t="str">
        <f ca="true">+IF(OFFSET('Sanitation Data'!$I$29,0,10*ROW('Sanitation Data'!I121))="","",OFFSET('Sanitation Data'!$I$29,0,10*ROW('Sanitation Data'!I121)))</f>
        <v/>
      </c>
      <c r="DL127" s="283" t="str">
        <f ca="true">+IF(OFFSET('Sanitation Data'!$I$30,0,10*ROW('Sanitation Data'!I121))="","",OFFSET('Sanitation Data'!$I$30,0,10*ROW('Sanitation Data'!I121)))</f>
        <v/>
      </c>
      <c r="DM127" s="283" t="str">
        <f ca="true">+IF(OFFSET('Sanitation Data'!$I$31,0,10*ROW('Sanitation Data'!I121))="","",OFFSET('Sanitation Data'!$I$31,0,10*ROW('Sanitation Data'!I121)))</f>
        <v/>
      </c>
      <c r="DN127" s="283" t="str">
        <f ca="true">+IF(OFFSET('Sanitation Data'!$I$32,0,10*ROW('Sanitation Data'!I121))="","",OFFSET('Sanitation Data'!$I$32,0,10*ROW('Sanitation Data'!I121)))</f>
        <v/>
      </c>
      <c r="DO127" s="283" t="str">
        <f ca="true">+IF(OFFSET('Hygiene Data'!$D$11,0,10*ROW('Hygiene Data'!D121))="","",OFFSET('Hygiene Data'!$D$11,0,10*ROW('Hygiene Data'!D121)))</f>
        <v/>
      </c>
      <c r="DP127" s="283" t="str">
        <f ca="true">+IF(OFFSET('Hygiene Data'!$D$12,0,10*ROW('Hygiene Data'!D121))="","",OFFSET('Hygiene Data'!$D$12,0,10*ROW('Hygiene Data'!D121)))</f>
        <v/>
      </c>
      <c r="DQ127" s="283" t="str">
        <f ca="true">+IF(OFFSET('Hygiene Data'!$D$13,0,10*ROW('Hygiene Data'!D121))="","",OFFSET('Hygiene Data'!$D$13,0,10*ROW('Hygiene Data'!D121)))</f>
        <v/>
      </c>
      <c r="DR127" s="283" t="str">
        <f ca="true">+IF(OFFSET('Hygiene Data'!$E$11,0,10*ROW('Hygiene Data'!E121))="","",OFFSET('Hygiene Data'!$E$11,0,10*ROW('Hygiene Data'!E121)))</f>
        <v/>
      </c>
      <c r="DS127" s="283" t="str">
        <f ca="true">+IF(OFFSET('Hygiene Data'!$E$12,0,10*ROW('Hygiene Data'!E121))="","",OFFSET('Hygiene Data'!$E$12,0,10*ROW('Hygiene Data'!E121)))</f>
        <v/>
      </c>
      <c r="DT127" s="283" t="str">
        <f ca="true">+IF(OFFSET('Hygiene Data'!$E$13,0,10*ROW('Hygiene Data'!E121))="","",OFFSET('Hygiene Data'!$E$13,0,10*ROW('Hygiene Data'!E121)))</f>
        <v/>
      </c>
      <c r="DU127" s="283" t="str">
        <f ca="true">+IF(OFFSET('Hygiene Data'!$F$11,0,10*ROW('Hygiene Data'!F121))="","",OFFSET('Hygiene Data'!$F$11,0,10*ROW('Hygiene Data'!F121)))</f>
        <v/>
      </c>
      <c r="DV127" s="283" t="str">
        <f ca="true">+IF(OFFSET('Hygiene Data'!$F$12,0,10*ROW('Hygiene Data'!F121))="","",OFFSET('Hygiene Data'!$F$12,0,10*ROW('Hygiene Data'!F121)))</f>
        <v/>
      </c>
      <c r="DW127" s="283" t="str">
        <f ca="true">+IF(OFFSET('Hygiene Data'!$F$13,0,10*ROW('Hygiene Data'!F121))="","",OFFSET('Hygiene Data'!$F$13,0,10*ROW('Hygiene Data'!F121)))</f>
        <v/>
      </c>
      <c r="DX127" s="283" t="str">
        <f ca="true">+IF(OFFSET('Hygiene Data'!$G$11,0,10*ROW('Hygiene Data'!G121))="","",OFFSET('Hygiene Data'!$G$11,0,10*ROW('Hygiene Data'!G121)))</f>
        <v/>
      </c>
      <c r="DY127" s="283" t="str">
        <f ca="true">+IF(OFFSET('Hygiene Data'!$G$12,0,10*ROW('Hygiene Data'!G121))="","",OFFSET('Hygiene Data'!$G$12,0,10*ROW('Hygiene Data'!G121)))</f>
        <v/>
      </c>
      <c r="DZ127" s="283" t="str">
        <f ca="true">+IF(OFFSET('Hygiene Data'!$G$13,0,10*ROW('Hygiene Data'!G121))="","",OFFSET('Hygiene Data'!$G$13,0,10*ROW('Hygiene Data'!G121)))</f>
        <v/>
      </c>
      <c r="EA127" s="283" t="str">
        <f ca="true">+IF(OFFSET('Hygiene Data'!$H$11,0,10*ROW('Hygiene Data'!H121))="","",OFFSET('Hygiene Data'!$H$11,0,10*ROW('Hygiene Data'!H121)))</f>
        <v/>
      </c>
      <c r="EB127" s="283" t="str">
        <f ca="true">+IF(OFFSET('Hygiene Data'!$H$12,0,10*ROW('Hygiene Data'!H121))="","",OFFSET('Hygiene Data'!$H$12,0,10*ROW('Hygiene Data'!H121)))</f>
        <v/>
      </c>
      <c r="EC127" s="283" t="str">
        <f ca="true">+IF(OFFSET('Hygiene Data'!$H$13,0,10*ROW('Hygiene Data'!H121))="","",OFFSET('Hygiene Data'!$H$13,0,10*ROW('Hygiene Data'!H121)))</f>
        <v/>
      </c>
      <c r="ED127" s="283" t="str">
        <f ca="true">+IF(OFFSET('Hygiene Data'!$I$11,0,10*ROW('Hygiene Data'!I121))="","",OFFSET('Hygiene Data'!$I$11,0,10*ROW('Hygiene Data'!I121)))</f>
        <v/>
      </c>
      <c r="EE127" s="283" t="str">
        <f ca="true">+IF(OFFSET('Hygiene Data'!$I$12,0,10*ROW('Hygiene Data'!I121))="","",OFFSET('Hygiene Data'!$I$12,0,10*ROW('Hygiene Data'!I121)))</f>
        <v/>
      </c>
      <c r="EF127" s="283" t="str">
        <f ca="true">+IF(OFFSET('Hygiene Data'!$I$13,0,10*ROW('Hygiene Data'!I121))="","",OFFSET('Hygiene Data'!$I$13,0,10*ROW('Hygiene Data'!I121)))</f>
        <v/>
      </c>
    </row>
    <row xmlns:x14ac="http://schemas.microsoft.com/office/spreadsheetml/2009/9/ac" r="128" x14ac:dyDescent="0.2">
      <c r="A128" s="34" t="str">
        <f ca="true">+IF(OFFSET('Water Data'!$B$2,0,10*ROW('Water Data'!E122))="","",OFFSET('Water Data'!$B$2,0,10*ROW('Water Data'!E122)))</f>
        <v/>
      </c>
      <c r="B128" s="34" t="str">
        <f ca="true">+IF(OFFSET('Water Data'!$C$2,0,10*ROW('Water Data'!F122))="","",OFFSET('Water Data'!$C$2,0,10*ROW('Water Data'!F122)))</f>
        <v/>
      </c>
      <c r="C128" s="339" t="str">
        <f t="shared" ca="true" si="1"/>
        <v/>
      </c>
      <c r="D128" s="90"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0"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0"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0"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0"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0"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0"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0"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0"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0"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0"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0"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0"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0"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0"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0"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0"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0"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1"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1"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1"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1"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1"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1"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1"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1"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1"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1"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1"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1"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1"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1"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1"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1"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1"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1"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1"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1"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1"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1"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1"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1"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1"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1"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1"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1"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1"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1"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2"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2"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2"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2"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2"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2"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2"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2"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2"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2"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2"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2"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2"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2"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2"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2"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2"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2"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3"/>
      <c r="BS128" s="283" t="str">
        <f ca="true">+IF(OFFSET('Water Data'!$D$27,0,10*ROW('Water Data'!D122))="","",OFFSET('Water Data'!$D$27,0,10*ROW('Water Data'!D122)))</f>
        <v/>
      </c>
      <c r="BT128" s="283" t="str">
        <f ca="true">+IF(OFFSET('Water Data'!$D$28,0,10*ROW('Water Data'!D122))="","",OFFSET('Water Data'!$D$28,0,10*ROW('Water Data'!D122)))</f>
        <v/>
      </c>
      <c r="BU128" s="283" t="str">
        <f ca="true">+IF(OFFSET('Water Data'!$D$29,0,10*ROW('Water Data'!D122))="","",OFFSET('Water Data'!$D$29,0,10*ROW('Water Data'!D122)))</f>
        <v/>
      </c>
      <c r="BV128" s="283" t="str">
        <f ca="true">+IF(OFFSET('Water Data'!$E$27,0,10*ROW('Water Data'!E122))="","",OFFSET('Water Data'!$E$27,0,10*ROW('Water Data'!E122)))</f>
        <v/>
      </c>
      <c r="BW128" s="283" t="str">
        <f ca="true">+IF(OFFSET('Water Data'!$E$28,0,10*ROW('Water Data'!E122))="","",OFFSET('Water Data'!$E$28,0,10*ROW('Water Data'!E122)))</f>
        <v/>
      </c>
      <c r="BX128" s="283" t="str">
        <f ca="true">+IF(OFFSET('Water Data'!$E$29,0,10*ROW('Water Data'!E122))="","",OFFSET('Water Data'!$E$29,0,10*ROW('Water Data'!E122)))</f>
        <v/>
      </c>
      <c r="BY128" s="283" t="str">
        <f ca="true">+IF(OFFSET('Water Data'!$F$27,0,10*ROW('Water Data'!F122))="","",OFFSET('Water Data'!$F$27,0,10*ROW('Water Data'!F122)))</f>
        <v/>
      </c>
      <c r="BZ128" s="283" t="str">
        <f ca="true">+IF(OFFSET('Water Data'!$F$28,0,10*ROW('Water Data'!F122))="","",OFFSET('Water Data'!$F$28,0,10*ROW('Water Data'!F122)))</f>
        <v/>
      </c>
      <c r="CA128" s="283" t="str">
        <f ca="true">+IF(OFFSET('Water Data'!$F$29,0,10*ROW('Water Data'!F122))="","",OFFSET('Water Data'!$F$29,0,10*ROW('Water Data'!F122)))</f>
        <v/>
      </c>
      <c r="CB128" s="283" t="str">
        <f ca="true">+IF(OFFSET('Water Data'!$G$27,0,10*ROW('Water Data'!G122))="","",OFFSET('Water Data'!$G$27,0,10*ROW('Water Data'!G122)))</f>
        <v/>
      </c>
      <c r="CC128" s="283" t="str">
        <f ca="true">+IF(OFFSET('Water Data'!$G$28,0,10*ROW('Water Data'!G122))="","",OFFSET('Water Data'!$G$28,0,10*ROW('Water Data'!G122)))</f>
        <v/>
      </c>
      <c r="CD128" s="283" t="str">
        <f ca="true">+IF(OFFSET('Water Data'!$G$29,0,10*ROW('Water Data'!G122))="","",OFFSET('Water Data'!$G$29,0,10*ROW('Water Data'!G122)))</f>
        <v/>
      </c>
      <c r="CE128" s="283" t="str">
        <f ca="true">+IF(OFFSET('Water Data'!$H$27,0,10*ROW('Water Data'!H122))="","",OFFSET('Water Data'!$H$27,0,10*ROW('Water Data'!H122)))</f>
        <v/>
      </c>
      <c r="CF128" s="283" t="str">
        <f ca="true">+IF(OFFSET('Water Data'!$H$28,0,10*ROW('Water Data'!H122))="","",OFFSET('Water Data'!$H$28,0,10*ROW('Water Data'!H122)))</f>
        <v/>
      </c>
      <c r="CG128" s="283" t="str">
        <f ca="true">+IF(OFFSET('Water Data'!$H$29,0,10*ROW('Water Data'!H122))="","",OFFSET('Water Data'!$H$29,0,10*ROW('Water Data'!H122)))</f>
        <v/>
      </c>
      <c r="CH128" s="283" t="str">
        <f ca="true">+IF(OFFSET('Water Data'!$I$27,0,10*ROW('Water Data'!I122))="","",OFFSET('Water Data'!$I$27,0,10*ROW('Water Data'!I122)))</f>
        <v/>
      </c>
      <c r="CI128" s="283" t="str">
        <f ca="true">+IF(OFFSET('Water Data'!$I$28,0,10*ROW('Water Data'!I122))="","",OFFSET('Water Data'!$I$28,0,10*ROW('Water Data'!I122)))</f>
        <v/>
      </c>
      <c r="CJ128" s="283" t="str">
        <f ca="true">+IF(OFFSET('Water Data'!$I$29,0,10*ROW('Water Data'!I122))="","",OFFSET('Water Data'!$I$29,0,10*ROW('Water Data'!I122)))</f>
        <v/>
      </c>
      <c r="CK128" s="283" t="str">
        <f ca="true">+IF(OFFSET('Sanitation Data'!$D$28,0,10*ROW('Sanitation Data'!D122))="","",OFFSET('Sanitation Data'!$D$28,0,10*ROW('Sanitation Data'!D122)))</f>
        <v/>
      </c>
      <c r="CL128" s="283" t="str">
        <f ca="true">+IF(OFFSET('Sanitation Data'!$D$29,0,10*ROW('Sanitation Data'!D122))="","",OFFSET('Sanitation Data'!$D$29,0,10*ROW('Sanitation Data'!D122)))</f>
        <v/>
      </c>
      <c r="CM128" s="283" t="str">
        <f ca="true">+IF(OFFSET('Sanitation Data'!$D$30,0,10*ROW('Sanitation Data'!D122))="","",OFFSET('Sanitation Data'!$D$30,0,10*ROW('Sanitation Data'!D122)))</f>
        <v/>
      </c>
      <c r="CN128" s="283" t="str">
        <f ca="true">+IF(OFFSET('Sanitation Data'!$D$31,0,10*ROW('Sanitation Data'!D122))="","",OFFSET('Sanitation Data'!$D$31,0,10*ROW('Sanitation Data'!D122)))</f>
        <v/>
      </c>
      <c r="CO128" s="283" t="str">
        <f ca="true">+IF(OFFSET('Sanitation Data'!$D$32,0,10*ROW('Sanitation Data'!D122))="","",OFFSET('Sanitation Data'!$D$32,0,10*ROW('Sanitation Data'!D122)))</f>
        <v/>
      </c>
      <c r="CP128" s="283" t="str">
        <f ca="true">+IF(OFFSET('Sanitation Data'!$E$28,0,10*ROW('Sanitation Data'!E122))="","",OFFSET('Sanitation Data'!$E$28,0,10*ROW('Sanitation Data'!E122)))</f>
        <v/>
      </c>
      <c r="CQ128" s="283" t="str">
        <f ca="true">+IF(OFFSET('Sanitation Data'!$E$29,0,10*ROW('Sanitation Data'!E122))="","",OFFSET('Sanitation Data'!$E$29,0,10*ROW('Sanitation Data'!E122)))</f>
        <v/>
      </c>
      <c r="CR128" s="283" t="str">
        <f ca="true">+IF(OFFSET('Sanitation Data'!$E$30,0,10*ROW('Sanitation Data'!E122))="","",OFFSET('Sanitation Data'!$E$30,0,10*ROW('Sanitation Data'!E122)))</f>
        <v/>
      </c>
      <c r="CS128" s="283" t="str">
        <f ca="true">+IF(OFFSET('Sanitation Data'!$E$31,0,10*ROW('Sanitation Data'!E122))="","",OFFSET('Sanitation Data'!$E$31,0,10*ROW('Sanitation Data'!E122)))</f>
        <v/>
      </c>
      <c r="CT128" s="283" t="str">
        <f ca="true">+IF(OFFSET('Sanitation Data'!$E$32,0,10*ROW('Sanitation Data'!E122))="","",OFFSET('Sanitation Data'!$E$32,0,10*ROW('Sanitation Data'!E122)))</f>
        <v/>
      </c>
      <c r="CU128" s="283" t="str">
        <f ca="true">+IF(OFFSET('Sanitation Data'!$F$28,0,10*ROW('Sanitation Data'!F122))="","",OFFSET('Sanitation Data'!$F$28,0,10*ROW('Sanitation Data'!F122)))</f>
        <v/>
      </c>
      <c r="CV128" s="283" t="str">
        <f ca="true">+IF(OFFSET('Sanitation Data'!$F$29,0,10*ROW('Sanitation Data'!F122))="","",OFFSET('Sanitation Data'!$F$29,0,10*ROW('Sanitation Data'!F122)))</f>
        <v/>
      </c>
      <c r="CW128" s="283" t="str">
        <f ca="true">+IF(OFFSET('Sanitation Data'!$F$30,0,10*ROW('Sanitation Data'!F122))="","",OFFSET('Sanitation Data'!$F$30,0,10*ROW('Sanitation Data'!F122)))</f>
        <v/>
      </c>
      <c r="CX128" s="283" t="str">
        <f ca="true">+IF(OFFSET('Sanitation Data'!$F$31,0,10*ROW('Sanitation Data'!F122))="","",OFFSET('Sanitation Data'!$F$31,0,10*ROW('Sanitation Data'!F122)))</f>
        <v/>
      </c>
      <c r="CY128" s="283" t="str">
        <f ca="true">+IF(OFFSET('Sanitation Data'!$F$32,0,10*ROW('Sanitation Data'!F122))="","",OFFSET('Sanitation Data'!$F$32,0,10*ROW('Sanitation Data'!F122)))</f>
        <v/>
      </c>
      <c r="CZ128" s="283" t="str">
        <f ca="true">+IF(OFFSET('Sanitation Data'!$G$28,0,10*ROW('Sanitation Data'!G122))="","",OFFSET('Sanitation Data'!$G$28,0,10*ROW('Sanitation Data'!G122)))</f>
        <v/>
      </c>
      <c r="DA128" s="283" t="str">
        <f ca="true">+IF(OFFSET('Sanitation Data'!$G$29,0,10*ROW('Sanitation Data'!G122))="","",OFFSET('Sanitation Data'!$G$29,0,10*ROW('Sanitation Data'!G122)))</f>
        <v/>
      </c>
      <c r="DB128" s="283" t="str">
        <f ca="true">+IF(OFFSET('Sanitation Data'!$G$30,0,10*ROW('Sanitation Data'!G122))="","",OFFSET('Sanitation Data'!$G$30,0,10*ROW('Sanitation Data'!G122)))</f>
        <v/>
      </c>
      <c r="DC128" s="283" t="str">
        <f ca="true">+IF(OFFSET('Sanitation Data'!$G$31,0,10*ROW('Sanitation Data'!G122))="","",OFFSET('Sanitation Data'!$G$31,0,10*ROW('Sanitation Data'!G122)))</f>
        <v/>
      </c>
      <c r="DD128" s="283" t="str">
        <f ca="true">+IF(OFFSET('Sanitation Data'!$G$32,0,10*ROW('Sanitation Data'!G122))="","",OFFSET('Sanitation Data'!$G$32,0,10*ROW('Sanitation Data'!G122)))</f>
        <v/>
      </c>
      <c r="DE128" s="283" t="str">
        <f ca="true">+IF(OFFSET('Sanitation Data'!$H$28,0,10*ROW('Sanitation Data'!H122))="","",OFFSET('Sanitation Data'!$H$28,0,10*ROW('Sanitation Data'!H122)))</f>
        <v/>
      </c>
      <c r="DF128" s="283" t="str">
        <f ca="true">+IF(OFFSET('Sanitation Data'!$H$29,0,10*ROW('Sanitation Data'!H122))="","",OFFSET('Sanitation Data'!$H$29,0,10*ROW('Sanitation Data'!H122)))</f>
        <v/>
      </c>
      <c r="DG128" s="283" t="str">
        <f ca="true">+IF(OFFSET('Sanitation Data'!$H$30,0,10*ROW('Sanitation Data'!H122))="","",OFFSET('Sanitation Data'!$H$30,0,10*ROW('Sanitation Data'!H122)))</f>
        <v/>
      </c>
      <c r="DH128" s="283" t="str">
        <f ca="true">+IF(OFFSET('Sanitation Data'!$H$31,0,10*ROW('Sanitation Data'!H122))="","",OFFSET('Sanitation Data'!$H$31,0,10*ROW('Sanitation Data'!H122)))</f>
        <v/>
      </c>
      <c r="DI128" s="283" t="str">
        <f ca="true">+IF(OFFSET('Sanitation Data'!$H$32,0,10*ROW('Sanitation Data'!H122))="","",OFFSET('Sanitation Data'!$H$32,0,10*ROW('Sanitation Data'!H122)))</f>
        <v/>
      </c>
      <c r="DJ128" s="283" t="str">
        <f ca="true">+IF(OFFSET('Sanitation Data'!$I$28,0,10*ROW('Sanitation Data'!I122))="","",OFFSET('Sanitation Data'!$I$28,0,10*ROW('Sanitation Data'!I122)))</f>
        <v/>
      </c>
      <c r="DK128" s="283" t="str">
        <f ca="true">+IF(OFFSET('Sanitation Data'!$I$29,0,10*ROW('Sanitation Data'!I122))="","",OFFSET('Sanitation Data'!$I$29,0,10*ROW('Sanitation Data'!I122)))</f>
        <v/>
      </c>
      <c r="DL128" s="283" t="str">
        <f ca="true">+IF(OFFSET('Sanitation Data'!$I$30,0,10*ROW('Sanitation Data'!I122))="","",OFFSET('Sanitation Data'!$I$30,0,10*ROW('Sanitation Data'!I122)))</f>
        <v/>
      </c>
      <c r="DM128" s="283" t="str">
        <f ca="true">+IF(OFFSET('Sanitation Data'!$I$31,0,10*ROW('Sanitation Data'!I122))="","",OFFSET('Sanitation Data'!$I$31,0,10*ROW('Sanitation Data'!I122)))</f>
        <v/>
      </c>
      <c r="DN128" s="283" t="str">
        <f ca="true">+IF(OFFSET('Sanitation Data'!$I$32,0,10*ROW('Sanitation Data'!I122))="","",OFFSET('Sanitation Data'!$I$32,0,10*ROW('Sanitation Data'!I122)))</f>
        <v/>
      </c>
      <c r="DO128" s="283" t="str">
        <f ca="true">+IF(OFFSET('Hygiene Data'!$D$11,0,10*ROW('Hygiene Data'!D122))="","",OFFSET('Hygiene Data'!$D$11,0,10*ROW('Hygiene Data'!D122)))</f>
        <v/>
      </c>
      <c r="DP128" s="283" t="str">
        <f ca="true">+IF(OFFSET('Hygiene Data'!$D$12,0,10*ROW('Hygiene Data'!D122))="","",OFFSET('Hygiene Data'!$D$12,0,10*ROW('Hygiene Data'!D122)))</f>
        <v/>
      </c>
      <c r="DQ128" s="283" t="str">
        <f ca="true">+IF(OFFSET('Hygiene Data'!$D$13,0,10*ROW('Hygiene Data'!D122))="","",OFFSET('Hygiene Data'!$D$13,0,10*ROW('Hygiene Data'!D122)))</f>
        <v/>
      </c>
      <c r="DR128" s="283" t="str">
        <f ca="true">+IF(OFFSET('Hygiene Data'!$E$11,0,10*ROW('Hygiene Data'!E122))="","",OFFSET('Hygiene Data'!$E$11,0,10*ROW('Hygiene Data'!E122)))</f>
        <v/>
      </c>
      <c r="DS128" s="283" t="str">
        <f ca="true">+IF(OFFSET('Hygiene Data'!$E$12,0,10*ROW('Hygiene Data'!E122))="","",OFFSET('Hygiene Data'!$E$12,0,10*ROW('Hygiene Data'!E122)))</f>
        <v/>
      </c>
      <c r="DT128" s="283" t="str">
        <f ca="true">+IF(OFFSET('Hygiene Data'!$E$13,0,10*ROW('Hygiene Data'!E122))="","",OFFSET('Hygiene Data'!$E$13,0,10*ROW('Hygiene Data'!E122)))</f>
        <v/>
      </c>
      <c r="DU128" s="283" t="str">
        <f ca="true">+IF(OFFSET('Hygiene Data'!$F$11,0,10*ROW('Hygiene Data'!F122))="","",OFFSET('Hygiene Data'!$F$11,0,10*ROW('Hygiene Data'!F122)))</f>
        <v/>
      </c>
      <c r="DV128" s="283" t="str">
        <f ca="true">+IF(OFFSET('Hygiene Data'!$F$12,0,10*ROW('Hygiene Data'!F122))="","",OFFSET('Hygiene Data'!$F$12,0,10*ROW('Hygiene Data'!F122)))</f>
        <v/>
      </c>
      <c r="DW128" s="283" t="str">
        <f ca="true">+IF(OFFSET('Hygiene Data'!$F$13,0,10*ROW('Hygiene Data'!F122))="","",OFFSET('Hygiene Data'!$F$13,0,10*ROW('Hygiene Data'!F122)))</f>
        <v/>
      </c>
      <c r="DX128" s="283" t="str">
        <f ca="true">+IF(OFFSET('Hygiene Data'!$G$11,0,10*ROW('Hygiene Data'!G122))="","",OFFSET('Hygiene Data'!$G$11,0,10*ROW('Hygiene Data'!G122)))</f>
        <v/>
      </c>
      <c r="DY128" s="283" t="str">
        <f ca="true">+IF(OFFSET('Hygiene Data'!$G$12,0,10*ROW('Hygiene Data'!G122))="","",OFFSET('Hygiene Data'!$G$12,0,10*ROW('Hygiene Data'!G122)))</f>
        <v/>
      </c>
      <c r="DZ128" s="283" t="str">
        <f ca="true">+IF(OFFSET('Hygiene Data'!$G$13,0,10*ROW('Hygiene Data'!G122))="","",OFFSET('Hygiene Data'!$G$13,0,10*ROW('Hygiene Data'!G122)))</f>
        <v/>
      </c>
      <c r="EA128" s="283" t="str">
        <f ca="true">+IF(OFFSET('Hygiene Data'!$H$11,0,10*ROW('Hygiene Data'!H122))="","",OFFSET('Hygiene Data'!$H$11,0,10*ROW('Hygiene Data'!H122)))</f>
        <v/>
      </c>
      <c r="EB128" s="283" t="str">
        <f ca="true">+IF(OFFSET('Hygiene Data'!$H$12,0,10*ROW('Hygiene Data'!H122))="","",OFFSET('Hygiene Data'!$H$12,0,10*ROW('Hygiene Data'!H122)))</f>
        <v/>
      </c>
      <c r="EC128" s="283" t="str">
        <f ca="true">+IF(OFFSET('Hygiene Data'!$H$13,0,10*ROW('Hygiene Data'!H122))="","",OFFSET('Hygiene Data'!$H$13,0,10*ROW('Hygiene Data'!H122)))</f>
        <v/>
      </c>
      <c r="ED128" s="283" t="str">
        <f ca="true">+IF(OFFSET('Hygiene Data'!$I$11,0,10*ROW('Hygiene Data'!I122))="","",OFFSET('Hygiene Data'!$I$11,0,10*ROW('Hygiene Data'!I122)))</f>
        <v/>
      </c>
      <c r="EE128" s="283" t="str">
        <f ca="true">+IF(OFFSET('Hygiene Data'!$I$12,0,10*ROW('Hygiene Data'!I122))="","",OFFSET('Hygiene Data'!$I$12,0,10*ROW('Hygiene Data'!I122)))</f>
        <v/>
      </c>
      <c r="EF128" s="283" t="str">
        <f ca="true">+IF(OFFSET('Hygiene Data'!$I$13,0,10*ROW('Hygiene Data'!I122))="","",OFFSET('Hygiene Data'!$I$13,0,10*ROW('Hygiene Data'!I122)))</f>
        <v/>
      </c>
    </row>
    <row xmlns:x14ac="http://schemas.microsoft.com/office/spreadsheetml/2009/9/ac" r="129" x14ac:dyDescent="0.2">
      <c r="A129" s="34" t="str">
        <f ca="true">+IF(OFFSET('Water Data'!$B$2,0,10*ROW('Water Data'!E123))="","",OFFSET('Water Data'!$B$2,0,10*ROW('Water Data'!E123)))</f>
        <v/>
      </c>
      <c r="B129" s="34" t="str">
        <f ca="true">+IF(OFFSET('Water Data'!$C$2,0,10*ROW('Water Data'!F123))="","",OFFSET('Water Data'!$C$2,0,10*ROW('Water Data'!F123)))</f>
        <v/>
      </c>
      <c r="C129" s="339" t="str">
        <f t="shared" ca="true" si="1"/>
        <v/>
      </c>
      <c r="D129" s="90"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0"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0"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0"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0"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0"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0"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0"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0"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0"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0"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0"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0"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0"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0"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0"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0"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0"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1"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1"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1"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1"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1"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1"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1"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1"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1"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1"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1"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1"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1"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1"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1"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1"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1"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1"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1"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1"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1"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1"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1"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1"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1"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1"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1"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1"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1"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1"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2"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2"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2"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2"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2"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2"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2"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2"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2"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2"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2"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2"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2"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2"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2"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2"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2"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2"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3"/>
      <c r="BS129" s="283" t="str">
        <f ca="true">+IF(OFFSET('Water Data'!$D$27,0,10*ROW('Water Data'!D123))="","",OFFSET('Water Data'!$D$27,0,10*ROW('Water Data'!D123)))</f>
        <v/>
      </c>
      <c r="BT129" s="283" t="str">
        <f ca="true">+IF(OFFSET('Water Data'!$D$28,0,10*ROW('Water Data'!D123))="","",OFFSET('Water Data'!$D$28,0,10*ROW('Water Data'!D123)))</f>
        <v/>
      </c>
      <c r="BU129" s="283" t="str">
        <f ca="true">+IF(OFFSET('Water Data'!$D$29,0,10*ROW('Water Data'!D123))="","",OFFSET('Water Data'!$D$29,0,10*ROW('Water Data'!D123)))</f>
        <v/>
      </c>
      <c r="BV129" s="283" t="str">
        <f ca="true">+IF(OFFSET('Water Data'!$E$27,0,10*ROW('Water Data'!E123))="","",OFFSET('Water Data'!$E$27,0,10*ROW('Water Data'!E123)))</f>
        <v/>
      </c>
      <c r="BW129" s="283" t="str">
        <f ca="true">+IF(OFFSET('Water Data'!$E$28,0,10*ROW('Water Data'!E123))="","",OFFSET('Water Data'!$E$28,0,10*ROW('Water Data'!E123)))</f>
        <v/>
      </c>
      <c r="BX129" s="283" t="str">
        <f ca="true">+IF(OFFSET('Water Data'!$E$29,0,10*ROW('Water Data'!E123))="","",OFFSET('Water Data'!$E$29,0,10*ROW('Water Data'!E123)))</f>
        <v/>
      </c>
      <c r="BY129" s="283" t="str">
        <f ca="true">+IF(OFFSET('Water Data'!$F$27,0,10*ROW('Water Data'!F123))="","",OFFSET('Water Data'!$F$27,0,10*ROW('Water Data'!F123)))</f>
        <v/>
      </c>
      <c r="BZ129" s="283" t="str">
        <f ca="true">+IF(OFFSET('Water Data'!$F$28,0,10*ROW('Water Data'!F123))="","",OFFSET('Water Data'!$F$28,0,10*ROW('Water Data'!F123)))</f>
        <v/>
      </c>
      <c r="CA129" s="283" t="str">
        <f ca="true">+IF(OFFSET('Water Data'!$F$29,0,10*ROW('Water Data'!F123))="","",OFFSET('Water Data'!$F$29,0,10*ROW('Water Data'!F123)))</f>
        <v/>
      </c>
      <c r="CB129" s="283" t="str">
        <f ca="true">+IF(OFFSET('Water Data'!$G$27,0,10*ROW('Water Data'!G123))="","",OFFSET('Water Data'!$G$27,0,10*ROW('Water Data'!G123)))</f>
        <v/>
      </c>
      <c r="CC129" s="283" t="str">
        <f ca="true">+IF(OFFSET('Water Data'!$G$28,0,10*ROW('Water Data'!G123))="","",OFFSET('Water Data'!$G$28,0,10*ROW('Water Data'!G123)))</f>
        <v/>
      </c>
      <c r="CD129" s="283" t="str">
        <f ca="true">+IF(OFFSET('Water Data'!$G$29,0,10*ROW('Water Data'!G123))="","",OFFSET('Water Data'!$G$29,0,10*ROW('Water Data'!G123)))</f>
        <v/>
      </c>
      <c r="CE129" s="283" t="str">
        <f ca="true">+IF(OFFSET('Water Data'!$H$27,0,10*ROW('Water Data'!H123))="","",OFFSET('Water Data'!$H$27,0,10*ROW('Water Data'!H123)))</f>
        <v/>
      </c>
      <c r="CF129" s="283" t="str">
        <f ca="true">+IF(OFFSET('Water Data'!$H$28,0,10*ROW('Water Data'!H123))="","",OFFSET('Water Data'!$H$28,0,10*ROW('Water Data'!H123)))</f>
        <v/>
      </c>
      <c r="CG129" s="283" t="str">
        <f ca="true">+IF(OFFSET('Water Data'!$H$29,0,10*ROW('Water Data'!H123))="","",OFFSET('Water Data'!$H$29,0,10*ROW('Water Data'!H123)))</f>
        <v/>
      </c>
      <c r="CH129" s="283" t="str">
        <f ca="true">+IF(OFFSET('Water Data'!$I$27,0,10*ROW('Water Data'!I123))="","",OFFSET('Water Data'!$I$27,0,10*ROW('Water Data'!I123)))</f>
        <v/>
      </c>
      <c r="CI129" s="283" t="str">
        <f ca="true">+IF(OFFSET('Water Data'!$I$28,0,10*ROW('Water Data'!I123))="","",OFFSET('Water Data'!$I$28,0,10*ROW('Water Data'!I123)))</f>
        <v/>
      </c>
      <c r="CJ129" s="283" t="str">
        <f ca="true">+IF(OFFSET('Water Data'!$I$29,0,10*ROW('Water Data'!I123))="","",OFFSET('Water Data'!$I$29,0,10*ROW('Water Data'!I123)))</f>
        <v/>
      </c>
      <c r="CK129" s="283" t="str">
        <f ca="true">+IF(OFFSET('Sanitation Data'!$D$28,0,10*ROW('Sanitation Data'!D123))="","",OFFSET('Sanitation Data'!$D$28,0,10*ROW('Sanitation Data'!D123)))</f>
        <v/>
      </c>
      <c r="CL129" s="283" t="str">
        <f ca="true">+IF(OFFSET('Sanitation Data'!$D$29,0,10*ROW('Sanitation Data'!D123))="","",OFFSET('Sanitation Data'!$D$29,0,10*ROW('Sanitation Data'!D123)))</f>
        <v/>
      </c>
      <c r="CM129" s="283" t="str">
        <f ca="true">+IF(OFFSET('Sanitation Data'!$D$30,0,10*ROW('Sanitation Data'!D123))="","",OFFSET('Sanitation Data'!$D$30,0,10*ROW('Sanitation Data'!D123)))</f>
        <v/>
      </c>
      <c r="CN129" s="283" t="str">
        <f ca="true">+IF(OFFSET('Sanitation Data'!$D$31,0,10*ROW('Sanitation Data'!D123))="","",OFFSET('Sanitation Data'!$D$31,0,10*ROW('Sanitation Data'!D123)))</f>
        <v/>
      </c>
      <c r="CO129" s="283" t="str">
        <f ca="true">+IF(OFFSET('Sanitation Data'!$D$32,0,10*ROW('Sanitation Data'!D123))="","",OFFSET('Sanitation Data'!$D$32,0,10*ROW('Sanitation Data'!D123)))</f>
        <v/>
      </c>
      <c r="CP129" s="283" t="str">
        <f ca="true">+IF(OFFSET('Sanitation Data'!$E$28,0,10*ROW('Sanitation Data'!E123))="","",OFFSET('Sanitation Data'!$E$28,0,10*ROW('Sanitation Data'!E123)))</f>
        <v/>
      </c>
      <c r="CQ129" s="283" t="str">
        <f ca="true">+IF(OFFSET('Sanitation Data'!$E$29,0,10*ROW('Sanitation Data'!E123))="","",OFFSET('Sanitation Data'!$E$29,0,10*ROW('Sanitation Data'!E123)))</f>
        <v/>
      </c>
      <c r="CR129" s="283" t="str">
        <f ca="true">+IF(OFFSET('Sanitation Data'!$E$30,0,10*ROW('Sanitation Data'!E123))="","",OFFSET('Sanitation Data'!$E$30,0,10*ROW('Sanitation Data'!E123)))</f>
        <v/>
      </c>
      <c r="CS129" s="283" t="str">
        <f ca="true">+IF(OFFSET('Sanitation Data'!$E$31,0,10*ROW('Sanitation Data'!E123))="","",OFFSET('Sanitation Data'!$E$31,0,10*ROW('Sanitation Data'!E123)))</f>
        <v/>
      </c>
      <c r="CT129" s="283" t="str">
        <f ca="true">+IF(OFFSET('Sanitation Data'!$E$32,0,10*ROW('Sanitation Data'!E123))="","",OFFSET('Sanitation Data'!$E$32,0,10*ROW('Sanitation Data'!E123)))</f>
        <v/>
      </c>
      <c r="CU129" s="283" t="str">
        <f ca="true">+IF(OFFSET('Sanitation Data'!$F$28,0,10*ROW('Sanitation Data'!F123))="","",OFFSET('Sanitation Data'!$F$28,0,10*ROW('Sanitation Data'!F123)))</f>
        <v/>
      </c>
      <c r="CV129" s="283" t="str">
        <f ca="true">+IF(OFFSET('Sanitation Data'!$F$29,0,10*ROW('Sanitation Data'!F123))="","",OFFSET('Sanitation Data'!$F$29,0,10*ROW('Sanitation Data'!F123)))</f>
        <v/>
      </c>
      <c r="CW129" s="283" t="str">
        <f ca="true">+IF(OFFSET('Sanitation Data'!$F$30,0,10*ROW('Sanitation Data'!F123))="","",OFFSET('Sanitation Data'!$F$30,0,10*ROW('Sanitation Data'!F123)))</f>
        <v/>
      </c>
      <c r="CX129" s="283" t="str">
        <f ca="true">+IF(OFFSET('Sanitation Data'!$F$31,0,10*ROW('Sanitation Data'!F123))="","",OFFSET('Sanitation Data'!$F$31,0,10*ROW('Sanitation Data'!F123)))</f>
        <v/>
      </c>
      <c r="CY129" s="283" t="str">
        <f ca="true">+IF(OFFSET('Sanitation Data'!$F$32,0,10*ROW('Sanitation Data'!F123))="","",OFFSET('Sanitation Data'!$F$32,0,10*ROW('Sanitation Data'!F123)))</f>
        <v/>
      </c>
      <c r="CZ129" s="283" t="str">
        <f ca="true">+IF(OFFSET('Sanitation Data'!$G$28,0,10*ROW('Sanitation Data'!G123))="","",OFFSET('Sanitation Data'!$G$28,0,10*ROW('Sanitation Data'!G123)))</f>
        <v/>
      </c>
      <c r="DA129" s="283" t="str">
        <f ca="true">+IF(OFFSET('Sanitation Data'!$G$29,0,10*ROW('Sanitation Data'!G123))="","",OFFSET('Sanitation Data'!$G$29,0,10*ROW('Sanitation Data'!G123)))</f>
        <v/>
      </c>
      <c r="DB129" s="283" t="str">
        <f ca="true">+IF(OFFSET('Sanitation Data'!$G$30,0,10*ROW('Sanitation Data'!G123))="","",OFFSET('Sanitation Data'!$G$30,0,10*ROW('Sanitation Data'!G123)))</f>
        <v/>
      </c>
      <c r="DC129" s="283" t="str">
        <f ca="true">+IF(OFFSET('Sanitation Data'!$G$31,0,10*ROW('Sanitation Data'!G123))="","",OFFSET('Sanitation Data'!$G$31,0,10*ROW('Sanitation Data'!G123)))</f>
        <v/>
      </c>
      <c r="DD129" s="283" t="str">
        <f ca="true">+IF(OFFSET('Sanitation Data'!$G$32,0,10*ROW('Sanitation Data'!G123))="","",OFFSET('Sanitation Data'!$G$32,0,10*ROW('Sanitation Data'!G123)))</f>
        <v/>
      </c>
      <c r="DE129" s="283" t="str">
        <f ca="true">+IF(OFFSET('Sanitation Data'!$H$28,0,10*ROW('Sanitation Data'!H123))="","",OFFSET('Sanitation Data'!$H$28,0,10*ROW('Sanitation Data'!H123)))</f>
        <v/>
      </c>
      <c r="DF129" s="283" t="str">
        <f ca="true">+IF(OFFSET('Sanitation Data'!$H$29,0,10*ROW('Sanitation Data'!H123))="","",OFFSET('Sanitation Data'!$H$29,0,10*ROW('Sanitation Data'!H123)))</f>
        <v/>
      </c>
      <c r="DG129" s="283" t="str">
        <f ca="true">+IF(OFFSET('Sanitation Data'!$H$30,0,10*ROW('Sanitation Data'!H123))="","",OFFSET('Sanitation Data'!$H$30,0,10*ROW('Sanitation Data'!H123)))</f>
        <v/>
      </c>
      <c r="DH129" s="283" t="str">
        <f ca="true">+IF(OFFSET('Sanitation Data'!$H$31,0,10*ROW('Sanitation Data'!H123))="","",OFFSET('Sanitation Data'!$H$31,0,10*ROW('Sanitation Data'!H123)))</f>
        <v/>
      </c>
      <c r="DI129" s="283" t="str">
        <f ca="true">+IF(OFFSET('Sanitation Data'!$H$32,0,10*ROW('Sanitation Data'!H123))="","",OFFSET('Sanitation Data'!$H$32,0,10*ROW('Sanitation Data'!H123)))</f>
        <v/>
      </c>
      <c r="DJ129" s="283" t="str">
        <f ca="true">+IF(OFFSET('Sanitation Data'!$I$28,0,10*ROW('Sanitation Data'!I123))="","",OFFSET('Sanitation Data'!$I$28,0,10*ROW('Sanitation Data'!I123)))</f>
        <v/>
      </c>
      <c r="DK129" s="283" t="str">
        <f ca="true">+IF(OFFSET('Sanitation Data'!$I$29,0,10*ROW('Sanitation Data'!I123))="","",OFFSET('Sanitation Data'!$I$29,0,10*ROW('Sanitation Data'!I123)))</f>
        <v/>
      </c>
      <c r="DL129" s="283" t="str">
        <f ca="true">+IF(OFFSET('Sanitation Data'!$I$30,0,10*ROW('Sanitation Data'!I123))="","",OFFSET('Sanitation Data'!$I$30,0,10*ROW('Sanitation Data'!I123)))</f>
        <v/>
      </c>
      <c r="DM129" s="283" t="str">
        <f ca="true">+IF(OFFSET('Sanitation Data'!$I$31,0,10*ROW('Sanitation Data'!I123))="","",OFFSET('Sanitation Data'!$I$31,0,10*ROW('Sanitation Data'!I123)))</f>
        <v/>
      </c>
      <c r="DN129" s="283" t="str">
        <f ca="true">+IF(OFFSET('Sanitation Data'!$I$32,0,10*ROW('Sanitation Data'!I123))="","",OFFSET('Sanitation Data'!$I$32,0,10*ROW('Sanitation Data'!I123)))</f>
        <v/>
      </c>
      <c r="DO129" s="283" t="str">
        <f ca="true">+IF(OFFSET('Hygiene Data'!$D$11,0,10*ROW('Hygiene Data'!D123))="","",OFFSET('Hygiene Data'!$D$11,0,10*ROW('Hygiene Data'!D123)))</f>
        <v/>
      </c>
      <c r="DP129" s="283" t="str">
        <f ca="true">+IF(OFFSET('Hygiene Data'!$D$12,0,10*ROW('Hygiene Data'!D123))="","",OFFSET('Hygiene Data'!$D$12,0,10*ROW('Hygiene Data'!D123)))</f>
        <v/>
      </c>
      <c r="DQ129" s="283" t="str">
        <f ca="true">+IF(OFFSET('Hygiene Data'!$D$13,0,10*ROW('Hygiene Data'!D123))="","",OFFSET('Hygiene Data'!$D$13,0,10*ROW('Hygiene Data'!D123)))</f>
        <v/>
      </c>
      <c r="DR129" s="283" t="str">
        <f ca="true">+IF(OFFSET('Hygiene Data'!$E$11,0,10*ROW('Hygiene Data'!E123))="","",OFFSET('Hygiene Data'!$E$11,0,10*ROW('Hygiene Data'!E123)))</f>
        <v/>
      </c>
      <c r="DS129" s="283" t="str">
        <f ca="true">+IF(OFFSET('Hygiene Data'!$E$12,0,10*ROW('Hygiene Data'!E123))="","",OFFSET('Hygiene Data'!$E$12,0,10*ROW('Hygiene Data'!E123)))</f>
        <v/>
      </c>
      <c r="DT129" s="283" t="str">
        <f ca="true">+IF(OFFSET('Hygiene Data'!$E$13,0,10*ROW('Hygiene Data'!E123))="","",OFFSET('Hygiene Data'!$E$13,0,10*ROW('Hygiene Data'!E123)))</f>
        <v/>
      </c>
      <c r="DU129" s="283" t="str">
        <f ca="true">+IF(OFFSET('Hygiene Data'!$F$11,0,10*ROW('Hygiene Data'!F123))="","",OFFSET('Hygiene Data'!$F$11,0,10*ROW('Hygiene Data'!F123)))</f>
        <v/>
      </c>
      <c r="DV129" s="283" t="str">
        <f ca="true">+IF(OFFSET('Hygiene Data'!$F$12,0,10*ROW('Hygiene Data'!F123))="","",OFFSET('Hygiene Data'!$F$12,0,10*ROW('Hygiene Data'!F123)))</f>
        <v/>
      </c>
      <c r="DW129" s="283" t="str">
        <f ca="true">+IF(OFFSET('Hygiene Data'!$F$13,0,10*ROW('Hygiene Data'!F123))="","",OFFSET('Hygiene Data'!$F$13,0,10*ROW('Hygiene Data'!F123)))</f>
        <v/>
      </c>
      <c r="DX129" s="283" t="str">
        <f ca="true">+IF(OFFSET('Hygiene Data'!$G$11,0,10*ROW('Hygiene Data'!G123))="","",OFFSET('Hygiene Data'!$G$11,0,10*ROW('Hygiene Data'!G123)))</f>
        <v/>
      </c>
      <c r="DY129" s="283" t="str">
        <f ca="true">+IF(OFFSET('Hygiene Data'!$G$12,0,10*ROW('Hygiene Data'!G123))="","",OFFSET('Hygiene Data'!$G$12,0,10*ROW('Hygiene Data'!G123)))</f>
        <v/>
      </c>
      <c r="DZ129" s="283" t="str">
        <f ca="true">+IF(OFFSET('Hygiene Data'!$G$13,0,10*ROW('Hygiene Data'!G123))="","",OFFSET('Hygiene Data'!$G$13,0,10*ROW('Hygiene Data'!G123)))</f>
        <v/>
      </c>
      <c r="EA129" s="283" t="str">
        <f ca="true">+IF(OFFSET('Hygiene Data'!$H$11,0,10*ROW('Hygiene Data'!H123))="","",OFFSET('Hygiene Data'!$H$11,0,10*ROW('Hygiene Data'!H123)))</f>
        <v/>
      </c>
      <c r="EB129" s="283" t="str">
        <f ca="true">+IF(OFFSET('Hygiene Data'!$H$12,0,10*ROW('Hygiene Data'!H123))="","",OFFSET('Hygiene Data'!$H$12,0,10*ROW('Hygiene Data'!H123)))</f>
        <v/>
      </c>
      <c r="EC129" s="283" t="str">
        <f ca="true">+IF(OFFSET('Hygiene Data'!$H$13,0,10*ROW('Hygiene Data'!H123))="","",OFFSET('Hygiene Data'!$H$13,0,10*ROW('Hygiene Data'!H123)))</f>
        <v/>
      </c>
      <c r="ED129" s="283" t="str">
        <f ca="true">+IF(OFFSET('Hygiene Data'!$I$11,0,10*ROW('Hygiene Data'!I123))="","",OFFSET('Hygiene Data'!$I$11,0,10*ROW('Hygiene Data'!I123)))</f>
        <v/>
      </c>
      <c r="EE129" s="283" t="str">
        <f ca="true">+IF(OFFSET('Hygiene Data'!$I$12,0,10*ROW('Hygiene Data'!I123))="","",OFFSET('Hygiene Data'!$I$12,0,10*ROW('Hygiene Data'!I123)))</f>
        <v/>
      </c>
      <c r="EF129" s="283" t="str">
        <f ca="true">+IF(OFFSET('Hygiene Data'!$I$13,0,10*ROW('Hygiene Data'!I123))="","",OFFSET('Hygiene Data'!$I$13,0,10*ROW('Hygiene Data'!I123)))</f>
        <v/>
      </c>
    </row>
    <row xmlns:x14ac="http://schemas.microsoft.com/office/spreadsheetml/2009/9/ac" r="130" x14ac:dyDescent="0.2">
      <c r="A130" s="34" t="str">
        <f ca="true">+IF(OFFSET('Water Data'!$B$2,0,10*ROW('Water Data'!E124))="","",OFFSET('Water Data'!$B$2,0,10*ROW('Water Data'!E124)))</f>
        <v/>
      </c>
      <c r="B130" s="34" t="str">
        <f ca="true">+IF(OFFSET('Water Data'!$C$2,0,10*ROW('Water Data'!F124))="","",OFFSET('Water Data'!$C$2,0,10*ROW('Water Data'!F124)))</f>
        <v/>
      </c>
      <c r="C130" s="339" t="str">
        <f t="shared" ca="true" si="1"/>
        <v/>
      </c>
      <c r="D130" s="90"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0"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0"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0"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0"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0"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0"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0"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0"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0"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0"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0"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0"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0"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0"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0"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0"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0"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1"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1"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1"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1"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1"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1"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1"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1"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1"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1"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1"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1"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1"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1"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1"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1"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1"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1"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1"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1"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1"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1"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1"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1"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1"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1"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1"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1"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1"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1"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2"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2"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2"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2"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2"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2"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2"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2"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2"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2"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2"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2"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2"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2"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2"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2"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2"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2"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3"/>
      <c r="BS130" s="283" t="str">
        <f ca="true">+IF(OFFSET('Water Data'!$D$27,0,10*ROW('Water Data'!D124))="","",OFFSET('Water Data'!$D$27,0,10*ROW('Water Data'!D124)))</f>
        <v/>
      </c>
      <c r="BT130" s="283" t="str">
        <f ca="true">+IF(OFFSET('Water Data'!$D$28,0,10*ROW('Water Data'!D124))="","",OFFSET('Water Data'!$D$28,0,10*ROW('Water Data'!D124)))</f>
        <v/>
      </c>
      <c r="BU130" s="283" t="str">
        <f ca="true">+IF(OFFSET('Water Data'!$D$29,0,10*ROW('Water Data'!D124))="","",OFFSET('Water Data'!$D$29,0,10*ROW('Water Data'!D124)))</f>
        <v/>
      </c>
      <c r="BV130" s="283" t="str">
        <f ca="true">+IF(OFFSET('Water Data'!$E$27,0,10*ROW('Water Data'!E124))="","",OFFSET('Water Data'!$E$27,0,10*ROW('Water Data'!E124)))</f>
        <v/>
      </c>
      <c r="BW130" s="283" t="str">
        <f ca="true">+IF(OFFSET('Water Data'!$E$28,0,10*ROW('Water Data'!E124))="","",OFFSET('Water Data'!$E$28,0,10*ROW('Water Data'!E124)))</f>
        <v/>
      </c>
      <c r="BX130" s="283" t="str">
        <f ca="true">+IF(OFFSET('Water Data'!$E$29,0,10*ROW('Water Data'!E124))="","",OFFSET('Water Data'!$E$29,0,10*ROW('Water Data'!E124)))</f>
        <v/>
      </c>
      <c r="BY130" s="283" t="str">
        <f ca="true">+IF(OFFSET('Water Data'!$F$27,0,10*ROW('Water Data'!F124))="","",OFFSET('Water Data'!$F$27,0,10*ROW('Water Data'!F124)))</f>
        <v/>
      </c>
      <c r="BZ130" s="283" t="str">
        <f ca="true">+IF(OFFSET('Water Data'!$F$28,0,10*ROW('Water Data'!F124))="","",OFFSET('Water Data'!$F$28,0,10*ROW('Water Data'!F124)))</f>
        <v/>
      </c>
      <c r="CA130" s="283" t="str">
        <f ca="true">+IF(OFFSET('Water Data'!$F$29,0,10*ROW('Water Data'!F124))="","",OFFSET('Water Data'!$F$29,0,10*ROW('Water Data'!F124)))</f>
        <v/>
      </c>
      <c r="CB130" s="283" t="str">
        <f ca="true">+IF(OFFSET('Water Data'!$G$27,0,10*ROW('Water Data'!G124))="","",OFFSET('Water Data'!$G$27,0,10*ROW('Water Data'!G124)))</f>
        <v/>
      </c>
      <c r="CC130" s="283" t="str">
        <f ca="true">+IF(OFFSET('Water Data'!$G$28,0,10*ROW('Water Data'!G124))="","",OFFSET('Water Data'!$G$28,0,10*ROW('Water Data'!G124)))</f>
        <v/>
      </c>
      <c r="CD130" s="283" t="str">
        <f ca="true">+IF(OFFSET('Water Data'!$G$29,0,10*ROW('Water Data'!G124))="","",OFFSET('Water Data'!$G$29,0,10*ROW('Water Data'!G124)))</f>
        <v/>
      </c>
      <c r="CE130" s="283" t="str">
        <f ca="true">+IF(OFFSET('Water Data'!$H$27,0,10*ROW('Water Data'!H124))="","",OFFSET('Water Data'!$H$27,0,10*ROW('Water Data'!H124)))</f>
        <v/>
      </c>
      <c r="CF130" s="283" t="str">
        <f ca="true">+IF(OFFSET('Water Data'!$H$28,0,10*ROW('Water Data'!H124))="","",OFFSET('Water Data'!$H$28,0,10*ROW('Water Data'!H124)))</f>
        <v/>
      </c>
      <c r="CG130" s="283" t="str">
        <f ca="true">+IF(OFFSET('Water Data'!$H$29,0,10*ROW('Water Data'!H124))="","",OFFSET('Water Data'!$H$29,0,10*ROW('Water Data'!H124)))</f>
        <v/>
      </c>
      <c r="CH130" s="283" t="str">
        <f ca="true">+IF(OFFSET('Water Data'!$I$27,0,10*ROW('Water Data'!I124))="","",OFFSET('Water Data'!$I$27,0,10*ROW('Water Data'!I124)))</f>
        <v/>
      </c>
      <c r="CI130" s="283" t="str">
        <f ca="true">+IF(OFFSET('Water Data'!$I$28,0,10*ROW('Water Data'!I124))="","",OFFSET('Water Data'!$I$28,0,10*ROW('Water Data'!I124)))</f>
        <v/>
      </c>
      <c r="CJ130" s="283" t="str">
        <f ca="true">+IF(OFFSET('Water Data'!$I$29,0,10*ROW('Water Data'!I124))="","",OFFSET('Water Data'!$I$29,0,10*ROW('Water Data'!I124)))</f>
        <v/>
      </c>
      <c r="CK130" s="283" t="str">
        <f ca="true">+IF(OFFSET('Sanitation Data'!$D$28,0,10*ROW('Sanitation Data'!D124))="","",OFFSET('Sanitation Data'!$D$28,0,10*ROW('Sanitation Data'!D124)))</f>
        <v/>
      </c>
      <c r="CL130" s="283" t="str">
        <f ca="true">+IF(OFFSET('Sanitation Data'!$D$29,0,10*ROW('Sanitation Data'!D124))="","",OFFSET('Sanitation Data'!$D$29,0,10*ROW('Sanitation Data'!D124)))</f>
        <v/>
      </c>
      <c r="CM130" s="283" t="str">
        <f ca="true">+IF(OFFSET('Sanitation Data'!$D$30,0,10*ROW('Sanitation Data'!D124))="","",OFFSET('Sanitation Data'!$D$30,0,10*ROW('Sanitation Data'!D124)))</f>
        <v/>
      </c>
      <c r="CN130" s="283" t="str">
        <f ca="true">+IF(OFFSET('Sanitation Data'!$D$31,0,10*ROW('Sanitation Data'!D124))="","",OFFSET('Sanitation Data'!$D$31,0,10*ROW('Sanitation Data'!D124)))</f>
        <v/>
      </c>
      <c r="CO130" s="283" t="str">
        <f ca="true">+IF(OFFSET('Sanitation Data'!$D$32,0,10*ROW('Sanitation Data'!D124))="","",OFFSET('Sanitation Data'!$D$32,0,10*ROW('Sanitation Data'!D124)))</f>
        <v/>
      </c>
      <c r="CP130" s="283" t="str">
        <f ca="true">+IF(OFFSET('Sanitation Data'!$E$28,0,10*ROW('Sanitation Data'!E124))="","",OFFSET('Sanitation Data'!$E$28,0,10*ROW('Sanitation Data'!E124)))</f>
        <v/>
      </c>
      <c r="CQ130" s="283" t="str">
        <f ca="true">+IF(OFFSET('Sanitation Data'!$E$29,0,10*ROW('Sanitation Data'!E124))="","",OFFSET('Sanitation Data'!$E$29,0,10*ROW('Sanitation Data'!E124)))</f>
        <v/>
      </c>
      <c r="CR130" s="283" t="str">
        <f ca="true">+IF(OFFSET('Sanitation Data'!$E$30,0,10*ROW('Sanitation Data'!E124))="","",OFFSET('Sanitation Data'!$E$30,0,10*ROW('Sanitation Data'!E124)))</f>
        <v/>
      </c>
      <c r="CS130" s="283" t="str">
        <f ca="true">+IF(OFFSET('Sanitation Data'!$E$31,0,10*ROW('Sanitation Data'!E124))="","",OFFSET('Sanitation Data'!$E$31,0,10*ROW('Sanitation Data'!E124)))</f>
        <v/>
      </c>
      <c r="CT130" s="283" t="str">
        <f ca="true">+IF(OFFSET('Sanitation Data'!$E$32,0,10*ROW('Sanitation Data'!E124))="","",OFFSET('Sanitation Data'!$E$32,0,10*ROW('Sanitation Data'!E124)))</f>
        <v/>
      </c>
      <c r="CU130" s="283" t="str">
        <f ca="true">+IF(OFFSET('Sanitation Data'!$F$28,0,10*ROW('Sanitation Data'!F124))="","",OFFSET('Sanitation Data'!$F$28,0,10*ROW('Sanitation Data'!F124)))</f>
        <v/>
      </c>
      <c r="CV130" s="283" t="str">
        <f ca="true">+IF(OFFSET('Sanitation Data'!$F$29,0,10*ROW('Sanitation Data'!F124))="","",OFFSET('Sanitation Data'!$F$29,0,10*ROW('Sanitation Data'!F124)))</f>
        <v/>
      </c>
      <c r="CW130" s="283" t="str">
        <f ca="true">+IF(OFFSET('Sanitation Data'!$F$30,0,10*ROW('Sanitation Data'!F124))="","",OFFSET('Sanitation Data'!$F$30,0,10*ROW('Sanitation Data'!F124)))</f>
        <v/>
      </c>
      <c r="CX130" s="283" t="str">
        <f ca="true">+IF(OFFSET('Sanitation Data'!$F$31,0,10*ROW('Sanitation Data'!F124))="","",OFFSET('Sanitation Data'!$F$31,0,10*ROW('Sanitation Data'!F124)))</f>
        <v/>
      </c>
      <c r="CY130" s="283" t="str">
        <f ca="true">+IF(OFFSET('Sanitation Data'!$F$32,0,10*ROW('Sanitation Data'!F124))="","",OFFSET('Sanitation Data'!$F$32,0,10*ROW('Sanitation Data'!F124)))</f>
        <v/>
      </c>
      <c r="CZ130" s="283" t="str">
        <f ca="true">+IF(OFFSET('Sanitation Data'!$G$28,0,10*ROW('Sanitation Data'!G124))="","",OFFSET('Sanitation Data'!$G$28,0,10*ROW('Sanitation Data'!G124)))</f>
        <v/>
      </c>
      <c r="DA130" s="283" t="str">
        <f ca="true">+IF(OFFSET('Sanitation Data'!$G$29,0,10*ROW('Sanitation Data'!G124))="","",OFFSET('Sanitation Data'!$G$29,0,10*ROW('Sanitation Data'!G124)))</f>
        <v/>
      </c>
      <c r="DB130" s="283" t="str">
        <f ca="true">+IF(OFFSET('Sanitation Data'!$G$30,0,10*ROW('Sanitation Data'!G124))="","",OFFSET('Sanitation Data'!$G$30,0,10*ROW('Sanitation Data'!G124)))</f>
        <v/>
      </c>
      <c r="DC130" s="283" t="str">
        <f ca="true">+IF(OFFSET('Sanitation Data'!$G$31,0,10*ROW('Sanitation Data'!G124))="","",OFFSET('Sanitation Data'!$G$31,0,10*ROW('Sanitation Data'!G124)))</f>
        <v/>
      </c>
      <c r="DD130" s="283" t="str">
        <f ca="true">+IF(OFFSET('Sanitation Data'!$G$32,0,10*ROW('Sanitation Data'!G124))="","",OFFSET('Sanitation Data'!$G$32,0,10*ROW('Sanitation Data'!G124)))</f>
        <v/>
      </c>
      <c r="DE130" s="283" t="str">
        <f ca="true">+IF(OFFSET('Sanitation Data'!$H$28,0,10*ROW('Sanitation Data'!H124))="","",OFFSET('Sanitation Data'!$H$28,0,10*ROW('Sanitation Data'!H124)))</f>
        <v/>
      </c>
      <c r="DF130" s="283" t="str">
        <f ca="true">+IF(OFFSET('Sanitation Data'!$H$29,0,10*ROW('Sanitation Data'!H124))="","",OFFSET('Sanitation Data'!$H$29,0,10*ROW('Sanitation Data'!H124)))</f>
        <v/>
      </c>
      <c r="DG130" s="283" t="str">
        <f ca="true">+IF(OFFSET('Sanitation Data'!$H$30,0,10*ROW('Sanitation Data'!H124))="","",OFFSET('Sanitation Data'!$H$30,0,10*ROW('Sanitation Data'!H124)))</f>
        <v/>
      </c>
      <c r="DH130" s="283" t="str">
        <f ca="true">+IF(OFFSET('Sanitation Data'!$H$31,0,10*ROW('Sanitation Data'!H124))="","",OFFSET('Sanitation Data'!$H$31,0,10*ROW('Sanitation Data'!H124)))</f>
        <v/>
      </c>
      <c r="DI130" s="283" t="str">
        <f ca="true">+IF(OFFSET('Sanitation Data'!$H$32,0,10*ROW('Sanitation Data'!H124))="","",OFFSET('Sanitation Data'!$H$32,0,10*ROW('Sanitation Data'!H124)))</f>
        <v/>
      </c>
      <c r="DJ130" s="283" t="str">
        <f ca="true">+IF(OFFSET('Sanitation Data'!$I$28,0,10*ROW('Sanitation Data'!I124))="","",OFFSET('Sanitation Data'!$I$28,0,10*ROW('Sanitation Data'!I124)))</f>
        <v/>
      </c>
      <c r="DK130" s="283" t="str">
        <f ca="true">+IF(OFFSET('Sanitation Data'!$I$29,0,10*ROW('Sanitation Data'!I124))="","",OFFSET('Sanitation Data'!$I$29,0,10*ROW('Sanitation Data'!I124)))</f>
        <v/>
      </c>
      <c r="DL130" s="283" t="str">
        <f ca="true">+IF(OFFSET('Sanitation Data'!$I$30,0,10*ROW('Sanitation Data'!I124))="","",OFFSET('Sanitation Data'!$I$30,0,10*ROW('Sanitation Data'!I124)))</f>
        <v/>
      </c>
      <c r="DM130" s="283" t="str">
        <f ca="true">+IF(OFFSET('Sanitation Data'!$I$31,0,10*ROW('Sanitation Data'!I124))="","",OFFSET('Sanitation Data'!$I$31,0,10*ROW('Sanitation Data'!I124)))</f>
        <v/>
      </c>
      <c r="DN130" s="283" t="str">
        <f ca="true">+IF(OFFSET('Sanitation Data'!$I$32,0,10*ROW('Sanitation Data'!I124))="","",OFFSET('Sanitation Data'!$I$32,0,10*ROW('Sanitation Data'!I124)))</f>
        <v/>
      </c>
      <c r="DO130" s="283" t="str">
        <f ca="true">+IF(OFFSET('Hygiene Data'!$D$11,0,10*ROW('Hygiene Data'!D124))="","",OFFSET('Hygiene Data'!$D$11,0,10*ROW('Hygiene Data'!D124)))</f>
        <v/>
      </c>
      <c r="DP130" s="283" t="str">
        <f ca="true">+IF(OFFSET('Hygiene Data'!$D$12,0,10*ROW('Hygiene Data'!D124))="","",OFFSET('Hygiene Data'!$D$12,0,10*ROW('Hygiene Data'!D124)))</f>
        <v/>
      </c>
      <c r="DQ130" s="283" t="str">
        <f ca="true">+IF(OFFSET('Hygiene Data'!$D$13,0,10*ROW('Hygiene Data'!D124))="","",OFFSET('Hygiene Data'!$D$13,0,10*ROW('Hygiene Data'!D124)))</f>
        <v/>
      </c>
      <c r="DR130" s="283" t="str">
        <f ca="true">+IF(OFFSET('Hygiene Data'!$E$11,0,10*ROW('Hygiene Data'!E124))="","",OFFSET('Hygiene Data'!$E$11,0,10*ROW('Hygiene Data'!E124)))</f>
        <v/>
      </c>
      <c r="DS130" s="283" t="str">
        <f ca="true">+IF(OFFSET('Hygiene Data'!$E$12,0,10*ROW('Hygiene Data'!E124))="","",OFFSET('Hygiene Data'!$E$12,0,10*ROW('Hygiene Data'!E124)))</f>
        <v/>
      </c>
      <c r="DT130" s="283" t="str">
        <f ca="true">+IF(OFFSET('Hygiene Data'!$E$13,0,10*ROW('Hygiene Data'!E124))="","",OFFSET('Hygiene Data'!$E$13,0,10*ROW('Hygiene Data'!E124)))</f>
        <v/>
      </c>
      <c r="DU130" s="283" t="str">
        <f ca="true">+IF(OFFSET('Hygiene Data'!$F$11,0,10*ROW('Hygiene Data'!F124))="","",OFFSET('Hygiene Data'!$F$11,0,10*ROW('Hygiene Data'!F124)))</f>
        <v/>
      </c>
      <c r="DV130" s="283" t="str">
        <f ca="true">+IF(OFFSET('Hygiene Data'!$F$12,0,10*ROW('Hygiene Data'!F124))="","",OFFSET('Hygiene Data'!$F$12,0,10*ROW('Hygiene Data'!F124)))</f>
        <v/>
      </c>
      <c r="DW130" s="283" t="str">
        <f ca="true">+IF(OFFSET('Hygiene Data'!$F$13,0,10*ROW('Hygiene Data'!F124))="","",OFFSET('Hygiene Data'!$F$13,0,10*ROW('Hygiene Data'!F124)))</f>
        <v/>
      </c>
      <c r="DX130" s="283" t="str">
        <f ca="true">+IF(OFFSET('Hygiene Data'!$G$11,0,10*ROW('Hygiene Data'!G124))="","",OFFSET('Hygiene Data'!$G$11,0,10*ROW('Hygiene Data'!G124)))</f>
        <v/>
      </c>
      <c r="DY130" s="283" t="str">
        <f ca="true">+IF(OFFSET('Hygiene Data'!$G$12,0,10*ROW('Hygiene Data'!G124))="","",OFFSET('Hygiene Data'!$G$12,0,10*ROW('Hygiene Data'!G124)))</f>
        <v/>
      </c>
      <c r="DZ130" s="283" t="str">
        <f ca="true">+IF(OFFSET('Hygiene Data'!$G$13,0,10*ROW('Hygiene Data'!G124))="","",OFFSET('Hygiene Data'!$G$13,0,10*ROW('Hygiene Data'!G124)))</f>
        <v/>
      </c>
      <c r="EA130" s="283" t="str">
        <f ca="true">+IF(OFFSET('Hygiene Data'!$H$11,0,10*ROW('Hygiene Data'!H124))="","",OFFSET('Hygiene Data'!$H$11,0,10*ROW('Hygiene Data'!H124)))</f>
        <v/>
      </c>
      <c r="EB130" s="283" t="str">
        <f ca="true">+IF(OFFSET('Hygiene Data'!$H$12,0,10*ROW('Hygiene Data'!H124))="","",OFFSET('Hygiene Data'!$H$12,0,10*ROW('Hygiene Data'!H124)))</f>
        <v/>
      </c>
      <c r="EC130" s="283" t="str">
        <f ca="true">+IF(OFFSET('Hygiene Data'!$H$13,0,10*ROW('Hygiene Data'!H124))="","",OFFSET('Hygiene Data'!$H$13,0,10*ROW('Hygiene Data'!H124)))</f>
        <v/>
      </c>
      <c r="ED130" s="283" t="str">
        <f ca="true">+IF(OFFSET('Hygiene Data'!$I$11,0,10*ROW('Hygiene Data'!I124))="","",OFFSET('Hygiene Data'!$I$11,0,10*ROW('Hygiene Data'!I124)))</f>
        <v/>
      </c>
      <c r="EE130" s="283" t="str">
        <f ca="true">+IF(OFFSET('Hygiene Data'!$I$12,0,10*ROW('Hygiene Data'!I124))="","",OFFSET('Hygiene Data'!$I$12,0,10*ROW('Hygiene Data'!I124)))</f>
        <v/>
      </c>
      <c r="EF130" s="283" t="str">
        <f ca="true">+IF(OFFSET('Hygiene Data'!$I$13,0,10*ROW('Hygiene Data'!I124))="","",OFFSET('Hygiene Data'!$I$13,0,10*ROW('Hygiene Data'!I124)))</f>
        <v/>
      </c>
    </row>
    <row xmlns:x14ac="http://schemas.microsoft.com/office/spreadsheetml/2009/9/ac" r="131" x14ac:dyDescent="0.2">
      <c r="A131" s="34" t="str">
        <f ca="true">+IF(OFFSET('Water Data'!$B$2,0,10*ROW('Water Data'!E125))="","",OFFSET('Water Data'!$B$2,0,10*ROW('Water Data'!E125)))</f>
        <v/>
      </c>
      <c r="B131" s="34" t="str">
        <f ca="true">+IF(OFFSET('Water Data'!$C$2,0,10*ROW('Water Data'!F125))="","",OFFSET('Water Data'!$C$2,0,10*ROW('Water Data'!F125)))</f>
        <v/>
      </c>
      <c r="C131" s="339" t="str">
        <f t="shared" ca="true" si="1"/>
        <v/>
      </c>
      <c r="D131" s="90"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0"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0"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0"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0"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0"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0"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0"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0"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0"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0"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0"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0"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0"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0"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0"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0"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0"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1"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1"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1"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1"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1"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1"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1"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1"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1"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1"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1"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1"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1"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1"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1"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1"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1"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1"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1"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1"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1"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1"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1"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1"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1"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1"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1"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1"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1"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1"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2"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2"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2"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2"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2"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2"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2"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2"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2"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2"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2"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2"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2"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2"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2"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2"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2"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2"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3"/>
      <c r="BS131" s="283" t="str">
        <f ca="true">+IF(OFFSET('Water Data'!$D$27,0,10*ROW('Water Data'!D125))="","",OFFSET('Water Data'!$D$27,0,10*ROW('Water Data'!D125)))</f>
        <v/>
      </c>
      <c r="BT131" s="283" t="str">
        <f ca="true">+IF(OFFSET('Water Data'!$D$28,0,10*ROW('Water Data'!D125))="","",OFFSET('Water Data'!$D$28,0,10*ROW('Water Data'!D125)))</f>
        <v/>
      </c>
      <c r="BU131" s="283" t="str">
        <f ca="true">+IF(OFFSET('Water Data'!$D$29,0,10*ROW('Water Data'!D125))="","",OFFSET('Water Data'!$D$29,0,10*ROW('Water Data'!D125)))</f>
        <v/>
      </c>
      <c r="BV131" s="283" t="str">
        <f ca="true">+IF(OFFSET('Water Data'!$E$27,0,10*ROW('Water Data'!E125))="","",OFFSET('Water Data'!$E$27,0,10*ROW('Water Data'!E125)))</f>
        <v/>
      </c>
      <c r="BW131" s="283" t="str">
        <f ca="true">+IF(OFFSET('Water Data'!$E$28,0,10*ROW('Water Data'!E125))="","",OFFSET('Water Data'!$E$28,0,10*ROW('Water Data'!E125)))</f>
        <v/>
      </c>
      <c r="BX131" s="283" t="str">
        <f ca="true">+IF(OFFSET('Water Data'!$E$29,0,10*ROW('Water Data'!E125))="","",OFFSET('Water Data'!$E$29,0,10*ROW('Water Data'!E125)))</f>
        <v/>
      </c>
      <c r="BY131" s="283" t="str">
        <f ca="true">+IF(OFFSET('Water Data'!$F$27,0,10*ROW('Water Data'!F125))="","",OFFSET('Water Data'!$F$27,0,10*ROW('Water Data'!F125)))</f>
        <v/>
      </c>
      <c r="BZ131" s="283" t="str">
        <f ca="true">+IF(OFFSET('Water Data'!$F$28,0,10*ROW('Water Data'!F125))="","",OFFSET('Water Data'!$F$28,0,10*ROW('Water Data'!F125)))</f>
        <v/>
      </c>
      <c r="CA131" s="283" t="str">
        <f ca="true">+IF(OFFSET('Water Data'!$F$29,0,10*ROW('Water Data'!F125))="","",OFFSET('Water Data'!$F$29,0,10*ROW('Water Data'!F125)))</f>
        <v/>
      </c>
      <c r="CB131" s="283" t="str">
        <f ca="true">+IF(OFFSET('Water Data'!$G$27,0,10*ROW('Water Data'!G125))="","",OFFSET('Water Data'!$G$27,0,10*ROW('Water Data'!G125)))</f>
        <v/>
      </c>
      <c r="CC131" s="283" t="str">
        <f ca="true">+IF(OFFSET('Water Data'!$G$28,0,10*ROW('Water Data'!G125))="","",OFFSET('Water Data'!$G$28,0,10*ROW('Water Data'!G125)))</f>
        <v/>
      </c>
      <c r="CD131" s="283" t="str">
        <f ca="true">+IF(OFFSET('Water Data'!$G$29,0,10*ROW('Water Data'!G125))="","",OFFSET('Water Data'!$G$29,0,10*ROW('Water Data'!G125)))</f>
        <v/>
      </c>
      <c r="CE131" s="283" t="str">
        <f ca="true">+IF(OFFSET('Water Data'!$H$27,0,10*ROW('Water Data'!H125))="","",OFFSET('Water Data'!$H$27,0,10*ROW('Water Data'!H125)))</f>
        <v/>
      </c>
      <c r="CF131" s="283" t="str">
        <f ca="true">+IF(OFFSET('Water Data'!$H$28,0,10*ROW('Water Data'!H125))="","",OFFSET('Water Data'!$H$28,0,10*ROW('Water Data'!H125)))</f>
        <v/>
      </c>
      <c r="CG131" s="283" t="str">
        <f ca="true">+IF(OFFSET('Water Data'!$H$29,0,10*ROW('Water Data'!H125))="","",OFFSET('Water Data'!$H$29,0,10*ROW('Water Data'!H125)))</f>
        <v/>
      </c>
      <c r="CH131" s="283" t="str">
        <f ca="true">+IF(OFFSET('Water Data'!$I$27,0,10*ROW('Water Data'!I125))="","",OFFSET('Water Data'!$I$27,0,10*ROW('Water Data'!I125)))</f>
        <v/>
      </c>
      <c r="CI131" s="283" t="str">
        <f ca="true">+IF(OFFSET('Water Data'!$I$28,0,10*ROW('Water Data'!I125))="","",OFFSET('Water Data'!$I$28,0,10*ROW('Water Data'!I125)))</f>
        <v/>
      </c>
      <c r="CJ131" s="283" t="str">
        <f ca="true">+IF(OFFSET('Water Data'!$I$29,0,10*ROW('Water Data'!I125))="","",OFFSET('Water Data'!$I$29,0,10*ROW('Water Data'!I125)))</f>
        <v/>
      </c>
      <c r="CK131" s="283" t="str">
        <f ca="true">+IF(OFFSET('Sanitation Data'!$D$28,0,10*ROW('Sanitation Data'!D125))="","",OFFSET('Sanitation Data'!$D$28,0,10*ROW('Sanitation Data'!D125)))</f>
        <v/>
      </c>
      <c r="CL131" s="283" t="str">
        <f ca="true">+IF(OFFSET('Sanitation Data'!$D$29,0,10*ROW('Sanitation Data'!D125))="","",OFFSET('Sanitation Data'!$D$29,0,10*ROW('Sanitation Data'!D125)))</f>
        <v/>
      </c>
      <c r="CM131" s="283" t="str">
        <f ca="true">+IF(OFFSET('Sanitation Data'!$D$30,0,10*ROW('Sanitation Data'!D125))="","",OFFSET('Sanitation Data'!$D$30,0,10*ROW('Sanitation Data'!D125)))</f>
        <v/>
      </c>
      <c r="CN131" s="283" t="str">
        <f ca="true">+IF(OFFSET('Sanitation Data'!$D$31,0,10*ROW('Sanitation Data'!D125))="","",OFFSET('Sanitation Data'!$D$31,0,10*ROW('Sanitation Data'!D125)))</f>
        <v/>
      </c>
      <c r="CO131" s="283" t="str">
        <f ca="true">+IF(OFFSET('Sanitation Data'!$D$32,0,10*ROW('Sanitation Data'!D125))="","",OFFSET('Sanitation Data'!$D$32,0,10*ROW('Sanitation Data'!D125)))</f>
        <v/>
      </c>
      <c r="CP131" s="283" t="str">
        <f ca="true">+IF(OFFSET('Sanitation Data'!$E$28,0,10*ROW('Sanitation Data'!E125))="","",OFFSET('Sanitation Data'!$E$28,0,10*ROW('Sanitation Data'!E125)))</f>
        <v/>
      </c>
      <c r="CQ131" s="283" t="str">
        <f ca="true">+IF(OFFSET('Sanitation Data'!$E$29,0,10*ROW('Sanitation Data'!E125))="","",OFFSET('Sanitation Data'!$E$29,0,10*ROW('Sanitation Data'!E125)))</f>
        <v/>
      </c>
      <c r="CR131" s="283" t="str">
        <f ca="true">+IF(OFFSET('Sanitation Data'!$E$30,0,10*ROW('Sanitation Data'!E125))="","",OFFSET('Sanitation Data'!$E$30,0,10*ROW('Sanitation Data'!E125)))</f>
        <v/>
      </c>
      <c r="CS131" s="283" t="str">
        <f ca="true">+IF(OFFSET('Sanitation Data'!$E$31,0,10*ROW('Sanitation Data'!E125))="","",OFFSET('Sanitation Data'!$E$31,0,10*ROW('Sanitation Data'!E125)))</f>
        <v/>
      </c>
      <c r="CT131" s="283" t="str">
        <f ca="true">+IF(OFFSET('Sanitation Data'!$E$32,0,10*ROW('Sanitation Data'!E125))="","",OFFSET('Sanitation Data'!$E$32,0,10*ROW('Sanitation Data'!E125)))</f>
        <v/>
      </c>
      <c r="CU131" s="283" t="str">
        <f ca="true">+IF(OFFSET('Sanitation Data'!$F$28,0,10*ROW('Sanitation Data'!F125))="","",OFFSET('Sanitation Data'!$F$28,0,10*ROW('Sanitation Data'!F125)))</f>
        <v/>
      </c>
      <c r="CV131" s="283" t="str">
        <f ca="true">+IF(OFFSET('Sanitation Data'!$F$29,0,10*ROW('Sanitation Data'!F125))="","",OFFSET('Sanitation Data'!$F$29,0,10*ROW('Sanitation Data'!F125)))</f>
        <v/>
      </c>
      <c r="CW131" s="283" t="str">
        <f ca="true">+IF(OFFSET('Sanitation Data'!$F$30,0,10*ROW('Sanitation Data'!F125))="","",OFFSET('Sanitation Data'!$F$30,0,10*ROW('Sanitation Data'!F125)))</f>
        <v/>
      </c>
      <c r="CX131" s="283" t="str">
        <f ca="true">+IF(OFFSET('Sanitation Data'!$F$31,0,10*ROW('Sanitation Data'!F125))="","",OFFSET('Sanitation Data'!$F$31,0,10*ROW('Sanitation Data'!F125)))</f>
        <v/>
      </c>
      <c r="CY131" s="283" t="str">
        <f ca="true">+IF(OFFSET('Sanitation Data'!$F$32,0,10*ROW('Sanitation Data'!F125))="","",OFFSET('Sanitation Data'!$F$32,0,10*ROW('Sanitation Data'!F125)))</f>
        <v/>
      </c>
      <c r="CZ131" s="283" t="str">
        <f ca="true">+IF(OFFSET('Sanitation Data'!$G$28,0,10*ROW('Sanitation Data'!G125))="","",OFFSET('Sanitation Data'!$G$28,0,10*ROW('Sanitation Data'!G125)))</f>
        <v/>
      </c>
      <c r="DA131" s="283" t="str">
        <f ca="true">+IF(OFFSET('Sanitation Data'!$G$29,0,10*ROW('Sanitation Data'!G125))="","",OFFSET('Sanitation Data'!$G$29,0,10*ROW('Sanitation Data'!G125)))</f>
        <v/>
      </c>
      <c r="DB131" s="283" t="str">
        <f ca="true">+IF(OFFSET('Sanitation Data'!$G$30,0,10*ROW('Sanitation Data'!G125))="","",OFFSET('Sanitation Data'!$G$30,0,10*ROW('Sanitation Data'!G125)))</f>
        <v/>
      </c>
      <c r="DC131" s="283" t="str">
        <f ca="true">+IF(OFFSET('Sanitation Data'!$G$31,0,10*ROW('Sanitation Data'!G125))="","",OFFSET('Sanitation Data'!$G$31,0,10*ROW('Sanitation Data'!G125)))</f>
        <v/>
      </c>
      <c r="DD131" s="283" t="str">
        <f ca="true">+IF(OFFSET('Sanitation Data'!$G$32,0,10*ROW('Sanitation Data'!G125))="","",OFFSET('Sanitation Data'!$G$32,0,10*ROW('Sanitation Data'!G125)))</f>
        <v/>
      </c>
      <c r="DE131" s="283" t="str">
        <f ca="true">+IF(OFFSET('Sanitation Data'!$H$28,0,10*ROW('Sanitation Data'!H125))="","",OFFSET('Sanitation Data'!$H$28,0,10*ROW('Sanitation Data'!H125)))</f>
        <v/>
      </c>
      <c r="DF131" s="283" t="str">
        <f ca="true">+IF(OFFSET('Sanitation Data'!$H$29,0,10*ROW('Sanitation Data'!H125))="","",OFFSET('Sanitation Data'!$H$29,0,10*ROW('Sanitation Data'!H125)))</f>
        <v/>
      </c>
      <c r="DG131" s="283" t="str">
        <f ca="true">+IF(OFFSET('Sanitation Data'!$H$30,0,10*ROW('Sanitation Data'!H125))="","",OFFSET('Sanitation Data'!$H$30,0,10*ROW('Sanitation Data'!H125)))</f>
        <v/>
      </c>
      <c r="DH131" s="283" t="str">
        <f ca="true">+IF(OFFSET('Sanitation Data'!$H$31,0,10*ROW('Sanitation Data'!H125))="","",OFFSET('Sanitation Data'!$H$31,0,10*ROW('Sanitation Data'!H125)))</f>
        <v/>
      </c>
      <c r="DI131" s="283" t="str">
        <f ca="true">+IF(OFFSET('Sanitation Data'!$H$32,0,10*ROW('Sanitation Data'!H125))="","",OFFSET('Sanitation Data'!$H$32,0,10*ROW('Sanitation Data'!H125)))</f>
        <v/>
      </c>
      <c r="DJ131" s="283" t="str">
        <f ca="true">+IF(OFFSET('Sanitation Data'!$I$28,0,10*ROW('Sanitation Data'!I125))="","",OFFSET('Sanitation Data'!$I$28,0,10*ROW('Sanitation Data'!I125)))</f>
        <v/>
      </c>
      <c r="DK131" s="283" t="str">
        <f ca="true">+IF(OFFSET('Sanitation Data'!$I$29,0,10*ROW('Sanitation Data'!I125))="","",OFFSET('Sanitation Data'!$I$29,0,10*ROW('Sanitation Data'!I125)))</f>
        <v/>
      </c>
      <c r="DL131" s="283" t="str">
        <f ca="true">+IF(OFFSET('Sanitation Data'!$I$30,0,10*ROW('Sanitation Data'!I125))="","",OFFSET('Sanitation Data'!$I$30,0,10*ROW('Sanitation Data'!I125)))</f>
        <v/>
      </c>
      <c r="DM131" s="283" t="str">
        <f ca="true">+IF(OFFSET('Sanitation Data'!$I$31,0,10*ROW('Sanitation Data'!I125))="","",OFFSET('Sanitation Data'!$I$31,0,10*ROW('Sanitation Data'!I125)))</f>
        <v/>
      </c>
      <c r="DN131" s="283" t="str">
        <f ca="true">+IF(OFFSET('Sanitation Data'!$I$32,0,10*ROW('Sanitation Data'!I125))="","",OFFSET('Sanitation Data'!$I$32,0,10*ROW('Sanitation Data'!I125)))</f>
        <v/>
      </c>
      <c r="DO131" s="283" t="str">
        <f ca="true">+IF(OFFSET('Hygiene Data'!$D$11,0,10*ROW('Hygiene Data'!D125))="","",OFFSET('Hygiene Data'!$D$11,0,10*ROW('Hygiene Data'!D125)))</f>
        <v/>
      </c>
      <c r="DP131" s="283" t="str">
        <f ca="true">+IF(OFFSET('Hygiene Data'!$D$12,0,10*ROW('Hygiene Data'!D125))="","",OFFSET('Hygiene Data'!$D$12,0,10*ROW('Hygiene Data'!D125)))</f>
        <v/>
      </c>
      <c r="DQ131" s="283" t="str">
        <f ca="true">+IF(OFFSET('Hygiene Data'!$D$13,0,10*ROW('Hygiene Data'!D125))="","",OFFSET('Hygiene Data'!$D$13,0,10*ROW('Hygiene Data'!D125)))</f>
        <v/>
      </c>
      <c r="DR131" s="283" t="str">
        <f ca="true">+IF(OFFSET('Hygiene Data'!$E$11,0,10*ROW('Hygiene Data'!E125))="","",OFFSET('Hygiene Data'!$E$11,0,10*ROW('Hygiene Data'!E125)))</f>
        <v/>
      </c>
      <c r="DS131" s="283" t="str">
        <f ca="true">+IF(OFFSET('Hygiene Data'!$E$12,0,10*ROW('Hygiene Data'!E125))="","",OFFSET('Hygiene Data'!$E$12,0,10*ROW('Hygiene Data'!E125)))</f>
        <v/>
      </c>
      <c r="DT131" s="283" t="str">
        <f ca="true">+IF(OFFSET('Hygiene Data'!$E$13,0,10*ROW('Hygiene Data'!E125))="","",OFFSET('Hygiene Data'!$E$13,0,10*ROW('Hygiene Data'!E125)))</f>
        <v/>
      </c>
      <c r="DU131" s="283" t="str">
        <f ca="true">+IF(OFFSET('Hygiene Data'!$F$11,0,10*ROW('Hygiene Data'!F125))="","",OFFSET('Hygiene Data'!$F$11,0,10*ROW('Hygiene Data'!F125)))</f>
        <v/>
      </c>
      <c r="DV131" s="283" t="str">
        <f ca="true">+IF(OFFSET('Hygiene Data'!$F$12,0,10*ROW('Hygiene Data'!F125))="","",OFFSET('Hygiene Data'!$F$12,0,10*ROW('Hygiene Data'!F125)))</f>
        <v/>
      </c>
      <c r="DW131" s="283" t="str">
        <f ca="true">+IF(OFFSET('Hygiene Data'!$F$13,0,10*ROW('Hygiene Data'!F125))="","",OFFSET('Hygiene Data'!$F$13,0,10*ROW('Hygiene Data'!F125)))</f>
        <v/>
      </c>
      <c r="DX131" s="283" t="str">
        <f ca="true">+IF(OFFSET('Hygiene Data'!$G$11,0,10*ROW('Hygiene Data'!G125))="","",OFFSET('Hygiene Data'!$G$11,0,10*ROW('Hygiene Data'!G125)))</f>
        <v/>
      </c>
      <c r="DY131" s="283" t="str">
        <f ca="true">+IF(OFFSET('Hygiene Data'!$G$12,0,10*ROW('Hygiene Data'!G125))="","",OFFSET('Hygiene Data'!$G$12,0,10*ROW('Hygiene Data'!G125)))</f>
        <v/>
      </c>
      <c r="DZ131" s="283" t="str">
        <f ca="true">+IF(OFFSET('Hygiene Data'!$G$13,0,10*ROW('Hygiene Data'!G125))="","",OFFSET('Hygiene Data'!$G$13,0,10*ROW('Hygiene Data'!G125)))</f>
        <v/>
      </c>
      <c r="EA131" s="283" t="str">
        <f ca="true">+IF(OFFSET('Hygiene Data'!$H$11,0,10*ROW('Hygiene Data'!H125))="","",OFFSET('Hygiene Data'!$H$11,0,10*ROW('Hygiene Data'!H125)))</f>
        <v/>
      </c>
      <c r="EB131" s="283" t="str">
        <f ca="true">+IF(OFFSET('Hygiene Data'!$H$12,0,10*ROW('Hygiene Data'!H125))="","",OFFSET('Hygiene Data'!$H$12,0,10*ROW('Hygiene Data'!H125)))</f>
        <v/>
      </c>
      <c r="EC131" s="283" t="str">
        <f ca="true">+IF(OFFSET('Hygiene Data'!$H$13,0,10*ROW('Hygiene Data'!H125))="","",OFFSET('Hygiene Data'!$H$13,0,10*ROW('Hygiene Data'!H125)))</f>
        <v/>
      </c>
      <c r="ED131" s="283" t="str">
        <f ca="true">+IF(OFFSET('Hygiene Data'!$I$11,0,10*ROW('Hygiene Data'!I125))="","",OFFSET('Hygiene Data'!$I$11,0,10*ROW('Hygiene Data'!I125)))</f>
        <v/>
      </c>
      <c r="EE131" s="283" t="str">
        <f ca="true">+IF(OFFSET('Hygiene Data'!$I$12,0,10*ROW('Hygiene Data'!I125))="","",OFFSET('Hygiene Data'!$I$12,0,10*ROW('Hygiene Data'!I125)))</f>
        <v/>
      </c>
      <c r="EF131" s="283" t="str">
        <f ca="true">+IF(OFFSET('Hygiene Data'!$I$13,0,10*ROW('Hygiene Data'!I125))="","",OFFSET('Hygiene Data'!$I$13,0,10*ROW('Hygiene Data'!I125)))</f>
        <v/>
      </c>
    </row>
    <row xmlns:x14ac="http://schemas.microsoft.com/office/spreadsheetml/2009/9/ac" r="132" x14ac:dyDescent="0.2">
      <c r="A132" s="34" t="str">
        <f ca="true">+IF(OFFSET('Water Data'!$B$2,0,10*ROW('Water Data'!E126))="","",OFFSET('Water Data'!$B$2,0,10*ROW('Water Data'!E126)))</f>
        <v/>
      </c>
      <c r="B132" s="34" t="str">
        <f ca="true">+IF(OFFSET('Water Data'!$C$2,0,10*ROW('Water Data'!F126))="","",OFFSET('Water Data'!$C$2,0,10*ROW('Water Data'!F126)))</f>
        <v/>
      </c>
      <c r="C132" s="339" t="str">
        <f t="shared" ca="true" si="1"/>
        <v/>
      </c>
      <c r="D132" s="90"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0"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0"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0"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0"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0"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0"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0"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0"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0"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0"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0"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0"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0"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0"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0"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0"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0"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1"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1"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1"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1"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1"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1"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1"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1"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1"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1"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1"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1"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1"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1"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1"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1"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1"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1"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1"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1"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1"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1"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1"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1"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1"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1"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1"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1"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1"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1"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2"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2"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2"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2"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2"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2"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2"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2"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2"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2"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2"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2"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2"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2"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2"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2"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2"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2"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3"/>
      <c r="BS132" s="283" t="str">
        <f ca="true">+IF(OFFSET('Water Data'!$D$27,0,10*ROW('Water Data'!D126))="","",OFFSET('Water Data'!$D$27,0,10*ROW('Water Data'!D126)))</f>
        <v/>
      </c>
      <c r="BT132" s="283" t="str">
        <f ca="true">+IF(OFFSET('Water Data'!$D$28,0,10*ROW('Water Data'!D126))="","",OFFSET('Water Data'!$D$28,0,10*ROW('Water Data'!D126)))</f>
        <v/>
      </c>
      <c r="BU132" s="283" t="str">
        <f ca="true">+IF(OFFSET('Water Data'!$D$29,0,10*ROW('Water Data'!D126))="","",OFFSET('Water Data'!$D$29,0,10*ROW('Water Data'!D126)))</f>
        <v/>
      </c>
      <c r="BV132" s="283" t="str">
        <f ca="true">+IF(OFFSET('Water Data'!$E$27,0,10*ROW('Water Data'!E126))="","",OFFSET('Water Data'!$E$27,0,10*ROW('Water Data'!E126)))</f>
        <v/>
      </c>
      <c r="BW132" s="283" t="str">
        <f ca="true">+IF(OFFSET('Water Data'!$E$28,0,10*ROW('Water Data'!E126))="","",OFFSET('Water Data'!$E$28,0,10*ROW('Water Data'!E126)))</f>
        <v/>
      </c>
      <c r="BX132" s="283" t="str">
        <f ca="true">+IF(OFFSET('Water Data'!$E$29,0,10*ROW('Water Data'!E126))="","",OFFSET('Water Data'!$E$29,0,10*ROW('Water Data'!E126)))</f>
        <v/>
      </c>
      <c r="BY132" s="283" t="str">
        <f ca="true">+IF(OFFSET('Water Data'!$F$27,0,10*ROW('Water Data'!F126))="","",OFFSET('Water Data'!$F$27,0,10*ROW('Water Data'!F126)))</f>
        <v/>
      </c>
      <c r="BZ132" s="283" t="str">
        <f ca="true">+IF(OFFSET('Water Data'!$F$28,0,10*ROW('Water Data'!F126))="","",OFFSET('Water Data'!$F$28,0,10*ROW('Water Data'!F126)))</f>
        <v/>
      </c>
      <c r="CA132" s="283" t="str">
        <f ca="true">+IF(OFFSET('Water Data'!$F$29,0,10*ROW('Water Data'!F126))="","",OFFSET('Water Data'!$F$29,0,10*ROW('Water Data'!F126)))</f>
        <v/>
      </c>
      <c r="CB132" s="283" t="str">
        <f ca="true">+IF(OFFSET('Water Data'!$G$27,0,10*ROW('Water Data'!G126))="","",OFFSET('Water Data'!$G$27,0,10*ROW('Water Data'!G126)))</f>
        <v/>
      </c>
      <c r="CC132" s="283" t="str">
        <f ca="true">+IF(OFFSET('Water Data'!$G$28,0,10*ROW('Water Data'!G126))="","",OFFSET('Water Data'!$G$28,0,10*ROW('Water Data'!G126)))</f>
        <v/>
      </c>
      <c r="CD132" s="283" t="str">
        <f ca="true">+IF(OFFSET('Water Data'!$G$29,0,10*ROW('Water Data'!G126))="","",OFFSET('Water Data'!$G$29,0,10*ROW('Water Data'!G126)))</f>
        <v/>
      </c>
      <c r="CE132" s="283" t="str">
        <f ca="true">+IF(OFFSET('Water Data'!$H$27,0,10*ROW('Water Data'!H126))="","",OFFSET('Water Data'!$H$27,0,10*ROW('Water Data'!H126)))</f>
        <v/>
      </c>
      <c r="CF132" s="283" t="str">
        <f ca="true">+IF(OFFSET('Water Data'!$H$28,0,10*ROW('Water Data'!H126))="","",OFFSET('Water Data'!$H$28,0,10*ROW('Water Data'!H126)))</f>
        <v/>
      </c>
      <c r="CG132" s="283" t="str">
        <f ca="true">+IF(OFFSET('Water Data'!$H$29,0,10*ROW('Water Data'!H126))="","",OFFSET('Water Data'!$H$29,0,10*ROW('Water Data'!H126)))</f>
        <v/>
      </c>
      <c r="CH132" s="283" t="str">
        <f ca="true">+IF(OFFSET('Water Data'!$I$27,0,10*ROW('Water Data'!I126))="","",OFFSET('Water Data'!$I$27,0,10*ROW('Water Data'!I126)))</f>
        <v/>
      </c>
      <c r="CI132" s="283" t="str">
        <f ca="true">+IF(OFFSET('Water Data'!$I$28,0,10*ROW('Water Data'!I126))="","",OFFSET('Water Data'!$I$28,0,10*ROW('Water Data'!I126)))</f>
        <v/>
      </c>
      <c r="CJ132" s="283" t="str">
        <f ca="true">+IF(OFFSET('Water Data'!$I$29,0,10*ROW('Water Data'!I126))="","",OFFSET('Water Data'!$I$29,0,10*ROW('Water Data'!I126)))</f>
        <v/>
      </c>
      <c r="CK132" s="283" t="str">
        <f ca="true">+IF(OFFSET('Sanitation Data'!$D$28,0,10*ROW('Sanitation Data'!D126))="","",OFFSET('Sanitation Data'!$D$28,0,10*ROW('Sanitation Data'!D126)))</f>
        <v/>
      </c>
      <c r="CL132" s="283" t="str">
        <f ca="true">+IF(OFFSET('Sanitation Data'!$D$29,0,10*ROW('Sanitation Data'!D126))="","",OFFSET('Sanitation Data'!$D$29,0,10*ROW('Sanitation Data'!D126)))</f>
        <v/>
      </c>
      <c r="CM132" s="283" t="str">
        <f ca="true">+IF(OFFSET('Sanitation Data'!$D$30,0,10*ROW('Sanitation Data'!D126))="","",OFFSET('Sanitation Data'!$D$30,0,10*ROW('Sanitation Data'!D126)))</f>
        <v/>
      </c>
      <c r="CN132" s="283" t="str">
        <f ca="true">+IF(OFFSET('Sanitation Data'!$D$31,0,10*ROW('Sanitation Data'!D126))="","",OFFSET('Sanitation Data'!$D$31,0,10*ROW('Sanitation Data'!D126)))</f>
        <v/>
      </c>
      <c r="CO132" s="283" t="str">
        <f ca="true">+IF(OFFSET('Sanitation Data'!$D$32,0,10*ROW('Sanitation Data'!D126))="","",OFFSET('Sanitation Data'!$D$32,0,10*ROW('Sanitation Data'!D126)))</f>
        <v/>
      </c>
      <c r="CP132" s="283" t="str">
        <f ca="true">+IF(OFFSET('Sanitation Data'!$E$28,0,10*ROW('Sanitation Data'!E126))="","",OFFSET('Sanitation Data'!$E$28,0,10*ROW('Sanitation Data'!E126)))</f>
        <v/>
      </c>
      <c r="CQ132" s="283" t="str">
        <f ca="true">+IF(OFFSET('Sanitation Data'!$E$29,0,10*ROW('Sanitation Data'!E126))="","",OFFSET('Sanitation Data'!$E$29,0,10*ROW('Sanitation Data'!E126)))</f>
        <v/>
      </c>
      <c r="CR132" s="283" t="str">
        <f ca="true">+IF(OFFSET('Sanitation Data'!$E$30,0,10*ROW('Sanitation Data'!E126))="","",OFFSET('Sanitation Data'!$E$30,0,10*ROW('Sanitation Data'!E126)))</f>
        <v/>
      </c>
      <c r="CS132" s="283" t="str">
        <f ca="true">+IF(OFFSET('Sanitation Data'!$E$31,0,10*ROW('Sanitation Data'!E126))="","",OFFSET('Sanitation Data'!$E$31,0,10*ROW('Sanitation Data'!E126)))</f>
        <v/>
      </c>
      <c r="CT132" s="283" t="str">
        <f ca="true">+IF(OFFSET('Sanitation Data'!$E$32,0,10*ROW('Sanitation Data'!E126))="","",OFFSET('Sanitation Data'!$E$32,0,10*ROW('Sanitation Data'!E126)))</f>
        <v/>
      </c>
      <c r="CU132" s="283" t="str">
        <f ca="true">+IF(OFFSET('Sanitation Data'!$F$28,0,10*ROW('Sanitation Data'!F126))="","",OFFSET('Sanitation Data'!$F$28,0,10*ROW('Sanitation Data'!F126)))</f>
        <v/>
      </c>
      <c r="CV132" s="283" t="str">
        <f ca="true">+IF(OFFSET('Sanitation Data'!$F$29,0,10*ROW('Sanitation Data'!F126))="","",OFFSET('Sanitation Data'!$F$29,0,10*ROW('Sanitation Data'!F126)))</f>
        <v/>
      </c>
      <c r="CW132" s="283" t="str">
        <f ca="true">+IF(OFFSET('Sanitation Data'!$F$30,0,10*ROW('Sanitation Data'!F126))="","",OFFSET('Sanitation Data'!$F$30,0,10*ROW('Sanitation Data'!F126)))</f>
        <v/>
      </c>
      <c r="CX132" s="283" t="str">
        <f ca="true">+IF(OFFSET('Sanitation Data'!$F$31,0,10*ROW('Sanitation Data'!F126))="","",OFFSET('Sanitation Data'!$F$31,0,10*ROW('Sanitation Data'!F126)))</f>
        <v/>
      </c>
      <c r="CY132" s="283" t="str">
        <f ca="true">+IF(OFFSET('Sanitation Data'!$F$32,0,10*ROW('Sanitation Data'!F126))="","",OFFSET('Sanitation Data'!$F$32,0,10*ROW('Sanitation Data'!F126)))</f>
        <v/>
      </c>
      <c r="CZ132" s="283" t="str">
        <f ca="true">+IF(OFFSET('Sanitation Data'!$G$28,0,10*ROW('Sanitation Data'!G126))="","",OFFSET('Sanitation Data'!$G$28,0,10*ROW('Sanitation Data'!G126)))</f>
        <v/>
      </c>
      <c r="DA132" s="283" t="str">
        <f ca="true">+IF(OFFSET('Sanitation Data'!$G$29,0,10*ROW('Sanitation Data'!G126))="","",OFFSET('Sanitation Data'!$G$29,0,10*ROW('Sanitation Data'!G126)))</f>
        <v/>
      </c>
      <c r="DB132" s="283" t="str">
        <f ca="true">+IF(OFFSET('Sanitation Data'!$G$30,0,10*ROW('Sanitation Data'!G126))="","",OFFSET('Sanitation Data'!$G$30,0,10*ROW('Sanitation Data'!G126)))</f>
        <v/>
      </c>
      <c r="DC132" s="283" t="str">
        <f ca="true">+IF(OFFSET('Sanitation Data'!$G$31,0,10*ROW('Sanitation Data'!G126))="","",OFFSET('Sanitation Data'!$G$31,0,10*ROW('Sanitation Data'!G126)))</f>
        <v/>
      </c>
      <c r="DD132" s="283" t="str">
        <f ca="true">+IF(OFFSET('Sanitation Data'!$G$32,0,10*ROW('Sanitation Data'!G126))="","",OFFSET('Sanitation Data'!$G$32,0,10*ROW('Sanitation Data'!G126)))</f>
        <v/>
      </c>
      <c r="DE132" s="283" t="str">
        <f ca="true">+IF(OFFSET('Sanitation Data'!$H$28,0,10*ROW('Sanitation Data'!H126))="","",OFFSET('Sanitation Data'!$H$28,0,10*ROW('Sanitation Data'!H126)))</f>
        <v/>
      </c>
      <c r="DF132" s="283" t="str">
        <f ca="true">+IF(OFFSET('Sanitation Data'!$H$29,0,10*ROW('Sanitation Data'!H126))="","",OFFSET('Sanitation Data'!$H$29,0,10*ROW('Sanitation Data'!H126)))</f>
        <v/>
      </c>
      <c r="DG132" s="283" t="str">
        <f ca="true">+IF(OFFSET('Sanitation Data'!$H$30,0,10*ROW('Sanitation Data'!H126))="","",OFFSET('Sanitation Data'!$H$30,0,10*ROW('Sanitation Data'!H126)))</f>
        <v/>
      </c>
      <c r="DH132" s="283" t="str">
        <f ca="true">+IF(OFFSET('Sanitation Data'!$H$31,0,10*ROW('Sanitation Data'!H126))="","",OFFSET('Sanitation Data'!$H$31,0,10*ROW('Sanitation Data'!H126)))</f>
        <v/>
      </c>
      <c r="DI132" s="283" t="str">
        <f ca="true">+IF(OFFSET('Sanitation Data'!$H$32,0,10*ROW('Sanitation Data'!H126))="","",OFFSET('Sanitation Data'!$H$32,0,10*ROW('Sanitation Data'!H126)))</f>
        <v/>
      </c>
      <c r="DJ132" s="283" t="str">
        <f ca="true">+IF(OFFSET('Sanitation Data'!$I$28,0,10*ROW('Sanitation Data'!I126))="","",OFFSET('Sanitation Data'!$I$28,0,10*ROW('Sanitation Data'!I126)))</f>
        <v/>
      </c>
      <c r="DK132" s="283" t="str">
        <f ca="true">+IF(OFFSET('Sanitation Data'!$I$29,0,10*ROW('Sanitation Data'!I126))="","",OFFSET('Sanitation Data'!$I$29,0,10*ROW('Sanitation Data'!I126)))</f>
        <v/>
      </c>
      <c r="DL132" s="283" t="str">
        <f ca="true">+IF(OFFSET('Sanitation Data'!$I$30,0,10*ROW('Sanitation Data'!I126))="","",OFFSET('Sanitation Data'!$I$30,0,10*ROW('Sanitation Data'!I126)))</f>
        <v/>
      </c>
      <c r="DM132" s="283" t="str">
        <f ca="true">+IF(OFFSET('Sanitation Data'!$I$31,0,10*ROW('Sanitation Data'!I126))="","",OFFSET('Sanitation Data'!$I$31,0,10*ROW('Sanitation Data'!I126)))</f>
        <v/>
      </c>
      <c r="DN132" s="283" t="str">
        <f ca="true">+IF(OFFSET('Sanitation Data'!$I$32,0,10*ROW('Sanitation Data'!I126))="","",OFFSET('Sanitation Data'!$I$32,0,10*ROW('Sanitation Data'!I126)))</f>
        <v/>
      </c>
      <c r="DO132" s="283" t="str">
        <f ca="true">+IF(OFFSET('Hygiene Data'!$D$11,0,10*ROW('Hygiene Data'!D126))="","",OFFSET('Hygiene Data'!$D$11,0,10*ROW('Hygiene Data'!D126)))</f>
        <v/>
      </c>
      <c r="DP132" s="283" t="str">
        <f ca="true">+IF(OFFSET('Hygiene Data'!$D$12,0,10*ROW('Hygiene Data'!D126))="","",OFFSET('Hygiene Data'!$D$12,0,10*ROW('Hygiene Data'!D126)))</f>
        <v/>
      </c>
      <c r="DQ132" s="283" t="str">
        <f ca="true">+IF(OFFSET('Hygiene Data'!$D$13,0,10*ROW('Hygiene Data'!D126))="","",OFFSET('Hygiene Data'!$D$13,0,10*ROW('Hygiene Data'!D126)))</f>
        <v/>
      </c>
      <c r="DR132" s="283" t="str">
        <f ca="true">+IF(OFFSET('Hygiene Data'!$E$11,0,10*ROW('Hygiene Data'!E126))="","",OFFSET('Hygiene Data'!$E$11,0,10*ROW('Hygiene Data'!E126)))</f>
        <v/>
      </c>
      <c r="DS132" s="283" t="str">
        <f ca="true">+IF(OFFSET('Hygiene Data'!$E$12,0,10*ROW('Hygiene Data'!E126))="","",OFFSET('Hygiene Data'!$E$12,0,10*ROW('Hygiene Data'!E126)))</f>
        <v/>
      </c>
      <c r="DT132" s="283" t="str">
        <f ca="true">+IF(OFFSET('Hygiene Data'!$E$13,0,10*ROW('Hygiene Data'!E126))="","",OFFSET('Hygiene Data'!$E$13,0,10*ROW('Hygiene Data'!E126)))</f>
        <v/>
      </c>
      <c r="DU132" s="283" t="str">
        <f ca="true">+IF(OFFSET('Hygiene Data'!$F$11,0,10*ROW('Hygiene Data'!F126))="","",OFFSET('Hygiene Data'!$F$11,0,10*ROW('Hygiene Data'!F126)))</f>
        <v/>
      </c>
      <c r="DV132" s="283" t="str">
        <f ca="true">+IF(OFFSET('Hygiene Data'!$F$12,0,10*ROW('Hygiene Data'!F126))="","",OFFSET('Hygiene Data'!$F$12,0,10*ROW('Hygiene Data'!F126)))</f>
        <v/>
      </c>
      <c r="DW132" s="283" t="str">
        <f ca="true">+IF(OFFSET('Hygiene Data'!$F$13,0,10*ROW('Hygiene Data'!F126))="","",OFFSET('Hygiene Data'!$F$13,0,10*ROW('Hygiene Data'!F126)))</f>
        <v/>
      </c>
      <c r="DX132" s="283" t="str">
        <f ca="true">+IF(OFFSET('Hygiene Data'!$G$11,0,10*ROW('Hygiene Data'!G126))="","",OFFSET('Hygiene Data'!$G$11,0,10*ROW('Hygiene Data'!G126)))</f>
        <v/>
      </c>
      <c r="DY132" s="283" t="str">
        <f ca="true">+IF(OFFSET('Hygiene Data'!$G$12,0,10*ROW('Hygiene Data'!G126))="","",OFFSET('Hygiene Data'!$G$12,0,10*ROW('Hygiene Data'!G126)))</f>
        <v/>
      </c>
      <c r="DZ132" s="283" t="str">
        <f ca="true">+IF(OFFSET('Hygiene Data'!$G$13,0,10*ROW('Hygiene Data'!G126))="","",OFFSET('Hygiene Data'!$G$13,0,10*ROW('Hygiene Data'!G126)))</f>
        <v/>
      </c>
      <c r="EA132" s="283" t="str">
        <f ca="true">+IF(OFFSET('Hygiene Data'!$H$11,0,10*ROW('Hygiene Data'!H126))="","",OFFSET('Hygiene Data'!$H$11,0,10*ROW('Hygiene Data'!H126)))</f>
        <v/>
      </c>
      <c r="EB132" s="283" t="str">
        <f ca="true">+IF(OFFSET('Hygiene Data'!$H$12,0,10*ROW('Hygiene Data'!H126))="","",OFFSET('Hygiene Data'!$H$12,0,10*ROW('Hygiene Data'!H126)))</f>
        <v/>
      </c>
      <c r="EC132" s="283" t="str">
        <f ca="true">+IF(OFFSET('Hygiene Data'!$H$13,0,10*ROW('Hygiene Data'!H126))="","",OFFSET('Hygiene Data'!$H$13,0,10*ROW('Hygiene Data'!H126)))</f>
        <v/>
      </c>
      <c r="ED132" s="283" t="str">
        <f ca="true">+IF(OFFSET('Hygiene Data'!$I$11,0,10*ROW('Hygiene Data'!I126))="","",OFFSET('Hygiene Data'!$I$11,0,10*ROW('Hygiene Data'!I126)))</f>
        <v/>
      </c>
      <c r="EE132" s="283" t="str">
        <f ca="true">+IF(OFFSET('Hygiene Data'!$I$12,0,10*ROW('Hygiene Data'!I126))="","",OFFSET('Hygiene Data'!$I$12,0,10*ROW('Hygiene Data'!I126)))</f>
        <v/>
      </c>
      <c r="EF132" s="283" t="str">
        <f ca="true">+IF(OFFSET('Hygiene Data'!$I$13,0,10*ROW('Hygiene Data'!I126))="","",OFFSET('Hygiene Data'!$I$13,0,10*ROW('Hygiene Data'!I126)))</f>
        <v/>
      </c>
    </row>
    <row xmlns:x14ac="http://schemas.microsoft.com/office/spreadsheetml/2009/9/ac" r="133" x14ac:dyDescent="0.2">
      <c r="A133" s="34" t="str">
        <f ca="true">+IF(OFFSET('Water Data'!$B$2,0,10*ROW('Water Data'!E127))="","",OFFSET('Water Data'!$B$2,0,10*ROW('Water Data'!E127)))</f>
        <v/>
      </c>
      <c r="B133" s="34" t="str">
        <f ca="true">+IF(OFFSET('Water Data'!$C$2,0,10*ROW('Water Data'!F127))="","",OFFSET('Water Data'!$C$2,0,10*ROW('Water Data'!F127)))</f>
        <v/>
      </c>
      <c r="C133" s="339" t="str">
        <f t="shared" ca="true" si="1"/>
        <v/>
      </c>
      <c r="D133" s="90"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0"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0"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0"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0"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0"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0"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0"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0"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0"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0"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0"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0"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0"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0"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0"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0"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0"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1"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1"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1"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1"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1"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1"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1"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1"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1"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1"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1"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1"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1"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1"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1"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1"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1"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1"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1"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1"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1"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1"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1"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1"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1"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1"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1"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1"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1"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1"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2"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2"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2"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2"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2"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2"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2"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2"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2"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2"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2"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2"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2"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2"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2"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2"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2"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2"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3"/>
      <c r="BS133" s="283" t="str">
        <f ca="true">+IF(OFFSET('Water Data'!$D$27,0,10*ROW('Water Data'!D127))="","",OFFSET('Water Data'!$D$27,0,10*ROW('Water Data'!D127)))</f>
        <v/>
      </c>
      <c r="BT133" s="283" t="str">
        <f ca="true">+IF(OFFSET('Water Data'!$D$28,0,10*ROW('Water Data'!D127))="","",OFFSET('Water Data'!$D$28,0,10*ROW('Water Data'!D127)))</f>
        <v/>
      </c>
      <c r="BU133" s="283" t="str">
        <f ca="true">+IF(OFFSET('Water Data'!$D$29,0,10*ROW('Water Data'!D127))="","",OFFSET('Water Data'!$D$29,0,10*ROW('Water Data'!D127)))</f>
        <v/>
      </c>
      <c r="BV133" s="283" t="str">
        <f ca="true">+IF(OFFSET('Water Data'!$E$27,0,10*ROW('Water Data'!E127))="","",OFFSET('Water Data'!$E$27,0,10*ROW('Water Data'!E127)))</f>
        <v/>
      </c>
      <c r="BW133" s="283" t="str">
        <f ca="true">+IF(OFFSET('Water Data'!$E$28,0,10*ROW('Water Data'!E127))="","",OFFSET('Water Data'!$E$28,0,10*ROW('Water Data'!E127)))</f>
        <v/>
      </c>
      <c r="BX133" s="283" t="str">
        <f ca="true">+IF(OFFSET('Water Data'!$E$29,0,10*ROW('Water Data'!E127))="","",OFFSET('Water Data'!$E$29,0,10*ROW('Water Data'!E127)))</f>
        <v/>
      </c>
      <c r="BY133" s="283" t="str">
        <f ca="true">+IF(OFFSET('Water Data'!$F$27,0,10*ROW('Water Data'!F127))="","",OFFSET('Water Data'!$F$27,0,10*ROW('Water Data'!F127)))</f>
        <v/>
      </c>
      <c r="BZ133" s="283" t="str">
        <f ca="true">+IF(OFFSET('Water Data'!$F$28,0,10*ROW('Water Data'!F127))="","",OFFSET('Water Data'!$F$28,0,10*ROW('Water Data'!F127)))</f>
        <v/>
      </c>
      <c r="CA133" s="283" t="str">
        <f ca="true">+IF(OFFSET('Water Data'!$F$29,0,10*ROW('Water Data'!F127))="","",OFFSET('Water Data'!$F$29,0,10*ROW('Water Data'!F127)))</f>
        <v/>
      </c>
      <c r="CB133" s="283" t="str">
        <f ca="true">+IF(OFFSET('Water Data'!$G$27,0,10*ROW('Water Data'!G127))="","",OFFSET('Water Data'!$G$27,0,10*ROW('Water Data'!G127)))</f>
        <v/>
      </c>
      <c r="CC133" s="283" t="str">
        <f ca="true">+IF(OFFSET('Water Data'!$G$28,0,10*ROW('Water Data'!G127))="","",OFFSET('Water Data'!$G$28,0,10*ROW('Water Data'!G127)))</f>
        <v/>
      </c>
      <c r="CD133" s="283" t="str">
        <f ca="true">+IF(OFFSET('Water Data'!$G$29,0,10*ROW('Water Data'!G127))="","",OFFSET('Water Data'!$G$29,0,10*ROW('Water Data'!G127)))</f>
        <v/>
      </c>
      <c r="CE133" s="283" t="str">
        <f ca="true">+IF(OFFSET('Water Data'!$H$27,0,10*ROW('Water Data'!H127))="","",OFFSET('Water Data'!$H$27,0,10*ROW('Water Data'!H127)))</f>
        <v/>
      </c>
      <c r="CF133" s="283" t="str">
        <f ca="true">+IF(OFFSET('Water Data'!$H$28,0,10*ROW('Water Data'!H127))="","",OFFSET('Water Data'!$H$28,0,10*ROW('Water Data'!H127)))</f>
        <v/>
      </c>
      <c r="CG133" s="283" t="str">
        <f ca="true">+IF(OFFSET('Water Data'!$H$29,0,10*ROW('Water Data'!H127))="","",OFFSET('Water Data'!$H$29,0,10*ROW('Water Data'!H127)))</f>
        <v/>
      </c>
      <c r="CH133" s="283" t="str">
        <f ca="true">+IF(OFFSET('Water Data'!$I$27,0,10*ROW('Water Data'!I127))="","",OFFSET('Water Data'!$I$27,0,10*ROW('Water Data'!I127)))</f>
        <v/>
      </c>
      <c r="CI133" s="283" t="str">
        <f ca="true">+IF(OFFSET('Water Data'!$I$28,0,10*ROW('Water Data'!I127))="","",OFFSET('Water Data'!$I$28,0,10*ROW('Water Data'!I127)))</f>
        <v/>
      </c>
      <c r="CJ133" s="283" t="str">
        <f ca="true">+IF(OFFSET('Water Data'!$I$29,0,10*ROW('Water Data'!I127))="","",OFFSET('Water Data'!$I$29,0,10*ROW('Water Data'!I127)))</f>
        <v/>
      </c>
      <c r="CK133" s="283" t="str">
        <f ca="true">+IF(OFFSET('Sanitation Data'!$D$28,0,10*ROW('Sanitation Data'!D127))="","",OFFSET('Sanitation Data'!$D$28,0,10*ROW('Sanitation Data'!D127)))</f>
        <v/>
      </c>
      <c r="CL133" s="283" t="str">
        <f ca="true">+IF(OFFSET('Sanitation Data'!$D$29,0,10*ROW('Sanitation Data'!D127))="","",OFFSET('Sanitation Data'!$D$29,0,10*ROW('Sanitation Data'!D127)))</f>
        <v/>
      </c>
      <c r="CM133" s="283" t="str">
        <f ca="true">+IF(OFFSET('Sanitation Data'!$D$30,0,10*ROW('Sanitation Data'!D127))="","",OFFSET('Sanitation Data'!$D$30,0,10*ROW('Sanitation Data'!D127)))</f>
        <v/>
      </c>
      <c r="CN133" s="283" t="str">
        <f ca="true">+IF(OFFSET('Sanitation Data'!$D$31,0,10*ROW('Sanitation Data'!D127))="","",OFFSET('Sanitation Data'!$D$31,0,10*ROW('Sanitation Data'!D127)))</f>
        <v/>
      </c>
      <c r="CO133" s="283" t="str">
        <f ca="true">+IF(OFFSET('Sanitation Data'!$D$32,0,10*ROW('Sanitation Data'!D127))="","",OFFSET('Sanitation Data'!$D$32,0,10*ROW('Sanitation Data'!D127)))</f>
        <v/>
      </c>
      <c r="CP133" s="283" t="str">
        <f ca="true">+IF(OFFSET('Sanitation Data'!$E$28,0,10*ROW('Sanitation Data'!E127))="","",OFFSET('Sanitation Data'!$E$28,0,10*ROW('Sanitation Data'!E127)))</f>
        <v/>
      </c>
      <c r="CQ133" s="283" t="str">
        <f ca="true">+IF(OFFSET('Sanitation Data'!$E$29,0,10*ROW('Sanitation Data'!E127))="","",OFFSET('Sanitation Data'!$E$29,0,10*ROW('Sanitation Data'!E127)))</f>
        <v/>
      </c>
      <c r="CR133" s="283" t="str">
        <f ca="true">+IF(OFFSET('Sanitation Data'!$E$30,0,10*ROW('Sanitation Data'!E127))="","",OFFSET('Sanitation Data'!$E$30,0,10*ROW('Sanitation Data'!E127)))</f>
        <v/>
      </c>
      <c r="CS133" s="283" t="str">
        <f ca="true">+IF(OFFSET('Sanitation Data'!$E$31,0,10*ROW('Sanitation Data'!E127))="","",OFFSET('Sanitation Data'!$E$31,0,10*ROW('Sanitation Data'!E127)))</f>
        <v/>
      </c>
      <c r="CT133" s="283" t="str">
        <f ca="true">+IF(OFFSET('Sanitation Data'!$E$32,0,10*ROW('Sanitation Data'!E127))="","",OFFSET('Sanitation Data'!$E$32,0,10*ROW('Sanitation Data'!E127)))</f>
        <v/>
      </c>
      <c r="CU133" s="283" t="str">
        <f ca="true">+IF(OFFSET('Sanitation Data'!$F$28,0,10*ROW('Sanitation Data'!F127))="","",OFFSET('Sanitation Data'!$F$28,0,10*ROW('Sanitation Data'!F127)))</f>
        <v/>
      </c>
      <c r="CV133" s="283" t="str">
        <f ca="true">+IF(OFFSET('Sanitation Data'!$F$29,0,10*ROW('Sanitation Data'!F127))="","",OFFSET('Sanitation Data'!$F$29,0,10*ROW('Sanitation Data'!F127)))</f>
        <v/>
      </c>
      <c r="CW133" s="283" t="str">
        <f ca="true">+IF(OFFSET('Sanitation Data'!$F$30,0,10*ROW('Sanitation Data'!F127))="","",OFFSET('Sanitation Data'!$F$30,0,10*ROW('Sanitation Data'!F127)))</f>
        <v/>
      </c>
      <c r="CX133" s="283" t="str">
        <f ca="true">+IF(OFFSET('Sanitation Data'!$F$31,0,10*ROW('Sanitation Data'!F127))="","",OFFSET('Sanitation Data'!$F$31,0,10*ROW('Sanitation Data'!F127)))</f>
        <v/>
      </c>
      <c r="CY133" s="283" t="str">
        <f ca="true">+IF(OFFSET('Sanitation Data'!$F$32,0,10*ROW('Sanitation Data'!F127))="","",OFFSET('Sanitation Data'!$F$32,0,10*ROW('Sanitation Data'!F127)))</f>
        <v/>
      </c>
      <c r="CZ133" s="283" t="str">
        <f ca="true">+IF(OFFSET('Sanitation Data'!$G$28,0,10*ROW('Sanitation Data'!G127))="","",OFFSET('Sanitation Data'!$G$28,0,10*ROW('Sanitation Data'!G127)))</f>
        <v/>
      </c>
      <c r="DA133" s="283" t="str">
        <f ca="true">+IF(OFFSET('Sanitation Data'!$G$29,0,10*ROW('Sanitation Data'!G127))="","",OFFSET('Sanitation Data'!$G$29,0,10*ROW('Sanitation Data'!G127)))</f>
        <v/>
      </c>
      <c r="DB133" s="283" t="str">
        <f ca="true">+IF(OFFSET('Sanitation Data'!$G$30,0,10*ROW('Sanitation Data'!G127))="","",OFFSET('Sanitation Data'!$G$30,0,10*ROW('Sanitation Data'!G127)))</f>
        <v/>
      </c>
      <c r="DC133" s="283" t="str">
        <f ca="true">+IF(OFFSET('Sanitation Data'!$G$31,0,10*ROW('Sanitation Data'!G127))="","",OFFSET('Sanitation Data'!$G$31,0,10*ROW('Sanitation Data'!G127)))</f>
        <v/>
      </c>
      <c r="DD133" s="283" t="str">
        <f ca="true">+IF(OFFSET('Sanitation Data'!$G$32,0,10*ROW('Sanitation Data'!G127))="","",OFFSET('Sanitation Data'!$G$32,0,10*ROW('Sanitation Data'!G127)))</f>
        <v/>
      </c>
      <c r="DE133" s="283" t="str">
        <f ca="true">+IF(OFFSET('Sanitation Data'!$H$28,0,10*ROW('Sanitation Data'!H127))="","",OFFSET('Sanitation Data'!$H$28,0,10*ROW('Sanitation Data'!H127)))</f>
        <v/>
      </c>
      <c r="DF133" s="283" t="str">
        <f ca="true">+IF(OFFSET('Sanitation Data'!$H$29,0,10*ROW('Sanitation Data'!H127))="","",OFFSET('Sanitation Data'!$H$29,0,10*ROW('Sanitation Data'!H127)))</f>
        <v/>
      </c>
      <c r="DG133" s="283" t="str">
        <f ca="true">+IF(OFFSET('Sanitation Data'!$H$30,0,10*ROW('Sanitation Data'!H127))="","",OFFSET('Sanitation Data'!$H$30,0,10*ROW('Sanitation Data'!H127)))</f>
        <v/>
      </c>
      <c r="DH133" s="283" t="str">
        <f ca="true">+IF(OFFSET('Sanitation Data'!$H$31,0,10*ROW('Sanitation Data'!H127))="","",OFFSET('Sanitation Data'!$H$31,0,10*ROW('Sanitation Data'!H127)))</f>
        <v/>
      </c>
      <c r="DI133" s="283" t="str">
        <f ca="true">+IF(OFFSET('Sanitation Data'!$H$32,0,10*ROW('Sanitation Data'!H127))="","",OFFSET('Sanitation Data'!$H$32,0,10*ROW('Sanitation Data'!H127)))</f>
        <v/>
      </c>
      <c r="DJ133" s="283" t="str">
        <f ca="true">+IF(OFFSET('Sanitation Data'!$I$28,0,10*ROW('Sanitation Data'!I127))="","",OFFSET('Sanitation Data'!$I$28,0,10*ROW('Sanitation Data'!I127)))</f>
        <v/>
      </c>
      <c r="DK133" s="283" t="str">
        <f ca="true">+IF(OFFSET('Sanitation Data'!$I$29,0,10*ROW('Sanitation Data'!I127))="","",OFFSET('Sanitation Data'!$I$29,0,10*ROW('Sanitation Data'!I127)))</f>
        <v/>
      </c>
      <c r="DL133" s="283" t="str">
        <f ca="true">+IF(OFFSET('Sanitation Data'!$I$30,0,10*ROW('Sanitation Data'!I127))="","",OFFSET('Sanitation Data'!$I$30,0,10*ROW('Sanitation Data'!I127)))</f>
        <v/>
      </c>
      <c r="DM133" s="283" t="str">
        <f ca="true">+IF(OFFSET('Sanitation Data'!$I$31,0,10*ROW('Sanitation Data'!I127))="","",OFFSET('Sanitation Data'!$I$31,0,10*ROW('Sanitation Data'!I127)))</f>
        <v/>
      </c>
      <c r="DN133" s="283" t="str">
        <f ca="true">+IF(OFFSET('Sanitation Data'!$I$32,0,10*ROW('Sanitation Data'!I127))="","",OFFSET('Sanitation Data'!$I$32,0,10*ROW('Sanitation Data'!I127)))</f>
        <v/>
      </c>
      <c r="DO133" s="283" t="str">
        <f ca="true">+IF(OFFSET('Hygiene Data'!$D$11,0,10*ROW('Hygiene Data'!D127))="","",OFFSET('Hygiene Data'!$D$11,0,10*ROW('Hygiene Data'!D127)))</f>
        <v/>
      </c>
      <c r="DP133" s="283" t="str">
        <f ca="true">+IF(OFFSET('Hygiene Data'!$D$12,0,10*ROW('Hygiene Data'!D127))="","",OFFSET('Hygiene Data'!$D$12,0,10*ROW('Hygiene Data'!D127)))</f>
        <v/>
      </c>
      <c r="DQ133" s="283" t="str">
        <f ca="true">+IF(OFFSET('Hygiene Data'!$D$13,0,10*ROW('Hygiene Data'!D127))="","",OFFSET('Hygiene Data'!$D$13,0,10*ROW('Hygiene Data'!D127)))</f>
        <v/>
      </c>
      <c r="DR133" s="283" t="str">
        <f ca="true">+IF(OFFSET('Hygiene Data'!$E$11,0,10*ROW('Hygiene Data'!E127))="","",OFFSET('Hygiene Data'!$E$11,0,10*ROW('Hygiene Data'!E127)))</f>
        <v/>
      </c>
      <c r="DS133" s="283" t="str">
        <f ca="true">+IF(OFFSET('Hygiene Data'!$E$12,0,10*ROW('Hygiene Data'!E127))="","",OFFSET('Hygiene Data'!$E$12,0,10*ROW('Hygiene Data'!E127)))</f>
        <v/>
      </c>
      <c r="DT133" s="283" t="str">
        <f ca="true">+IF(OFFSET('Hygiene Data'!$E$13,0,10*ROW('Hygiene Data'!E127))="","",OFFSET('Hygiene Data'!$E$13,0,10*ROW('Hygiene Data'!E127)))</f>
        <v/>
      </c>
      <c r="DU133" s="283" t="str">
        <f ca="true">+IF(OFFSET('Hygiene Data'!$F$11,0,10*ROW('Hygiene Data'!F127))="","",OFFSET('Hygiene Data'!$F$11,0,10*ROW('Hygiene Data'!F127)))</f>
        <v/>
      </c>
      <c r="DV133" s="283" t="str">
        <f ca="true">+IF(OFFSET('Hygiene Data'!$F$12,0,10*ROW('Hygiene Data'!F127))="","",OFFSET('Hygiene Data'!$F$12,0,10*ROW('Hygiene Data'!F127)))</f>
        <v/>
      </c>
      <c r="DW133" s="283" t="str">
        <f ca="true">+IF(OFFSET('Hygiene Data'!$F$13,0,10*ROW('Hygiene Data'!F127))="","",OFFSET('Hygiene Data'!$F$13,0,10*ROW('Hygiene Data'!F127)))</f>
        <v/>
      </c>
      <c r="DX133" s="283" t="str">
        <f ca="true">+IF(OFFSET('Hygiene Data'!$G$11,0,10*ROW('Hygiene Data'!G127))="","",OFFSET('Hygiene Data'!$G$11,0,10*ROW('Hygiene Data'!G127)))</f>
        <v/>
      </c>
      <c r="DY133" s="283" t="str">
        <f ca="true">+IF(OFFSET('Hygiene Data'!$G$12,0,10*ROW('Hygiene Data'!G127))="","",OFFSET('Hygiene Data'!$G$12,0,10*ROW('Hygiene Data'!G127)))</f>
        <v/>
      </c>
      <c r="DZ133" s="283" t="str">
        <f ca="true">+IF(OFFSET('Hygiene Data'!$G$13,0,10*ROW('Hygiene Data'!G127))="","",OFFSET('Hygiene Data'!$G$13,0,10*ROW('Hygiene Data'!G127)))</f>
        <v/>
      </c>
      <c r="EA133" s="283" t="str">
        <f ca="true">+IF(OFFSET('Hygiene Data'!$H$11,0,10*ROW('Hygiene Data'!H127))="","",OFFSET('Hygiene Data'!$H$11,0,10*ROW('Hygiene Data'!H127)))</f>
        <v/>
      </c>
      <c r="EB133" s="283" t="str">
        <f ca="true">+IF(OFFSET('Hygiene Data'!$H$12,0,10*ROW('Hygiene Data'!H127))="","",OFFSET('Hygiene Data'!$H$12,0,10*ROW('Hygiene Data'!H127)))</f>
        <v/>
      </c>
      <c r="EC133" s="283" t="str">
        <f ca="true">+IF(OFFSET('Hygiene Data'!$H$13,0,10*ROW('Hygiene Data'!H127))="","",OFFSET('Hygiene Data'!$H$13,0,10*ROW('Hygiene Data'!H127)))</f>
        <v/>
      </c>
      <c r="ED133" s="283" t="str">
        <f ca="true">+IF(OFFSET('Hygiene Data'!$I$11,0,10*ROW('Hygiene Data'!I127))="","",OFFSET('Hygiene Data'!$I$11,0,10*ROW('Hygiene Data'!I127)))</f>
        <v/>
      </c>
      <c r="EE133" s="283" t="str">
        <f ca="true">+IF(OFFSET('Hygiene Data'!$I$12,0,10*ROW('Hygiene Data'!I127))="","",OFFSET('Hygiene Data'!$I$12,0,10*ROW('Hygiene Data'!I127)))</f>
        <v/>
      </c>
      <c r="EF133" s="283" t="str">
        <f ca="true">+IF(OFFSET('Hygiene Data'!$I$13,0,10*ROW('Hygiene Data'!I127))="","",OFFSET('Hygiene Data'!$I$13,0,10*ROW('Hygiene Data'!I127)))</f>
        <v/>
      </c>
    </row>
    <row xmlns:x14ac="http://schemas.microsoft.com/office/spreadsheetml/2009/9/ac" r="134" x14ac:dyDescent="0.2">
      <c r="A134" s="34" t="str">
        <f ca="true">+IF(OFFSET('Water Data'!$B$2,0,10*ROW('Water Data'!E128))="","",OFFSET('Water Data'!$B$2,0,10*ROW('Water Data'!E128)))</f>
        <v/>
      </c>
      <c r="B134" s="34" t="str">
        <f ca="true">+IF(OFFSET('Water Data'!$C$2,0,10*ROW('Water Data'!F128))="","",OFFSET('Water Data'!$C$2,0,10*ROW('Water Data'!F128)))</f>
        <v/>
      </c>
      <c r="C134" s="339" t="str">
        <f t="shared" ca="true" si="1"/>
        <v/>
      </c>
      <c r="D134" s="90"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0"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0"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0"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0"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0"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0"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0"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0"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0"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0"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0"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0"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0"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0"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0"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0"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0"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1"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1"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1"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1"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1"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1"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1"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1"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1"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1"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1"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1"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1"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1"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1"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1"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1"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1"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1"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1"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1"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1"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1"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1"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1"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1"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1"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1"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1"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1"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2"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2"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2"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2"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2"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2"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2"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2"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2"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2"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2"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2"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2"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2"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2"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2"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2"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2"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3"/>
      <c r="BS134" s="283" t="str">
        <f ca="true">+IF(OFFSET('Water Data'!$D$27,0,10*ROW('Water Data'!D128))="","",OFFSET('Water Data'!$D$27,0,10*ROW('Water Data'!D128)))</f>
        <v/>
      </c>
      <c r="BT134" s="283" t="str">
        <f ca="true">+IF(OFFSET('Water Data'!$D$28,0,10*ROW('Water Data'!D128))="","",OFFSET('Water Data'!$D$28,0,10*ROW('Water Data'!D128)))</f>
        <v/>
      </c>
      <c r="BU134" s="283" t="str">
        <f ca="true">+IF(OFFSET('Water Data'!$D$29,0,10*ROW('Water Data'!D128))="","",OFFSET('Water Data'!$D$29,0,10*ROW('Water Data'!D128)))</f>
        <v/>
      </c>
      <c r="BV134" s="283" t="str">
        <f ca="true">+IF(OFFSET('Water Data'!$E$27,0,10*ROW('Water Data'!E128))="","",OFFSET('Water Data'!$E$27,0,10*ROW('Water Data'!E128)))</f>
        <v/>
      </c>
      <c r="BW134" s="283" t="str">
        <f ca="true">+IF(OFFSET('Water Data'!$E$28,0,10*ROW('Water Data'!E128))="","",OFFSET('Water Data'!$E$28,0,10*ROW('Water Data'!E128)))</f>
        <v/>
      </c>
      <c r="BX134" s="283" t="str">
        <f ca="true">+IF(OFFSET('Water Data'!$E$29,0,10*ROW('Water Data'!E128))="","",OFFSET('Water Data'!$E$29,0,10*ROW('Water Data'!E128)))</f>
        <v/>
      </c>
      <c r="BY134" s="283" t="str">
        <f ca="true">+IF(OFFSET('Water Data'!$F$27,0,10*ROW('Water Data'!F128))="","",OFFSET('Water Data'!$F$27,0,10*ROW('Water Data'!F128)))</f>
        <v/>
      </c>
      <c r="BZ134" s="283" t="str">
        <f ca="true">+IF(OFFSET('Water Data'!$F$28,0,10*ROW('Water Data'!F128))="","",OFFSET('Water Data'!$F$28,0,10*ROW('Water Data'!F128)))</f>
        <v/>
      </c>
      <c r="CA134" s="283" t="str">
        <f ca="true">+IF(OFFSET('Water Data'!$F$29,0,10*ROW('Water Data'!F128))="","",OFFSET('Water Data'!$F$29,0,10*ROW('Water Data'!F128)))</f>
        <v/>
      </c>
      <c r="CB134" s="283" t="str">
        <f ca="true">+IF(OFFSET('Water Data'!$G$27,0,10*ROW('Water Data'!G128))="","",OFFSET('Water Data'!$G$27,0,10*ROW('Water Data'!G128)))</f>
        <v/>
      </c>
      <c r="CC134" s="283" t="str">
        <f ca="true">+IF(OFFSET('Water Data'!$G$28,0,10*ROW('Water Data'!G128))="","",OFFSET('Water Data'!$G$28,0,10*ROW('Water Data'!G128)))</f>
        <v/>
      </c>
      <c r="CD134" s="283" t="str">
        <f ca="true">+IF(OFFSET('Water Data'!$G$29,0,10*ROW('Water Data'!G128))="","",OFFSET('Water Data'!$G$29,0,10*ROW('Water Data'!G128)))</f>
        <v/>
      </c>
      <c r="CE134" s="283" t="str">
        <f ca="true">+IF(OFFSET('Water Data'!$H$27,0,10*ROW('Water Data'!H128))="","",OFFSET('Water Data'!$H$27,0,10*ROW('Water Data'!H128)))</f>
        <v/>
      </c>
      <c r="CF134" s="283" t="str">
        <f ca="true">+IF(OFFSET('Water Data'!$H$28,0,10*ROW('Water Data'!H128))="","",OFFSET('Water Data'!$H$28,0,10*ROW('Water Data'!H128)))</f>
        <v/>
      </c>
      <c r="CG134" s="283" t="str">
        <f ca="true">+IF(OFFSET('Water Data'!$H$29,0,10*ROW('Water Data'!H128))="","",OFFSET('Water Data'!$H$29,0,10*ROW('Water Data'!H128)))</f>
        <v/>
      </c>
      <c r="CH134" s="283" t="str">
        <f ca="true">+IF(OFFSET('Water Data'!$I$27,0,10*ROW('Water Data'!I128))="","",OFFSET('Water Data'!$I$27,0,10*ROW('Water Data'!I128)))</f>
        <v/>
      </c>
      <c r="CI134" s="283" t="str">
        <f ca="true">+IF(OFFSET('Water Data'!$I$28,0,10*ROW('Water Data'!I128))="","",OFFSET('Water Data'!$I$28,0,10*ROW('Water Data'!I128)))</f>
        <v/>
      </c>
      <c r="CJ134" s="283" t="str">
        <f ca="true">+IF(OFFSET('Water Data'!$I$29,0,10*ROW('Water Data'!I128))="","",OFFSET('Water Data'!$I$29,0,10*ROW('Water Data'!I128)))</f>
        <v/>
      </c>
      <c r="CK134" s="283" t="str">
        <f ca="true">+IF(OFFSET('Sanitation Data'!$D$28,0,10*ROW('Sanitation Data'!D128))="","",OFFSET('Sanitation Data'!$D$28,0,10*ROW('Sanitation Data'!D128)))</f>
        <v/>
      </c>
      <c r="CL134" s="283" t="str">
        <f ca="true">+IF(OFFSET('Sanitation Data'!$D$29,0,10*ROW('Sanitation Data'!D128))="","",OFFSET('Sanitation Data'!$D$29,0,10*ROW('Sanitation Data'!D128)))</f>
        <v/>
      </c>
      <c r="CM134" s="283" t="str">
        <f ca="true">+IF(OFFSET('Sanitation Data'!$D$30,0,10*ROW('Sanitation Data'!D128))="","",OFFSET('Sanitation Data'!$D$30,0,10*ROW('Sanitation Data'!D128)))</f>
        <v/>
      </c>
      <c r="CN134" s="283" t="str">
        <f ca="true">+IF(OFFSET('Sanitation Data'!$D$31,0,10*ROW('Sanitation Data'!D128))="","",OFFSET('Sanitation Data'!$D$31,0,10*ROW('Sanitation Data'!D128)))</f>
        <v/>
      </c>
      <c r="CO134" s="283" t="str">
        <f ca="true">+IF(OFFSET('Sanitation Data'!$D$32,0,10*ROW('Sanitation Data'!D128))="","",OFFSET('Sanitation Data'!$D$32,0,10*ROW('Sanitation Data'!D128)))</f>
        <v/>
      </c>
      <c r="CP134" s="283" t="str">
        <f ca="true">+IF(OFFSET('Sanitation Data'!$E$28,0,10*ROW('Sanitation Data'!E128))="","",OFFSET('Sanitation Data'!$E$28,0,10*ROW('Sanitation Data'!E128)))</f>
        <v/>
      </c>
      <c r="CQ134" s="283" t="str">
        <f ca="true">+IF(OFFSET('Sanitation Data'!$E$29,0,10*ROW('Sanitation Data'!E128))="","",OFFSET('Sanitation Data'!$E$29,0,10*ROW('Sanitation Data'!E128)))</f>
        <v/>
      </c>
      <c r="CR134" s="283" t="str">
        <f ca="true">+IF(OFFSET('Sanitation Data'!$E$30,0,10*ROW('Sanitation Data'!E128))="","",OFFSET('Sanitation Data'!$E$30,0,10*ROW('Sanitation Data'!E128)))</f>
        <v/>
      </c>
      <c r="CS134" s="283" t="str">
        <f ca="true">+IF(OFFSET('Sanitation Data'!$E$31,0,10*ROW('Sanitation Data'!E128))="","",OFFSET('Sanitation Data'!$E$31,0,10*ROW('Sanitation Data'!E128)))</f>
        <v/>
      </c>
      <c r="CT134" s="283" t="str">
        <f ca="true">+IF(OFFSET('Sanitation Data'!$E$32,0,10*ROW('Sanitation Data'!E128))="","",OFFSET('Sanitation Data'!$E$32,0,10*ROW('Sanitation Data'!E128)))</f>
        <v/>
      </c>
      <c r="CU134" s="283" t="str">
        <f ca="true">+IF(OFFSET('Sanitation Data'!$F$28,0,10*ROW('Sanitation Data'!F128))="","",OFFSET('Sanitation Data'!$F$28,0,10*ROW('Sanitation Data'!F128)))</f>
        <v/>
      </c>
      <c r="CV134" s="283" t="str">
        <f ca="true">+IF(OFFSET('Sanitation Data'!$F$29,0,10*ROW('Sanitation Data'!F128))="","",OFFSET('Sanitation Data'!$F$29,0,10*ROW('Sanitation Data'!F128)))</f>
        <v/>
      </c>
      <c r="CW134" s="283" t="str">
        <f ca="true">+IF(OFFSET('Sanitation Data'!$F$30,0,10*ROW('Sanitation Data'!F128))="","",OFFSET('Sanitation Data'!$F$30,0,10*ROW('Sanitation Data'!F128)))</f>
        <v/>
      </c>
      <c r="CX134" s="283" t="str">
        <f ca="true">+IF(OFFSET('Sanitation Data'!$F$31,0,10*ROW('Sanitation Data'!F128))="","",OFFSET('Sanitation Data'!$F$31,0,10*ROW('Sanitation Data'!F128)))</f>
        <v/>
      </c>
      <c r="CY134" s="283" t="str">
        <f ca="true">+IF(OFFSET('Sanitation Data'!$F$32,0,10*ROW('Sanitation Data'!F128))="","",OFFSET('Sanitation Data'!$F$32,0,10*ROW('Sanitation Data'!F128)))</f>
        <v/>
      </c>
      <c r="CZ134" s="283" t="str">
        <f ca="true">+IF(OFFSET('Sanitation Data'!$G$28,0,10*ROW('Sanitation Data'!G128))="","",OFFSET('Sanitation Data'!$G$28,0,10*ROW('Sanitation Data'!G128)))</f>
        <v/>
      </c>
      <c r="DA134" s="283" t="str">
        <f ca="true">+IF(OFFSET('Sanitation Data'!$G$29,0,10*ROW('Sanitation Data'!G128))="","",OFFSET('Sanitation Data'!$G$29,0,10*ROW('Sanitation Data'!G128)))</f>
        <v/>
      </c>
      <c r="DB134" s="283" t="str">
        <f ca="true">+IF(OFFSET('Sanitation Data'!$G$30,0,10*ROW('Sanitation Data'!G128))="","",OFFSET('Sanitation Data'!$G$30,0,10*ROW('Sanitation Data'!G128)))</f>
        <v/>
      </c>
      <c r="DC134" s="283" t="str">
        <f ca="true">+IF(OFFSET('Sanitation Data'!$G$31,0,10*ROW('Sanitation Data'!G128))="","",OFFSET('Sanitation Data'!$G$31,0,10*ROW('Sanitation Data'!G128)))</f>
        <v/>
      </c>
      <c r="DD134" s="283" t="str">
        <f ca="true">+IF(OFFSET('Sanitation Data'!$G$32,0,10*ROW('Sanitation Data'!G128))="","",OFFSET('Sanitation Data'!$G$32,0,10*ROW('Sanitation Data'!G128)))</f>
        <v/>
      </c>
      <c r="DE134" s="283" t="str">
        <f ca="true">+IF(OFFSET('Sanitation Data'!$H$28,0,10*ROW('Sanitation Data'!H128))="","",OFFSET('Sanitation Data'!$H$28,0,10*ROW('Sanitation Data'!H128)))</f>
        <v/>
      </c>
      <c r="DF134" s="283" t="str">
        <f ca="true">+IF(OFFSET('Sanitation Data'!$H$29,0,10*ROW('Sanitation Data'!H128))="","",OFFSET('Sanitation Data'!$H$29,0,10*ROW('Sanitation Data'!H128)))</f>
        <v/>
      </c>
      <c r="DG134" s="283" t="str">
        <f ca="true">+IF(OFFSET('Sanitation Data'!$H$30,0,10*ROW('Sanitation Data'!H128))="","",OFFSET('Sanitation Data'!$H$30,0,10*ROW('Sanitation Data'!H128)))</f>
        <v/>
      </c>
      <c r="DH134" s="283" t="str">
        <f ca="true">+IF(OFFSET('Sanitation Data'!$H$31,0,10*ROW('Sanitation Data'!H128))="","",OFFSET('Sanitation Data'!$H$31,0,10*ROW('Sanitation Data'!H128)))</f>
        <v/>
      </c>
      <c r="DI134" s="283" t="str">
        <f ca="true">+IF(OFFSET('Sanitation Data'!$H$32,0,10*ROW('Sanitation Data'!H128))="","",OFFSET('Sanitation Data'!$H$32,0,10*ROW('Sanitation Data'!H128)))</f>
        <v/>
      </c>
      <c r="DJ134" s="283" t="str">
        <f ca="true">+IF(OFFSET('Sanitation Data'!$I$28,0,10*ROW('Sanitation Data'!I128))="","",OFFSET('Sanitation Data'!$I$28,0,10*ROW('Sanitation Data'!I128)))</f>
        <v/>
      </c>
      <c r="DK134" s="283" t="str">
        <f ca="true">+IF(OFFSET('Sanitation Data'!$I$29,0,10*ROW('Sanitation Data'!I128))="","",OFFSET('Sanitation Data'!$I$29,0,10*ROW('Sanitation Data'!I128)))</f>
        <v/>
      </c>
      <c r="DL134" s="283" t="str">
        <f ca="true">+IF(OFFSET('Sanitation Data'!$I$30,0,10*ROW('Sanitation Data'!I128))="","",OFFSET('Sanitation Data'!$I$30,0,10*ROW('Sanitation Data'!I128)))</f>
        <v/>
      </c>
      <c r="DM134" s="283" t="str">
        <f ca="true">+IF(OFFSET('Sanitation Data'!$I$31,0,10*ROW('Sanitation Data'!I128))="","",OFFSET('Sanitation Data'!$I$31,0,10*ROW('Sanitation Data'!I128)))</f>
        <v/>
      </c>
      <c r="DN134" s="283" t="str">
        <f ca="true">+IF(OFFSET('Sanitation Data'!$I$32,0,10*ROW('Sanitation Data'!I128))="","",OFFSET('Sanitation Data'!$I$32,0,10*ROW('Sanitation Data'!I128)))</f>
        <v/>
      </c>
      <c r="DO134" s="283" t="str">
        <f ca="true">+IF(OFFSET('Hygiene Data'!$D$11,0,10*ROW('Hygiene Data'!D128))="","",OFFSET('Hygiene Data'!$D$11,0,10*ROW('Hygiene Data'!D128)))</f>
        <v/>
      </c>
      <c r="DP134" s="283" t="str">
        <f ca="true">+IF(OFFSET('Hygiene Data'!$D$12,0,10*ROW('Hygiene Data'!D128))="","",OFFSET('Hygiene Data'!$D$12,0,10*ROW('Hygiene Data'!D128)))</f>
        <v/>
      </c>
      <c r="DQ134" s="283" t="str">
        <f ca="true">+IF(OFFSET('Hygiene Data'!$D$13,0,10*ROW('Hygiene Data'!D128))="","",OFFSET('Hygiene Data'!$D$13,0,10*ROW('Hygiene Data'!D128)))</f>
        <v/>
      </c>
      <c r="DR134" s="283" t="str">
        <f ca="true">+IF(OFFSET('Hygiene Data'!$E$11,0,10*ROW('Hygiene Data'!E128))="","",OFFSET('Hygiene Data'!$E$11,0,10*ROW('Hygiene Data'!E128)))</f>
        <v/>
      </c>
      <c r="DS134" s="283" t="str">
        <f ca="true">+IF(OFFSET('Hygiene Data'!$E$12,0,10*ROW('Hygiene Data'!E128))="","",OFFSET('Hygiene Data'!$E$12,0,10*ROW('Hygiene Data'!E128)))</f>
        <v/>
      </c>
      <c r="DT134" s="283" t="str">
        <f ca="true">+IF(OFFSET('Hygiene Data'!$E$13,0,10*ROW('Hygiene Data'!E128))="","",OFFSET('Hygiene Data'!$E$13,0,10*ROW('Hygiene Data'!E128)))</f>
        <v/>
      </c>
      <c r="DU134" s="283" t="str">
        <f ca="true">+IF(OFFSET('Hygiene Data'!$F$11,0,10*ROW('Hygiene Data'!F128))="","",OFFSET('Hygiene Data'!$F$11,0,10*ROW('Hygiene Data'!F128)))</f>
        <v/>
      </c>
      <c r="DV134" s="283" t="str">
        <f ca="true">+IF(OFFSET('Hygiene Data'!$F$12,0,10*ROW('Hygiene Data'!F128))="","",OFFSET('Hygiene Data'!$F$12,0,10*ROW('Hygiene Data'!F128)))</f>
        <v/>
      </c>
      <c r="DW134" s="283" t="str">
        <f ca="true">+IF(OFFSET('Hygiene Data'!$F$13,0,10*ROW('Hygiene Data'!F128))="","",OFFSET('Hygiene Data'!$F$13,0,10*ROW('Hygiene Data'!F128)))</f>
        <v/>
      </c>
      <c r="DX134" s="283" t="str">
        <f ca="true">+IF(OFFSET('Hygiene Data'!$G$11,0,10*ROW('Hygiene Data'!G128))="","",OFFSET('Hygiene Data'!$G$11,0,10*ROW('Hygiene Data'!G128)))</f>
        <v/>
      </c>
      <c r="DY134" s="283" t="str">
        <f ca="true">+IF(OFFSET('Hygiene Data'!$G$12,0,10*ROW('Hygiene Data'!G128))="","",OFFSET('Hygiene Data'!$G$12,0,10*ROW('Hygiene Data'!G128)))</f>
        <v/>
      </c>
      <c r="DZ134" s="283" t="str">
        <f ca="true">+IF(OFFSET('Hygiene Data'!$G$13,0,10*ROW('Hygiene Data'!G128))="","",OFFSET('Hygiene Data'!$G$13,0,10*ROW('Hygiene Data'!G128)))</f>
        <v/>
      </c>
      <c r="EA134" s="283" t="str">
        <f ca="true">+IF(OFFSET('Hygiene Data'!$H$11,0,10*ROW('Hygiene Data'!H128))="","",OFFSET('Hygiene Data'!$H$11,0,10*ROW('Hygiene Data'!H128)))</f>
        <v/>
      </c>
      <c r="EB134" s="283" t="str">
        <f ca="true">+IF(OFFSET('Hygiene Data'!$H$12,0,10*ROW('Hygiene Data'!H128))="","",OFFSET('Hygiene Data'!$H$12,0,10*ROW('Hygiene Data'!H128)))</f>
        <v/>
      </c>
      <c r="EC134" s="283" t="str">
        <f ca="true">+IF(OFFSET('Hygiene Data'!$H$13,0,10*ROW('Hygiene Data'!H128))="","",OFFSET('Hygiene Data'!$H$13,0,10*ROW('Hygiene Data'!H128)))</f>
        <v/>
      </c>
      <c r="ED134" s="283" t="str">
        <f ca="true">+IF(OFFSET('Hygiene Data'!$I$11,0,10*ROW('Hygiene Data'!I128))="","",OFFSET('Hygiene Data'!$I$11,0,10*ROW('Hygiene Data'!I128)))</f>
        <v/>
      </c>
      <c r="EE134" s="283" t="str">
        <f ca="true">+IF(OFFSET('Hygiene Data'!$I$12,0,10*ROW('Hygiene Data'!I128))="","",OFFSET('Hygiene Data'!$I$12,0,10*ROW('Hygiene Data'!I128)))</f>
        <v/>
      </c>
      <c r="EF134" s="283" t="str">
        <f ca="true">+IF(OFFSET('Hygiene Data'!$I$13,0,10*ROW('Hygiene Data'!I128))="","",OFFSET('Hygiene Data'!$I$13,0,10*ROW('Hygiene Data'!I128)))</f>
        <v/>
      </c>
    </row>
    <row xmlns:x14ac="http://schemas.microsoft.com/office/spreadsheetml/2009/9/ac" r="135" x14ac:dyDescent="0.2">
      <c r="A135" s="34" t="str">
        <f ca="true">+IF(OFFSET('Water Data'!$B$2,0,10*ROW('Water Data'!E129))="","",OFFSET('Water Data'!$B$2,0,10*ROW('Water Data'!E129)))</f>
        <v/>
      </c>
      <c r="B135" s="34" t="str">
        <f ca="true">+IF(OFFSET('Water Data'!$C$2,0,10*ROW('Water Data'!F129))="","",OFFSET('Water Data'!$C$2,0,10*ROW('Water Data'!F129)))</f>
        <v/>
      </c>
      <c r="C135" s="339" t="str">
        <f t="shared" ref="C135:C198" ca="true" si="2">+IF(ISNUMBER(VALUE(MID(A135,5,4))), VALUE(MID(A135, 5,4)),"")</f>
        <v/>
      </c>
      <c r="D135" s="90"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0"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0"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0"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0"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0"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0"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0"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0"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0"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0"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0"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0"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0"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0"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0"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0"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0"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1"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1"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1"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1"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1"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1"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1"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1"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1"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1"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1"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1"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1"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1"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1"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1"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1"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1"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1"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1"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1"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1"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1"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1"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1"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1"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1"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1"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1"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1"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2"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2"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2"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2"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2"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2"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2"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2"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2"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2"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2"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2"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2"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2"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2"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2"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2"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2"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3"/>
      <c r="BS135" s="283" t="str">
        <f ca="true">+IF(OFFSET('Water Data'!$D$27,0,10*ROW('Water Data'!D129))="","",OFFSET('Water Data'!$D$27,0,10*ROW('Water Data'!D129)))</f>
        <v/>
      </c>
      <c r="BT135" s="283" t="str">
        <f ca="true">+IF(OFFSET('Water Data'!$D$28,0,10*ROW('Water Data'!D129))="","",OFFSET('Water Data'!$D$28,0,10*ROW('Water Data'!D129)))</f>
        <v/>
      </c>
      <c r="BU135" s="283" t="str">
        <f ca="true">+IF(OFFSET('Water Data'!$D$29,0,10*ROW('Water Data'!D129))="","",OFFSET('Water Data'!$D$29,0,10*ROW('Water Data'!D129)))</f>
        <v/>
      </c>
      <c r="BV135" s="283" t="str">
        <f ca="true">+IF(OFFSET('Water Data'!$E$27,0,10*ROW('Water Data'!E129))="","",OFFSET('Water Data'!$E$27,0,10*ROW('Water Data'!E129)))</f>
        <v/>
      </c>
      <c r="BW135" s="283" t="str">
        <f ca="true">+IF(OFFSET('Water Data'!$E$28,0,10*ROW('Water Data'!E129))="","",OFFSET('Water Data'!$E$28,0,10*ROW('Water Data'!E129)))</f>
        <v/>
      </c>
      <c r="BX135" s="283" t="str">
        <f ca="true">+IF(OFFSET('Water Data'!$E$29,0,10*ROW('Water Data'!E129))="","",OFFSET('Water Data'!$E$29,0,10*ROW('Water Data'!E129)))</f>
        <v/>
      </c>
      <c r="BY135" s="283" t="str">
        <f ca="true">+IF(OFFSET('Water Data'!$F$27,0,10*ROW('Water Data'!F129))="","",OFFSET('Water Data'!$F$27,0,10*ROW('Water Data'!F129)))</f>
        <v/>
      </c>
      <c r="BZ135" s="283" t="str">
        <f ca="true">+IF(OFFSET('Water Data'!$F$28,0,10*ROW('Water Data'!F129))="","",OFFSET('Water Data'!$F$28,0,10*ROW('Water Data'!F129)))</f>
        <v/>
      </c>
      <c r="CA135" s="283" t="str">
        <f ca="true">+IF(OFFSET('Water Data'!$F$29,0,10*ROW('Water Data'!F129))="","",OFFSET('Water Data'!$F$29,0,10*ROW('Water Data'!F129)))</f>
        <v/>
      </c>
      <c r="CB135" s="283" t="str">
        <f ca="true">+IF(OFFSET('Water Data'!$G$27,0,10*ROW('Water Data'!G129))="","",OFFSET('Water Data'!$G$27,0,10*ROW('Water Data'!G129)))</f>
        <v/>
      </c>
      <c r="CC135" s="283" t="str">
        <f ca="true">+IF(OFFSET('Water Data'!$G$28,0,10*ROW('Water Data'!G129))="","",OFFSET('Water Data'!$G$28,0,10*ROW('Water Data'!G129)))</f>
        <v/>
      </c>
      <c r="CD135" s="283" t="str">
        <f ca="true">+IF(OFFSET('Water Data'!$G$29,0,10*ROW('Water Data'!G129))="","",OFFSET('Water Data'!$G$29,0,10*ROW('Water Data'!G129)))</f>
        <v/>
      </c>
      <c r="CE135" s="283" t="str">
        <f ca="true">+IF(OFFSET('Water Data'!$H$27,0,10*ROW('Water Data'!H129))="","",OFFSET('Water Data'!$H$27,0,10*ROW('Water Data'!H129)))</f>
        <v/>
      </c>
      <c r="CF135" s="283" t="str">
        <f ca="true">+IF(OFFSET('Water Data'!$H$28,0,10*ROW('Water Data'!H129))="","",OFFSET('Water Data'!$H$28,0,10*ROW('Water Data'!H129)))</f>
        <v/>
      </c>
      <c r="CG135" s="283" t="str">
        <f ca="true">+IF(OFFSET('Water Data'!$H$29,0,10*ROW('Water Data'!H129))="","",OFFSET('Water Data'!$H$29,0,10*ROW('Water Data'!H129)))</f>
        <v/>
      </c>
      <c r="CH135" s="283" t="str">
        <f ca="true">+IF(OFFSET('Water Data'!$I$27,0,10*ROW('Water Data'!I129))="","",OFFSET('Water Data'!$I$27,0,10*ROW('Water Data'!I129)))</f>
        <v/>
      </c>
      <c r="CI135" s="283" t="str">
        <f ca="true">+IF(OFFSET('Water Data'!$I$28,0,10*ROW('Water Data'!I129))="","",OFFSET('Water Data'!$I$28,0,10*ROW('Water Data'!I129)))</f>
        <v/>
      </c>
      <c r="CJ135" s="283" t="str">
        <f ca="true">+IF(OFFSET('Water Data'!$I$29,0,10*ROW('Water Data'!I129))="","",OFFSET('Water Data'!$I$29,0,10*ROW('Water Data'!I129)))</f>
        <v/>
      </c>
      <c r="CK135" s="283" t="str">
        <f ca="true">+IF(OFFSET('Sanitation Data'!$D$28,0,10*ROW('Sanitation Data'!D129))="","",OFFSET('Sanitation Data'!$D$28,0,10*ROW('Sanitation Data'!D129)))</f>
        <v/>
      </c>
      <c r="CL135" s="283" t="str">
        <f ca="true">+IF(OFFSET('Sanitation Data'!$D$29,0,10*ROW('Sanitation Data'!D129))="","",OFFSET('Sanitation Data'!$D$29,0,10*ROW('Sanitation Data'!D129)))</f>
        <v/>
      </c>
      <c r="CM135" s="283" t="str">
        <f ca="true">+IF(OFFSET('Sanitation Data'!$D$30,0,10*ROW('Sanitation Data'!D129))="","",OFFSET('Sanitation Data'!$D$30,0,10*ROW('Sanitation Data'!D129)))</f>
        <v/>
      </c>
      <c r="CN135" s="283" t="str">
        <f ca="true">+IF(OFFSET('Sanitation Data'!$D$31,0,10*ROW('Sanitation Data'!D129))="","",OFFSET('Sanitation Data'!$D$31,0,10*ROW('Sanitation Data'!D129)))</f>
        <v/>
      </c>
      <c r="CO135" s="283" t="str">
        <f ca="true">+IF(OFFSET('Sanitation Data'!$D$32,0,10*ROW('Sanitation Data'!D129))="","",OFFSET('Sanitation Data'!$D$32,0,10*ROW('Sanitation Data'!D129)))</f>
        <v/>
      </c>
      <c r="CP135" s="283" t="str">
        <f ca="true">+IF(OFFSET('Sanitation Data'!$E$28,0,10*ROW('Sanitation Data'!E129))="","",OFFSET('Sanitation Data'!$E$28,0,10*ROW('Sanitation Data'!E129)))</f>
        <v/>
      </c>
      <c r="CQ135" s="283" t="str">
        <f ca="true">+IF(OFFSET('Sanitation Data'!$E$29,0,10*ROW('Sanitation Data'!E129))="","",OFFSET('Sanitation Data'!$E$29,0,10*ROW('Sanitation Data'!E129)))</f>
        <v/>
      </c>
      <c r="CR135" s="283" t="str">
        <f ca="true">+IF(OFFSET('Sanitation Data'!$E$30,0,10*ROW('Sanitation Data'!E129))="","",OFFSET('Sanitation Data'!$E$30,0,10*ROW('Sanitation Data'!E129)))</f>
        <v/>
      </c>
      <c r="CS135" s="283" t="str">
        <f ca="true">+IF(OFFSET('Sanitation Data'!$E$31,0,10*ROW('Sanitation Data'!E129))="","",OFFSET('Sanitation Data'!$E$31,0,10*ROW('Sanitation Data'!E129)))</f>
        <v/>
      </c>
      <c r="CT135" s="283" t="str">
        <f ca="true">+IF(OFFSET('Sanitation Data'!$E$32,0,10*ROW('Sanitation Data'!E129))="","",OFFSET('Sanitation Data'!$E$32,0,10*ROW('Sanitation Data'!E129)))</f>
        <v/>
      </c>
      <c r="CU135" s="283" t="str">
        <f ca="true">+IF(OFFSET('Sanitation Data'!$F$28,0,10*ROW('Sanitation Data'!F129))="","",OFFSET('Sanitation Data'!$F$28,0,10*ROW('Sanitation Data'!F129)))</f>
        <v/>
      </c>
      <c r="CV135" s="283" t="str">
        <f ca="true">+IF(OFFSET('Sanitation Data'!$F$29,0,10*ROW('Sanitation Data'!F129))="","",OFFSET('Sanitation Data'!$F$29,0,10*ROW('Sanitation Data'!F129)))</f>
        <v/>
      </c>
      <c r="CW135" s="283" t="str">
        <f ca="true">+IF(OFFSET('Sanitation Data'!$F$30,0,10*ROW('Sanitation Data'!F129))="","",OFFSET('Sanitation Data'!$F$30,0,10*ROW('Sanitation Data'!F129)))</f>
        <v/>
      </c>
      <c r="CX135" s="283" t="str">
        <f ca="true">+IF(OFFSET('Sanitation Data'!$F$31,0,10*ROW('Sanitation Data'!F129))="","",OFFSET('Sanitation Data'!$F$31,0,10*ROW('Sanitation Data'!F129)))</f>
        <v/>
      </c>
      <c r="CY135" s="283" t="str">
        <f ca="true">+IF(OFFSET('Sanitation Data'!$F$32,0,10*ROW('Sanitation Data'!F129))="","",OFFSET('Sanitation Data'!$F$32,0,10*ROW('Sanitation Data'!F129)))</f>
        <v/>
      </c>
      <c r="CZ135" s="283" t="str">
        <f ca="true">+IF(OFFSET('Sanitation Data'!$G$28,0,10*ROW('Sanitation Data'!G129))="","",OFFSET('Sanitation Data'!$G$28,0,10*ROW('Sanitation Data'!G129)))</f>
        <v/>
      </c>
      <c r="DA135" s="283" t="str">
        <f ca="true">+IF(OFFSET('Sanitation Data'!$G$29,0,10*ROW('Sanitation Data'!G129))="","",OFFSET('Sanitation Data'!$G$29,0,10*ROW('Sanitation Data'!G129)))</f>
        <v/>
      </c>
      <c r="DB135" s="283" t="str">
        <f ca="true">+IF(OFFSET('Sanitation Data'!$G$30,0,10*ROW('Sanitation Data'!G129))="","",OFFSET('Sanitation Data'!$G$30,0,10*ROW('Sanitation Data'!G129)))</f>
        <v/>
      </c>
      <c r="DC135" s="283" t="str">
        <f ca="true">+IF(OFFSET('Sanitation Data'!$G$31,0,10*ROW('Sanitation Data'!G129))="","",OFFSET('Sanitation Data'!$G$31,0,10*ROW('Sanitation Data'!G129)))</f>
        <v/>
      </c>
      <c r="DD135" s="283" t="str">
        <f ca="true">+IF(OFFSET('Sanitation Data'!$G$32,0,10*ROW('Sanitation Data'!G129))="","",OFFSET('Sanitation Data'!$G$32,0,10*ROW('Sanitation Data'!G129)))</f>
        <v/>
      </c>
      <c r="DE135" s="283" t="str">
        <f ca="true">+IF(OFFSET('Sanitation Data'!$H$28,0,10*ROW('Sanitation Data'!H129))="","",OFFSET('Sanitation Data'!$H$28,0,10*ROW('Sanitation Data'!H129)))</f>
        <v/>
      </c>
      <c r="DF135" s="283" t="str">
        <f ca="true">+IF(OFFSET('Sanitation Data'!$H$29,0,10*ROW('Sanitation Data'!H129))="","",OFFSET('Sanitation Data'!$H$29,0,10*ROW('Sanitation Data'!H129)))</f>
        <v/>
      </c>
      <c r="DG135" s="283" t="str">
        <f ca="true">+IF(OFFSET('Sanitation Data'!$H$30,0,10*ROW('Sanitation Data'!H129))="","",OFFSET('Sanitation Data'!$H$30,0,10*ROW('Sanitation Data'!H129)))</f>
        <v/>
      </c>
      <c r="DH135" s="283" t="str">
        <f ca="true">+IF(OFFSET('Sanitation Data'!$H$31,0,10*ROW('Sanitation Data'!H129))="","",OFFSET('Sanitation Data'!$H$31,0,10*ROW('Sanitation Data'!H129)))</f>
        <v/>
      </c>
      <c r="DI135" s="283" t="str">
        <f ca="true">+IF(OFFSET('Sanitation Data'!$H$32,0,10*ROW('Sanitation Data'!H129))="","",OFFSET('Sanitation Data'!$H$32,0,10*ROW('Sanitation Data'!H129)))</f>
        <v/>
      </c>
      <c r="DJ135" s="283" t="str">
        <f ca="true">+IF(OFFSET('Sanitation Data'!$I$28,0,10*ROW('Sanitation Data'!I129))="","",OFFSET('Sanitation Data'!$I$28,0,10*ROW('Sanitation Data'!I129)))</f>
        <v/>
      </c>
      <c r="DK135" s="283" t="str">
        <f ca="true">+IF(OFFSET('Sanitation Data'!$I$29,0,10*ROW('Sanitation Data'!I129))="","",OFFSET('Sanitation Data'!$I$29,0,10*ROW('Sanitation Data'!I129)))</f>
        <v/>
      </c>
      <c r="DL135" s="283" t="str">
        <f ca="true">+IF(OFFSET('Sanitation Data'!$I$30,0,10*ROW('Sanitation Data'!I129))="","",OFFSET('Sanitation Data'!$I$30,0,10*ROW('Sanitation Data'!I129)))</f>
        <v/>
      </c>
      <c r="DM135" s="283" t="str">
        <f ca="true">+IF(OFFSET('Sanitation Data'!$I$31,0,10*ROW('Sanitation Data'!I129))="","",OFFSET('Sanitation Data'!$I$31,0,10*ROW('Sanitation Data'!I129)))</f>
        <v/>
      </c>
      <c r="DN135" s="283" t="str">
        <f ca="true">+IF(OFFSET('Sanitation Data'!$I$32,0,10*ROW('Sanitation Data'!I129))="","",OFFSET('Sanitation Data'!$I$32,0,10*ROW('Sanitation Data'!I129)))</f>
        <v/>
      </c>
      <c r="DO135" s="283" t="str">
        <f ca="true">+IF(OFFSET('Hygiene Data'!$D$11,0,10*ROW('Hygiene Data'!D129))="","",OFFSET('Hygiene Data'!$D$11,0,10*ROW('Hygiene Data'!D129)))</f>
        <v/>
      </c>
      <c r="DP135" s="283" t="str">
        <f ca="true">+IF(OFFSET('Hygiene Data'!$D$12,0,10*ROW('Hygiene Data'!D129))="","",OFFSET('Hygiene Data'!$D$12,0,10*ROW('Hygiene Data'!D129)))</f>
        <v/>
      </c>
      <c r="DQ135" s="283" t="str">
        <f ca="true">+IF(OFFSET('Hygiene Data'!$D$13,0,10*ROW('Hygiene Data'!D129))="","",OFFSET('Hygiene Data'!$D$13,0,10*ROW('Hygiene Data'!D129)))</f>
        <v/>
      </c>
      <c r="DR135" s="283" t="str">
        <f ca="true">+IF(OFFSET('Hygiene Data'!$E$11,0,10*ROW('Hygiene Data'!E129))="","",OFFSET('Hygiene Data'!$E$11,0,10*ROW('Hygiene Data'!E129)))</f>
        <v/>
      </c>
      <c r="DS135" s="283" t="str">
        <f ca="true">+IF(OFFSET('Hygiene Data'!$E$12,0,10*ROW('Hygiene Data'!E129))="","",OFFSET('Hygiene Data'!$E$12,0,10*ROW('Hygiene Data'!E129)))</f>
        <v/>
      </c>
      <c r="DT135" s="283" t="str">
        <f ca="true">+IF(OFFSET('Hygiene Data'!$E$13,0,10*ROW('Hygiene Data'!E129))="","",OFFSET('Hygiene Data'!$E$13,0,10*ROW('Hygiene Data'!E129)))</f>
        <v/>
      </c>
      <c r="DU135" s="283" t="str">
        <f ca="true">+IF(OFFSET('Hygiene Data'!$F$11,0,10*ROW('Hygiene Data'!F129))="","",OFFSET('Hygiene Data'!$F$11,0,10*ROW('Hygiene Data'!F129)))</f>
        <v/>
      </c>
      <c r="DV135" s="283" t="str">
        <f ca="true">+IF(OFFSET('Hygiene Data'!$F$12,0,10*ROW('Hygiene Data'!F129))="","",OFFSET('Hygiene Data'!$F$12,0,10*ROW('Hygiene Data'!F129)))</f>
        <v/>
      </c>
      <c r="DW135" s="283" t="str">
        <f ca="true">+IF(OFFSET('Hygiene Data'!$F$13,0,10*ROW('Hygiene Data'!F129))="","",OFFSET('Hygiene Data'!$F$13,0,10*ROW('Hygiene Data'!F129)))</f>
        <v/>
      </c>
      <c r="DX135" s="283" t="str">
        <f ca="true">+IF(OFFSET('Hygiene Data'!$G$11,0,10*ROW('Hygiene Data'!G129))="","",OFFSET('Hygiene Data'!$G$11,0,10*ROW('Hygiene Data'!G129)))</f>
        <v/>
      </c>
      <c r="DY135" s="283" t="str">
        <f ca="true">+IF(OFFSET('Hygiene Data'!$G$12,0,10*ROW('Hygiene Data'!G129))="","",OFFSET('Hygiene Data'!$G$12,0,10*ROW('Hygiene Data'!G129)))</f>
        <v/>
      </c>
      <c r="DZ135" s="283" t="str">
        <f ca="true">+IF(OFFSET('Hygiene Data'!$G$13,0,10*ROW('Hygiene Data'!G129))="","",OFFSET('Hygiene Data'!$G$13,0,10*ROW('Hygiene Data'!G129)))</f>
        <v/>
      </c>
      <c r="EA135" s="283" t="str">
        <f ca="true">+IF(OFFSET('Hygiene Data'!$H$11,0,10*ROW('Hygiene Data'!H129))="","",OFFSET('Hygiene Data'!$H$11,0,10*ROW('Hygiene Data'!H129)))</f>
        <v/>
      </c>
      <c r="EB135" s="283" t="str">
        <f ca="true">+IF(OFFSET('Hygiene Data'!$H$12,0,10*ROW('Hygiene Data'!H129))="","",OFFSET('Hygiene Data'!$H$12,0,10*ROW('Hygiene Data'!H129)))</f>
        <v/>
      </c>
      <c r="EC135" s="283" t="str">
        <f ca="true">+IF(OFFSET('Hygiene Data'!$H$13,0,10*ROW('Hygiene Data'!H129))="","",OFFSET('Hygiene Data'!$H$13,0,10*ROW('Hygiene Data'!H129)))</f>
        <v/>
      </c>
      <c r="ED135" s="283" t="str">
        <f ca="true">+IF(OFFSET('Hygiene Data'!$I$11,0,10*ROW('Hygiene Data'!I129))="","",OFFSET('Hygiene Data'!$I$11,0,10*ROW('Hygiene Data'!I129)))</f>
        <v/>
      </c>
      <c r="EE135" s="283" t="str">
        <f ca="true">+IF(OFFSET('Hygiene Data'!$I$12,0,10*ROW('Hygiene Data'!I129))="","",OFFSET('Hygiene Data'!$I$12,0,10*ROW('Hygiene Data'!I129)))</f>
        <v/>
      </c>
      <c r="EF135" s="283" t="str">
        <f ca="true">+IF(OFFSET('Hygiene Data'!$I$13,0,10*ROW('Hygiene Data'!I129))="","",OFFSET('Hygiene Data'!$I$13,0,10*ROW('Hygiene Data'!I129)))</f>
        <v/>
      </c>
    </row>
    <row xmlns:x14ac="http://schemas.microsoft.com/office/spreadsheetml/2009/9/ac" r="136" x14ac:dyDescent="0.2">
      <c r="A136" s="34" t="str">
        <f ca="true">+IF(OFFSET('Water Data'!$B$2,0,10*ROW('Water Data'!E130))="","",OFFSET('Water Data'!$B$2,0,10*ROW('Water Data'!E130)))</f>
        <v/>
      </c>
      <c r="B136" s="34" t="str">
        <f ca="true">+IF(OFFSET('Water Data'!$C$2,0,10*ROW('Water Data'!F130))="","",OFFSET('Water Data'!$C$2,0,10*ROW('Water Data'!F130)))</f>
        <v/>
      </c>
      <c r="C136" s="339" t="str">
        <f t="shared" ca="true" si="2"/>
        <v/>
      </c>
      <c r="D136" s="90"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0"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0"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0"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0"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0"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0"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0"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0"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0"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0"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0"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0"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0"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0"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0"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0"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0"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1"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1"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1"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1"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1"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1"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1"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1"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1"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1"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1"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1"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1"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1"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1"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1"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1"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1"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1"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1"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1"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1"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1"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1"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1"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1"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1"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1"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1"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1"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2"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2"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2"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2"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2"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2"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2"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2"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2"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2"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2"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2"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2"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2"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2"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2"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2"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2"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3"/>
      <c r="BS136" s="283" t="str">
        <f ca="true">+IF(OFFSET('Water Data'!$D$27,0,10*ROW('Water Data'!D130))="","",OFFSET('Water Data'!$D$27,0,10*ROW('Water Data'!D130)))</f>
        <v/>
      </c>
      <c r="BT136" s="283" t="str">
        <f ca="true">+IF(OFFSET('Water Data'!$D$28,0,10*ROW('Water Data'!D130))="","",OFFSET('Water Data'!$D$28,0,10*ROW('Water Data'!D130)))</f>
        <v/>
      </c>
      <c r="BU136" s="283" t="str">
        <f ca="true">+IF(OFFSET('Water Data'!$D$29,0,10*ROW('Water Data'!D130))="","",OFFSET('Water Data'!$D$29,0,10*ROW('Water Data'!D130)))</f>
        <v/>
      </c>
      <c r="BV136" s="283" t="str">
        <f ca="true">+IF(OFFSET('Water Data'!$E$27,0,10*ROW('Water Data'!E130))="","",OFFSET('Water Data'!$E$27,0,10*ROW('Water Data'!E130)))</f>
        <v/>
      </c>
      <c r="BW136" s="283" t="str">
        <f ca="true">+IF(OFFSET('Water Data'!$E$28,0,10*ROW('Water Data'!E130))="","",OFFSET('Water Data'!$E$28,0,10*ROW('Water Data'!E130)))</f>
        <v/>
      </c>
      <c r="BX136" s="283" t="str">
        <f ca="true">+IF(OFFSET('Water Data'!$E$29,0,10*ROW('Water Data'!E130))="","",OFFSET('Water Data'!$E$29,0,10*ROW('Water Data'!E130)))</f>
        <v/>
      </c>
      <c r="BY136" s="283" t="str">
        <f ca="true">+IF(OFFSET('Water Data'!$F$27,0,10*ROW('Water Data'!F130))="","",OFFSET('Water Data'!$F$27,0,10*ROW('Water Data'!F130)))</f>
        <v/>
      </c>
      <c r="BZ136" s="283" t="str">
        <f ca="true">+IF(OFFSET('Water Data'!$F$28,0,10*ROW('Water Data'!F130))="","",OFFSET('Water Data'!$F$28,0,10*ROW('Water Data'!F130)))</f>
        <v/>
      </c>
      <c r="CA136" s="283" t="str">
        <f ca="true">+IF(OFFSET('Water Data'!$F$29,0,10*ROW('Water Data'!F130))="","",OFFSET('Water Data'!$F$29,0,10*ROW('Water Data'!F130)))</f>
        <v/>
      </c>
      <c r="CB136" s="283" t="str">
        <f ca="true">+IF(OFFSET('Water Data'!$G$27,0,10*ROW('Water Data'!G130))="","",OFFSET('Water Data'!$G$27,0,10*ROW('Water Data'!G130)))</f>
        <v/>
      </c>
      <c r="CC136" s="283" t="str">
        <f ca="true">+IF(OFFSET('Water Data'!$G$28,0,10*ROW('Water Data'!G130))="","",OFFSET('Water Data'!$G$28,0,10*ROW('Water Data'!G130)))</f>
        <v/>
      </c>
      <c r="CD136" s="283" t="str">
        <f ca="true">+IF(OFFSET('Water Data'!$G$29,0,10*ROW('Water Data'!G130))="","",OFFSET('Water Data'!$G$29,0,10*ROW('Water Data'!G130)))</f>
        <v/>
      </c>
      <c r="CE136" s="283" t="str">
        <f ca="true">+IF(OFFSET('Water Data'!$H$27,0,10*ROW('Water Data'!H130))="","",OFFSET('Water Data'!$H$27,0,10*ROW('Water Data'!H130)))</f>
        <v/>
      </c>
      <c r="CF136" s="283" t="str">
        <f ca="true">+IF(OFFSET('Water Data'!$H$28,0,10*ROW('Water Data'!H130))="","",OFFSET('Water Data'!$H$28,0,10*ROW('Water Data'!H130)))</f>
        <v/>
      </c>
      <c r="CG136" s="283" t="str">
        <f ca="true">+IF(OFFSET('Water Data'!$H$29,0,10*ROW('Water Data'!H130))="","",OFFSET('Water Data'!$H$29,0,10*ROW('Water Data'!H130)))</f>
        <v/>
      </c>
      <c r="CH136" s="283" t="str">
        <f ca="true">+IF(OFFSET('Water Data'!$I$27,0,10*ROW('Water Data'!I130))="","",OFFSET('Water Data'!$I$27,0,10*ROW('Water Data'!I130)))</f>
        <v/>
      </c>
      <c r="CI136" s="283" t="str">
        <f ca="true">+IF(OFFSET('Water Data'!$I$28,0,10*ROW('Water Data'!I130))="","",OFFSET('Water Data'!$I$28,0,10*ROW('Water Data'!I130)))</f>
        <v/>
      </c>
      <c r="CJ136" s="283" t="str">
        <f ca="true">+IF(OFFSET('Water Data'!$I$29,0,10*ROW('Water Data'!I130))="","",OFFSET('Water Data'!$I$29,0,10*ROW('Water Data'!I130)))</f>
        <v/>
      </c>
      <c r="CK136" s="283" t="str">
        <f ca="true">+IF(OFFSET('Sanitation Data'!$D$28,0,10*ROW('Sanitation Data'!D130))="","",OFFSET('Sanitation Data'!$D$28,0,10*ROW('Sanitation Data'!D130)))</f>
        <v/>
      </c>
      <c r="CL136" s="283" t="str">
        <f ca="true">+IF(OFFSET('Sanitation Data'!$D$29,0,10*ROW('Sanitation Data'!D130))="","",OFFSET('Sanitation Data'!$D$29,0,10*ROW('Sanitation Data'!D130)))</f>
        <v/>
      </c>
      <c r="CM136" s="283" t="str">
        <f ca="true">+IF(OFFSET('Sanitation Data'!$D$30,0,10*ROW('Sanitation Data'!D130))="","",OFFSET('Sanitation Data'!$D$30,0,10*ROW('Sanitation Data'!D130)))</f>
        <v/>
      </c>
      <c r="CN136" s="283" t="str">
        <f ca="true">+IF(OFFSET('Sanitation Data'!$D$31,0,10*ROW('Sanitation Data'!D130))="","",OFFSET('Sanitation Data'!$D$31,0,10*ROW('Sanitation Data'!D130)))</f>
        <v/>
      </c>
      <c r="CO136" s="283" t="str">
        <f ca="true">+IF(OFFSET('Sanitation Data'!$D$32,0,10*ROW('Sanitation Data'!D130))="","",OFFSET('Sanitation Data'!$D$32,0,10*ROW('Sanitation Data'!D130)))</f>
        <v/>
      </c>
      <c r="CP136" s="283" t="str">
        <f ca="true">+IF(OFFSET('Sanitation Data'!$E$28,0,10*ROW('Sanitation Data'!E130))="","",OFFSET('Sanitation Data'!$E$28,0,10*ROW('Sanitation Data'!E130)))</f>
        <v/>
      </c>
      <c r="CQ136" s="283" t="str">
        <f ca="true">+IF(OFFSET('Sanitation Data'!$E$29,0,10*ROW('Sanitation Data'!E130))="","",OFFSET('Sanitation Data'!$E$29,0,10*ROW('Sanitation Data'!E130)))</f>
        <v/>
      </c>
      <c r="CR136" s="283" t="str">
        <f ca="true">+IF(OFFSET('Sanitation Data'!$E$30,0,10*ROW('Sanitation Data'!E130))="","",OFFSET('Sanitation Data'!$E$30,0,10*ROW('Sanitation Data'!E130)))</f>
        <v/>
      </c>
      <c r="CS136" s="283" t="str">
        <f ca="true">+IF(OFFSET('Sanitation Data'!$E$31,0,10*ROW('Sanitation Data'!E130))="","",OFFSET('Sanitation Data'!$E$31,0,10*ROW('Sanitation Data'!E130)))</f>
        <v/>
      </c>
      <c r="CT136" s="283" t="str">
        <f ca="true">+IF(OFFSET('Sanitation Data'!$E$32,0,10*ROW('Sanitation Data'!E130))="","",OFFSET('Sanitation Data'!$E$32,0,10*ROW('Sanitation Data'!E130)))</f>
        <v/>
      </c>
      <c r="CU136" s="283" t="str">
        <f ca="true">+IF(OFFSET('Sanitation Data'!$F$28,0,10*ROW('Sanitation Data'!F130))="","",OFFSET('Sanitation Data'!$F$28,0,10*ROW('Sanitation Data'!F130)))</f>
        <v/>
      </c>
      <c r="CV136" s="283" t="str">
        <f ca="true">+IF(OFFSET('Sanitation Data'!$F$29,0,10*ROW('Sanitation Data'!F130))="","",OFFSET('Sanitation Data'!$F$29,0,10*ROW('Sanitation Data'!F130)))</f>
        <v/>
      </c>
      <c r="CW136" s="283" t="str">
        <f ca="true">+IF(OFFSET('Sanitation Data'!$F$30,0,10*ROW('Sanitation Data'!F130))="","",OFFSET('Sanitation Data'!$F$30,0,10*ROW('Sanitation Data'!F130)))</f>
        <v/>
      </c>
      <c r="CX136" s="283" t="str">
        <f ca="true">+IF(OFFSET('Sanitation Data'!$F$31,0,10*ROW('Sanitation Data'!F130))="","",OFFSET('Sanitation Data'!$F$31,0,10*ROW('Sanitation Data'!F130)))</f>
        <v/>
      </c>
      <c r="CY136" s="283" t="str">
        <f ca="true">+IF(OFFSET('Sanitation Data'!$F$32,0,10*ROW('Sanitation Data'!F130))="","",OFFSET('Sanitation Data'!$F$32,0,10*ROW('Sanitation Data'!F130)))</f>
        <v/>
      </c>
      <c r="CZ136" s="283" t="str">
        <f ca="true">+IF(OFFSET('Sanitation Data'!$G$28,0,10*ROW('Sanitation Data'!G130))="","",OFFSET('Sanitation Data'!$G$28,0,10*ROW('Sanitation Data'!G130)))</f>
        <v/>
      </c>
      <c r="DA136" s="283" t="str">
        <f ca="true">+IF(OFFSET('Sanitation Data'!$G$29,0,10*ROW('Sanitation Data'!G130))="","",OFFSET('Sanitation Data'!$G$29,0,10*ROW('Sanitation Data'!G130)))</f>
        <v/>
      </c>
      <c r="DB136" s="283" t="str">
        <f ca="true">+IF(OFFSET('Sanitation Data'!$G$30,0,10*ROW('Sanitation Data'!G130))="","",OFFSET('Sanitation Data'!$G$30,0,10*ROW('Sanitation Data'!G130)))</f>
        <v/>
      </c>
      <c r="DC136" s="283" t="str">
        <f ca="true">+IF(OFFSET('Sanitation Data'!$G$31,0,10*ROW('Sanitation Data'!G130))="","",OFFSET('Sanitation Data'!$G$31,0,10*ROW('Sanitation Data'!G130)))</f>
        <v/>
      </c>
      <c r="DD136" s="283" t="str">
        <f ca="true">+IF(OFFSET('Sanitation Data'!$G$32,0,10*ROW('Sanitation Data'!G130))="","",OFFSET('Sanitation Data'!$G$32,0,10*ROW('Sanitation Data'!G130)))</f>
        <v/>
      </c>
      <c r="DE136" s="283" t="str">
        <f ca="true">+IF(OFFSET('Sanitation Data'!$H$28,0,10*ROW('Sanitation Data'!H130))="","",OFFSET('Sanitation Data'!$H$28,0,10*ROW('Sanitation Data'!H130)))</f>
        <v/>
      </c>
      <c r="DF136" s="283" t="str">
        <f ca="true">+IF(OFFSET('Sanitation Data'!$H$29,0,10*ROW('Sanitation Data'!H130))="","",OFFSET('Sanitation Data'!$H$29,0,10*ROW('Sanitation Data'!H130)))</f>
        <v/>
      </c>
      <c r="DG136" s="283" t="str">
        <f ca="true">+IF(OFFSET('Sanitation Data'!$H$30,0,10*ROW('Sanitation Data'!H130))="","",OFFSET('Sanitation Data'!$H$30,0,10*ROW('Sanitation Data'!H130)))</f>
        <v/>
      </c>
      <c r="DH136" s="283" t="str">
        <f ca="true">+IF(OFFSET('Sanitation Data'!$H$31,0,10*ROW('Sanitation Data'!H130))="","",OFFSET('Sanitation Data'!$H$31,0,10*ROW('Sanitation Data'!H130)))</f>
        <v/>
      </c>
      <c r="DI136" s="283" t="str">
        <f ca="true">+IF(OFFSET('Sanitation Data'!$H$32,0,10*ROW('Sanitation Data'!H130))="","",OFFSET('Sanitation Data'!$H$32,0,10*ROW('Sanitation Data'!H130)))</f>
        <v/>
      </c>
      <c r="DJ136" s="283" t="str">
        <f ca="true">+IF(OFFSET('Sanitation Data'!$I$28,0,10*ROW('Sanitation Data'!I130))="","",OFFSET('Sanitation Data'!$I$28,0,10*ROW('Sanitation Data'!I130)))</f>
        <v/>
      </c>
      <c r="DK136" s="283" t="str">
        <f ca="true">+IF(OFFSET('Sanitation Data'!$I$29,0,10*ROW('Sanitation Data'!I130))="","",OFFSET('Sanitation Data'!$I$29,0,10*ROW('Sanitation Data'!I130)))</f>
        <v/>
      </c>
      <c r="DL136" s="283" t="str">
        <f ca="true">+IF(OFFSET('Sanitation Data'!$I$30,0,10*ROW('Sanitation Data'!I130))="","",OFFSET('Sanitation Data'!$I$30,0,10*ROW('Sanitation Data'!I130)))</f>
        <v/>
      </c>
      <c r="DM136" s="283" t="str">
        <f ca="true">+IF(OFFSET('Sanitation Data'!$I$31,0,10*ROW('Sanitation Data'!I130))="","",OFFSET('Sanitation Data'!$I$31,0,10*ROW('Sanitation Data'!I130)))</f>
        <v/>
      </c>
      <c r="DN136" s="283" t="str">
        <f ca="true">+IF(OFFSET('Sanitation Data'!$I$32,0,10*ROW('Sanitation Data'!I130))="","",OFFSET('Sanitation Data'!$I$32,0,10*ROW('Sanitation Data'!I130)))</f>
        <v/>
      </c>
      <c r="DO136" s="283" t="str">
        <f ca="true">+IF(OFFSET('Hygiene Data'!$D$11,0,10*ROW('Hygiene Data'!D130))="","",OFFSET('Hygiene Data'!$D$11,0,10*ROW('Hygiene Data'!D130)))</f>
        <v/>
      </c>
      <c r="DP136" s="283" t="str">
        <f ca="true">+IF(OFFSET('Hygiene Data'!$D$12,0,10*ROW('Hygiene Data'!D130))="","",OFFSET('Hygiene Data'!$D$12,0,10*ROW('Hygiene Data'!D130)))</f>
        <v/>
      </c>
      <c r="DQ136" s="283" t="str">
        <f ca="true">+IF(OFFSET('Hygiene Data'!$D$13,0,10*ROW('Hygiene Data'!D130))="","",OFFSET('Hygiene Data'!$D$13,0,10*ROW('Hygiene Data'!D130)))</f>
        <v/>
      </c>
      <c r="DR136" s="283" t="str">
        <f ca="true">+IF(OFFSET('Hygiene Data'!$E$11,0,10*ROW('Hygiene Data'!E130))="","",OFFSET('Hygiene Data'!$E$11,0,10*ROW('Hygiene Data'!E130)))</f>
        <v/>
      </c>
      <c r="DS136" s="283" t="str">
        <f ca="true">+IF(OFFSET('Hygiene Data'!$E$12,0,10*ROW('Hygiene Data'!E130))="","",OFFSET('Hygiene Data'!$E$12,0,10*ROW('Hygiene Data'!E130)))</f>
        <v/>
      </c>
      <c r="DT136" s="283" t="str">
        <f ca="true">+IF(OFFSET('Hygiene Data'!$E$13,0,10*ROW('Hygiene Data'!E130))="","",OFFSET('Hygiene Data'!$E$13,0,10*ROW('Hygiene Data'!E130)))</f>
        <v/>
      </c>
      <c r="DU136" s="283" t="str">
        <f ca="true">+IF(OFFSET('Hygiene Data'!$F$11,0,10*ROW('Hygiene Data'!F130))="","",OFFSET('Hygiene Data'!$F$11,0,10*ROW('Hygiene Data'!F130)))</f>
        <v/>
      </c>
      <c r="DV136" s="283" t="str">
        <f ca="true">+IF(OFFSET('Hygiene Data'!$F$12,0,10*ROW('Hygiene Data'!F130))="","",OFFSET('Hygiene Data'!$F$12,0,10*ROW('Hygiene Data'!F130)))</f>
        <v/>
      </c>
      <c r="DW136" s="283" t="str">
        <f ca="true">+IF(OFFSET('Hygiene Data'!$F$13,0,10*ROW('Hygiene Data'!F130))="","",OFFSET('Hygiene Data'!$F$13,0,10*ROW('Hygiene Data'!F130)))</f>
        <v/>
      </c>
      <c r="DX136" s="283" t="str">
        <f ca="true">+IF(OFFSET('Hygiene Data'!$G$11,0,10*ROW('Hygiene Data'!G130))="","",OFFSET('Hygiene Data'!$G$11,0,10*ROW('Hygiene Data'!G130)))</f>
        <v/>
      </c>
      <c r="DY136" s="283" t="str">
        <f ca="true">+IF(OFFSET('Hygiene Data'!$G$12,0,10*ROW('Hygiene Data'!G130))="","",OFFSET('Hygiene Data'!$G$12,0,10*ROW('Hygiene Data'!G130)))</f>
        <v/>
      </c>
      <c r="DZ136" s="283" t="str">
        <f ca="true">+IF(OFFSET('Hygiene Data'!$G$13,0,10*ROW('Hygiene Data'!G130))="","",OFFSET('Hygiene Data'!$G$13,0,10*ROW('Hygiene Data'!G130)))</f>
        <v/>
      </c>
      <c r="EA136" s="283" t="str">
        <f ca="true">+IF(OFFSET('Hygiene Data'!$H$11,0,10*ROW('Hygiene Data'!H130))="","",OFFSET('Hygiene Data'!$H$11,0,10*ROW('Hygiene Data'!H130)))</f>
        <v/>
      </c>
      <c r="EB136" s="283" t="str">
        <f ca="true">+IF(OFFSET('Hygiene Data'!$H$12,0,10*ROW('Hygiene Data'!H130))="","",OFFSET('Hygiene Data'!$H$12,0,10*ROW('Hygiene Data'!H130)))</f>
        <v/>
      </c>
      <c r="EC136" s="283" t="str">
        <f ca="true">+IF(OFFSET('Hygiene Data'!$H$13,0,10*ROW('Hygiene Data'!H130))="","",OFFSET('Hygiene Data'!$H$13,0,10*ROW('Hygiene Data'!H130)))</f>
        <v/>
      </c>
      <c r="ED136" s="283" t="str">
        <f ca="true">+IF(OFFSET('Hygiene Data'!$I$11,0,10*ROW('Hygiene Data'!I130))="","",OFFSET('Hygiene Data'!$I$11,0,10*ROW('Hygiene Data'!I130)))</f>
        <v/>
      </c>
      <c r="EE136" s="283" t="str">
        <f ca="true">+IF(OFFSET('Hygiene Data'!$I$12,0,10*ROW('Hygiene Data'!I130))="","",OFFSET('Hygiene Data'!$I$12,0,10*ROW('Hygiene Data'!I130)))</f>
        <v/>
      </c>
      <c r="EF136" s="283" t="str">
        <f ca="true">+IF(OFFSET('Hygiene Data'!$I$13,0,10*ROW('Hygiene Data'!I130))="","",OFFSET('Hygiene Data'!$I$13,0,10*ROW('Hygiene Data'!I130)))</f>
        <v/>
      </c>
    </row>
    <row xmlns:x14ac="http://schemas.microsoft.com/office/spreadsheetml/2009/9/ac" r="137" x14ac:dyDescent="0.2">
      <c r="A137" s="34" t="str">
        <f ca="true">+IF(OFFSET('Water Data'!$B$2,0,10*ROW('Water Data'!E131))="","",OFFSET('Water Data'!$B$2,0,10*ROW('Water Data'!E131)))</f>
        <v/>
      </c>
      <c r="B137" s="34" t="str">
        <f ca="true">+IF(OFFSET('Water Data'!$C$2,0,10*ROW('Water Data'!F131))="","",OFFSET('Water Data'!$C$2,0,10*ROW('Water Data'!F131)))</f>
        <v/>
      </c>
      <c r="C137" s="339" t="str">
        <f t="shared" ca="true" si="2"/>
        <v/>
      </c>
      <c r="D137" s="90"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0"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0"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0"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0"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0"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0"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0"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0"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0"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0"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0"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0"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0"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0"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0"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0"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0"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1"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1"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1"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1"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1"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1"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1"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1"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1"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1"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1"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1"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1"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1"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1"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1"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1"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1"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1"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1"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1"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1"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1"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1"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1"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1"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1"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1"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1"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1"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2"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2"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2"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2"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2"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2"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2"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2"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2"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2"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2"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2"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2"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2"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2"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2"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2"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2"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3"/>
      <c r="BS137" s="283" t="str">
        <f ca="true">+IF(OFFSET('Water Data'!$D$27,0,10*ROW('Water Data'!D131))="","",OFFSET('Water Data'!$D$27,0,10*ROW('Water Data'!D131)))</f>
        <v/>
      </c>
      <c r="BT137" s="283" t="str">
        <f ca="true">+IF(OFFSET('Water Data'!$D$28,0,10*ROW('Water Data'!D131))="","",OFFSET('Water Data'!$D$28,0,10*ROW('Water Data'!D131)))</f>
        <v/>
      </c>
      <c r="BU137" s="283" t="str">
        <f ca="true">+IF(OFFSET('Water Data'!$D$29,0,10*ROW('Water Data'!D131))="","",OFFSET('Water Data'!$D$29,0,10*ROW('Water Data'!D131)))</f>
        <v/>
      </c>
      <c r="BV137" s="283" t="str">
        <f ca="true">+IF(OFFSET('Water Data'!$E$27,0,10*ROW('Water Data'!E131))="","",OFFSET('Water Data'!$E$27,0,10*ROW('Water Data'!E131)))</f>
        <v/>
      </c>
      <c r="BW137" s="283" t="str">
        <f ca="true">+IF(OFFSET('Water Data'!$E$28,0,10*ROW('Water Data'!E131))="","",OFFSET('Water Data'!$E$28,0,10*ROW('Water Data'!E131)))</f>
        <v/>
      </c>
      <c r="BX137" s="283" t="str">
        <f ca="true">+IF(OFFSET('Water Data'!$E$29,0,10*ROW('Water Data'!E131))="","",OFFSET('Water Data'!$E$29,0,10*ROW('Water Data'!E131)))</f>
        <v/>
      </c>
      <c r="BY137" s="283" t="str">
        <f ca="true">+IF(OFFSET('Water Data'!$F$27,0,10*ROW('Water Data'!F131))="","",OFFSET('Water Data'!$F$27,0,10*ROW('Water Data'!F131)))</f>
        <v/>
      </c>
      <c r="BZ137" s="283" t="str">
        <f ca="true">+IF(OFFSET('Water Data'!$F$28,0,10*ROW('Water Data'!F131))="","",OFFSET('Water Data'!$F$28,0,10*ROW('Water Data'!F131)))</f>
        <v/>
      </c>
      <c r="CA137" s="283" t="str">
        <f ca="true">+IF(OFFSET('Water Data'!$F$29,0,10*ROW('Water Data'!F131))="","",OFFSET('Water Data'!$F$29,0,10*ROW('Water Data'!F131)))</f>
        <v/>
      </c>
      <c r="CB137" s="283" t="str">
        <f ca="true">+IF(OFFSET('Water Data'!$G$27,0,10*ROW('Water Data'!G131))="","",OFFSET('Water Data'!$G$27,0,10*ROW('Water Data'!G131)))</f>
        <v/>
      </c>
      <c r="CC137" s="283" t="str">
        <f ca="true">+IF(OFFSET('Water Data'!$G$28,0,10*ROW('Water Data'!G131))="","",OFFSET('Water Data'!$G$28,0,10*ROW('Water Data'!G131)))</f>
        <v/>
      </c>
      <c r="CD137" s="283" t="str">
        <f ca="true">+IF(OFFSET('Water Data'!$G$29,0,10*ROW('Water Data'!G131))="","",OFFSET('Water Data'!$G$29,0,10*ROW('Water Data'!G131)))</f>
        <v/>
      </c>
      <c r="CE137" s="283" t="str">
        <f ca="true">+IF(OFFSET('Water Data'!$H$27,0,10*ROW('Water Data'!H131))="","",OFFSET('Water Data'!$H$27,0,10*ROW('Water Data'!H131)))</f>
        <v/>
      </c>
      <c r="CF137" s="283" t="str">
        <f ca="true">+IF(OFFSET('Water Data'!$H$28,0,10*ROW('Water Data'!H131))="","",OFFSET('Water Data'!$H$28,0,10*ROW('Water Data'!H131)))</f>
        <v/>
      </c>
      <c r="CG137" s="283" t="str">
        <f ca="true">+IF(OFFSET('Water Data'!$H$29,0,10*ROW('Water Data'!H131))="","",OFFSET('Water Data'!$H$29,0,10*ROW('Water Data'!H131)))</f>
        <v/>
      </c>
      <c r="CH137" s="283" t="str">
        <f ca="true">+IF(OFFSET('Water Data'!$I$27,0,10*ROW('Water Data'!I131))="","",OFFSET('Water Data'!$I$27,0,10*ROW('Water Data'!I131)))</f>
        <v/>
      </c>
      <c r="CI137" s="283" t="str">
        <f ca="true">+IF(OFFSET('Water Data'!$I$28,0,10*ROW('Water Data'!I131))="","",OFFSET('Water Data'!$I$28,0,10*ROW('Water Data'!I131)))</f>
        <v/>
      </c>
      <c r="CJ137" s="283" t="str">
        <f ca="true">+IF(OFFSET('Water Data'!$I$29,0,10*ROW('Water Data'!I131))="","",OFFSET('Water Data'!$I$29,0,10*ROW('Water Data'!I131)))</f>
        <v/>
      </c>
      <c r="CK137" s="283" t="str">
        <f ca="true">+IF(OFFSET('Sanitation Data'!$D$28,0,10*ROW('Sanitation Data'!D131))="","",OFFSET('Sanitation Data'!$D$28,0,10*ROW('Sanitation Data'!D131)))</f>
        <v/>
      </c>
      <c r="CL137" s="283" t="str">
        <f ca="true">+IF(OFFSET('Sanitation Data'!$D$29,0,10*ROW('Sanitation Data'!D131))="","",OFFSET('Sanitation Data'!$D$29,0,10*ROW('Sanitation Data'!D131)))</f>
        <v/>
      </c>
      <c r="CM137" s="283" t="str">
        <f ca="true">+IF(OFFSET('Sanitation Data'!$D$30,0,10*ROW('Sanitation Data'!D131))="","",OFFSET('Sanitation Data'!$D$30,0,10*ROW('Sanitation Data'!D131)))</f>
        <v/>
      </c>
      <c r="CN137" s="283" t="str">
        <f ca="true">+IF(OFFSET('Sanitation Data'!$D$31,0,10*ROW('Sanitation Data'!D131))="","",OFFSET('Sanitation Data'!$D$31,0,10*ROW('Sanitation Data'!D131)))</f>
        <v/>
      </c>
      <c r="CO137" s="283" t="str">
        <f ca="true">+IF(OFFSET('Sanitation Data'!$D$32,0,10*ROW('Sanitation Data'!D131))="","",OFFSET('Sanitation Data'!$D$32,0,10*ROW('Sanitation Data'!D131)))</f>
        <v/>
      </c>
      <c r="CP137" s="283" t="str">
        <f ca="true">+IF(OFFSET('Sanitation Data'!$E$28,0,10*ROW('Sanitation Data'!E131))="","",OFFSET('Sanitation Data'!$E$28,0,10*ROW('Sanitation Data'!E131)))</f>
        <v/>
      </c>
      <c r="CQ137" s="283" t="str">
        <f ca="true">+IF(OFFSET('Sanitation Data'!$E$29,0,10*ROW('Sanitation Data'!E131))="","",OFFSET('Sanitation Data'!$E$29,0,10*ROW('Sanitation Data'!E131)))</f>
        <v/>
      </c>
      <c r="CR137" s="283" t="str">
        <f ca="true">+IF(OFFSET('Sanitation Data'!$E$30,0,10*ROW('Sanitation Data'!E131))="","",OFFSET('Sanitation Data'!$E$30,0,10*ROW('Sanitation Data'!E131)))</f>
        <v/>
      </c>
      <c r="CS137" s="283" t="str">
        <f ca="true">+IF(OFFSET('Sanitation Data'!$E$31,0,10*ROW('Sanitation Data'!E131))="","",OFFSET('Sanitation Data'!$E$31,0,10*ROW('Sanitation Data'!E131)))</f>
        <v/>
      </c>
      <c r="CT137" s="283" t="str">
        <f ca="true">+IF(OFFSET('Sanitation Data'!$E$32,0,10*ROW('Sanitation Data'!E131))="","",OFFSET('Sanitation Data'!$E$32,0,10*ROW('Sanitation Data'!E131)))</f>
        <v/>
      </c>
      <c r="CU137" s="283" t="str">
        <f ca="true">+IF(OFFSET('Sanitation Data'!$F$28,0,10*ROW('Sanitation Data'!F131))="","",OFFSET('Sanitation Data'!$F$28,0,10*ROW('Sanitation Data'!F131)))</f>
        <v/>
      </c>
      <c r="CV137" s="283" t="str">
        <f ca="true">+IF(OFFSET('Sanitation Data'!$F$29,0,10*ROW('Sanitation Data'!F131))="","",OFFSET('Sanitation Data'!$F$29,0,10*ROW('Sanitation Data'!F131)))</f>
        <v/>
      </c>
      <c r="CW137" s="283" t="str">
        <f ca="true">+IF(OFFSET('Sanitation Data'!$F$30,0,10*ROW('Sanitation Data'!F131))="","",OFFSET('Sanitation Data'!$F$30,0,10*ROW('Sanitation Data'!F131)))</f>
        <v/>
      </c>
      <c r="CX137" s="283" t="str">
        <f ca="true">+IF(OFFSET('Sanitation Data'!$F$31,0,10*ROW('Sanitation Data'!F131))="","",OFFSET('Sanitation Data'!$F$31,0,10*ROW('Sanitation Data'!F131)))</f>
        <v/>
      </c>
      <c r="CY137" s="283" t="str">
        <f ca="true">+IF(OFFSET('Sanitation Data'!$F$32,0,10*ROW('Sanitation Data'!F131))="","",OFFSET('Sanitation Data'!$F$32,0,10*ROW('Sanitation Data'!F131)))</f>
        <v/>
      </c>
      <c r="CZ137" s="283" t="str">
        <f ca="true">+IF(OFFSET('Sanitation Data'!$G$28,0,10*ROW('Sanitation Data'!G131))="","",OFFSET('Sanitation Data'!$G$28,0,10*ROW('Sanitation Data'!G131)))</f>
        <v/>
      </c>
      <c r="DA137" s="283" t="str">
        <f ca="true">+IF(OFFSET('Sanitation Data'!$G$29,0,10*ROW('Sanitation Data'!G131))="","",OFFSET('Sanitation Data'!$G$29,0,10*ROW('Sanitation Data'!G131)))</f>
        <v/>
      </c>
      <c r="DB137" s="283" t="str">
        <f ca="true">+IF(OFFSET('Sanitation Data'!$G$30,0,10*ROW('Sanitation Data'!G131))="","",OFFSET('Sanitation Data'!$G$30,0,10*ROW('Sanitation Data'!G131)))</f>
        <v/>
      </c>
      <c r="DC137" s="283" t="str">
        <f ca="true">+IF(OFFSET('Sanitation Data'!$G$31,0,10*ROW('Sanitation Data'!G131))="","",OFFSET('Sanitation Data'!$G$31,0,10*ROW('Sanitation Data'!G131)))</f>
        <v/>
      </c>
      <c r="DD137" s="283" t="str">
        <f ca="true">+IF(OFFSET('Sanitation Data'!$G$32,0,10*ROW('Sanitation Data'!G131))="","",OFFSET('Sanitation Data'!$G$32,0,10*ROW('Sanitation Data'!G131)))</f>
        <v/>
      </c>
      <c r="DE137" s="283" t="str">
        <f ca="true">+IF(OFFSET('Sanitation Data'!$H$28,0,10*ROW('Sanitation Data'!H131))="","",OFFSET('Sanitation Data'!$H$28,0,10*ROW('Sanitation Data'!H131)))</f>
        <v/>
      </c>
      <c r="DF137" s="283" t="str">
        <f ca="true">+IF(OFFSET('Sanitation Data'!$H$29,0,10*ROW('Sanitation Data'!H131))="","",OFFSET('Sanitation Data'!$H$29,0,10*ROW('Sanitation Data'!H131)))</f>
        <v/>
      </c>
      <c r="DG137" s="283" t="str">
        <f ca="true">+IF(OFFSET('Sanitation Data'!$H$30,0,10*ROW('Sanitation Data'!H131))="","",OFFSET('Sanitation Data'!$H$30,0,10*ROW('Sanitation Data'!H131)))</f>
        <v/>
      </c>
      <c r="DH137" s="283" t="str">
        <f ca="true">+IF(OFFSET('Sanitation Data'!$H$31,0,10*ROW('Sanitation Data'!H131))="","",OFFSET('Sanitation Data'!$H$31,0,10*ROW('Sanitation Data'!H131)))</f>
        <v/>
      </c>
      <c r="DI137" s="283" t="str">
        <f ca="true">+IF(OFFSET('Sanitation Data'!$H$32,0,10*ROW('Sanitation Data'!H131))="","",OFFSET('Sanitation Data'!$H$32,0,10*ROW('Sanitation Data'!H131)))</f>
        <v/>
      </c>
      <c r="DJ137" s="283" t="str">
        <f ca="true">+IF(OFFSET('Sanitation Data'!$I$28,0,10*ROW('Sanitation Data'!I131))="","",OFFSET('Sanitation Data'!$I$28,0,10*ROW('Sanitation Data'!I131)))</f>
        <v/>
      </c>
      <c r="DK137" s="283" t="str">
        <f ca="true">+IF(OFFSET('Sanitation Data'!$I$29,0,10*ROW('Sanitation Data'!I131))="","",OFFSET('Sanitation Data'!$I$29,0,10*ROW('Sanitation Data'!I131)))</f>
        <v/>
      </c>
      <c r="DL137" s="283" t="str">
        <f ca="true">+IF(OFFSET('Sanitation Data'!$I$30,0,10*ROW('Sanitation Data'!I131))="","",OFFSET('Sanitation Data'!$I$30,0,10*ROW('Sanitation Data'!I131)))</f>
        <v/>
      </c>
      <c r="DM137" s="283" t="str">
        <f ca="true">+IF(OFFSET('Sanitation Data'!$I$31,0,10*ROW('Sanitation Data'!I131))="","",OFFSET('Sanitation Data'!$I$31,0,10*ROW('Sanitation Data'!I131)))</f>
        <v/>
      </c>
      <c r="DN137" s="283" t="str">
        <f ca="true">+IF(OFFSET('Sanitation Data'!$I$32,0,10*ROW('Sanitation Data'!I131))="","",OFFSET('Sanitation Data'!$I$32,0,10*ROW('Sanitation Data'!I131)))</f>
        <v/>
      </c>
      <c r="DO137" s="283" t="str">
        <f ca="true">+IF(OFFSET('Hygiene Data'!$D$11,0,10*ROW('Hygiene Data'!D131))="","",OFFSET('Hygiene Data'!$D$11,0,10*ROW('Hygiene Data'!D131)))</f>
        <v/>
      </c>
      <c r="DP137" s="283" t="str">
        <f ca="true">+IF(OFFSET('Hygiene Data'!$D$12,0,10*ROW('Hygiene Data'!D131))="","",OFFSET('Hygiene Data'!$D$12,0,10*ROW('Hygiene Data'!D131)))</f>
        <v/>
      </c>
      <c r="DQ137" s="283" t="str">
        <f ca="true">+IF(OFFSET('Hygiene Data'!$D$13,0,10*ROW('Hygiene Data'!D131))="","",OFFSET('Hygiene Data'!$D$13,0,10*ROW('Hygiene Data'!D131)))</f>
        <v/>
      </c>
      <c r="DR137" s="283" t="str">
        <f ca="true">+IF(OFFSET('Hygiene Data'!$E$11,0,10*ROW('Hygiene Data'!E131))="","",OFFSET('Hygiene Data'!$E$11,0,10*ROW('Hygiene Data'!E131)))</f>
        <v/>
      </c>
      <c r="DS137" s="283" t="str">
        <f ca="true">+IF(OFFSET('Hygiene Data'!$E$12,0,10*ROW('Hygiene Data'!E131))="","",OFFSET('Hygiene Data'!$E$12,0,10*ROW('Hygiene Data'!E131)))</f>
        <v/>
      </c>
      <c r="DT137" s="283" t="str">
        <f ca="true">+IF(OFFSET('Hygiene Data'!$E$13,0,10*ROW('Hygiene Data'!E131))="","",OFFSET('Hygiene Data'!$E$13,0,10*ROW('Hygiene Data'!E131)))</f>
        <v/>
      </c>
      <c r="DU137" s="283" t="str">
        <f ca="true">+IF(OFFSET('Hygiene Data'!$F$11,0,10*ROW('Hygiene Data'!F131))="","",OFFSET('Hygiene Data'!$F$11,0,10*ROW('Hygiene Data'!F131)))</f>
        <v/>
      </c>
      <c r="DV137" s="283" t="str">
        <f ca="true">+IF(OFFSET('Hygiene Data'!$F$12,0,10*ROW('Hygiene Data'!F131))="","",OFFSET('Hygiene Data'!$F$12,0,10*ROW('Hygiene Data'!F131)))</f>
        <v/>
      </c>
      <c r="DW137" s="283" t="str">
        <f ca="true">+IF(OFFSET('Hygiene Data'!$F$13,0,10*ROW('Hygiene Data'!F131))="","",OFFSET('Hygiene Data'!$F$13,0,10*ROW('Hygiene Data'!F131)))</f>
        <v/>
      </c>
      <c r="DX137" s="283" t="str">
        <f ca="true">+IF(OFFSET('Hygiene Data'!$G$11,0,10*ROW('Hygiene Data'!G131))="","",OFFSET('Hygiene Data'!$G$11,0,10*ROW('Hygiene Data'!G131)))</f>
        <v/>
      </c>
      <c r="DY137" s="283" t="str">
        <f ca="true">+IF(OFFSET('Hygiene Data'!$G$12,0,10*ROW('Hygiene Data'!G131))="","",OFFSET('Hygiene Data'!$G$12,0,10*ROW('Hygiene Data'!G131)))</f>
        <v/>
      </c>
      <c r="DZ137" s="283" t="str">
        <f ca="true">+IF(OFFSET('Hygiene Data'!$G$13,0,10*ROW('Hygiene Data'!G131))="","",OFFSET('Hygiene Data'!$G$13,0,10*ROW('Hygiene Data'!G131)))</f>
        <v/>
      </c>
      <c r="EA137" s="283" t="str">
        <f ca="true">+IF(OFFSET('Hygiene Data'!$H$11,0,10*ROW('Hygiene Data'!H131))="","",OFFSET('Hygiene Data'!$H$11,0,10*ROW('Hygiene Data'!H131)))</f>
        <v/>
      </c>
      <c r="EB137" s="283" t="str">
        <f ca="true">+IF(OFFSET('Hygiene Data'!$H$12,0,10*ROW('Hygiene Data'!H131))="","",OFFSET('Hygiene Data'!$H$12,0,10*ROW('Hygiene Data'!H131)))</f>
        <v/>
      </c>
      <c r="EC137" s="283" t="str">
        <f ca="true">+IF(OFFSET('Hygiene Data'!$H$13,0,10*ROW('Hygiene Data'!H131))="","",OFFSET('Hygiene Data'!$H$13,0,10*ROW('Hygiene Data'!H131)))</f>
        <v/>
      </c>
      <c r="ED137" s="283" t="str">
        <f ca="true">+IF(OFFSET('Hygiene Data'!$I$11,0,10*ROW('Hygiene Data'!I131))="","",OFFSET('Hygiene Data'!$I$11,0,10*ROW('Hygiene Data'!I131)))</f>
        <v/>
      </c>
      <c r="EE137" s="283" t="str">
        <f ca="true">+IF(OFFSET('Hygiene Data'!$I$12,0,10*ROW('Hygiene Data'!I131))="","",OFFSET('Hygiene Data'!$I$12,0,10*ROW('Hygiene Data'!I131)))</f>
        <v/>
      </c>
      <c r="EF137" s="283" t="str">
        <f ca="true">+IF(OFFSET('Hygiene Data'!$I$13,0,10*ROW('Hygiene Data'!I131))="","",OFFSET('Hygiene Data'!$I$13,0,10*ROW('Hygiene Data'!I131)))</f>
        <v/>
      </c>
    </row>
    <row xmlns:x14ac="http://schemas.microsoft.com/office/spreadsheetml/2009/9/ac" r="138" x14ac:dyDescent="0.2">
      <c r="A138" s="34" t="str">
        <f ca="true">+IF(OFFSET('Water Data'!$B$2,0,10*ROW('Water Data'!E132))="","",OFFSET('Water Data'!$B$2,0,10*ROW('Water Data'!E132)))</f>
        <v/>
      </c>
      <c r="B138" s="34" t="str">
        <f ca="true">+IF(OFFSET('Water Data'!$C$2,0,10*ROW('Water Data'!F132))="","",OFFSET('Water Data'!$C$2,0,10*ROW('Water Data'!F132)))</f>
        <v/>
      </c>
      <c r="C138" s="339" t="str">
        <f t="shared" ca="true" si="2"/>
        <v/>
      </c>
      <c r="D138" s="90"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0"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0"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0"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0"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0"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0"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0"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0"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0"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0"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0"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0"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0"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0"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0"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0"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0"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1"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1"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1"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1"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1"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1"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1"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1"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1"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1"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1"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1"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1"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1"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1"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1"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1"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1"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1"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1"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1"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1"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1"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1"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1"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1"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1"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1"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1"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1"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2"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2"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2"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2"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2"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2"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2"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2"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2"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2"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2"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2"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2"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2"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2"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2"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2"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2"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3"/>
      <c r="BS138" s="283" t="str">
        <f ca="true">+IF(OFFSET('Water Data'!$D$27,0,10*ROW('Water Data'!D132))="","",OFFSET('Water Data'!$D$27,0,10*ROW('Water Data'!D132)))</f>
        <v/>
      </c>
      <c r="BT138" s="283" t="str">
        <f ca="true">+IF(OFFSET('Water Data'!$D$28,0,10*ROW('Water Data'!D132))="","",OFFSET('Water Data'!$D$28,0,10*ROW('Water Data'!D132)))</f>
        <v/>
      </c>
      <c r="BU138" s="283" t="str">
        <f ca="true">+IF(OFFSET('Water Data'!$D$29,0,10*ROW('Water Data'!D132))="","",OFFSET('Water Data'!$D$29,0,10*ROW('Water Data'!D132)))</f>
        <v/>
      </c>
      <c r="BV138" s="283" t="str">
        <f ca="true">+IF(OFFSET('Water Data'!$E$27,0,10*ROW('Water Data'!E132))="","",OFFSET('Water Data'!$E$27,0,10*ROW('Water Data'!E132)))</f>
        <v/>
      </c>
      <c r="BW138" s="283" t="str">
        <f ca="true">+IF(OFFSET('Water Data'!$E$28,0,10*ROW('Water Data'!E132))="","",OFFSET('Water Data'!$E$28,0,10*ROW('Water Data'!E132)))</f>
        <v/>
      </c>
      <c r="BX138" s="283" t="str">
        <f ca="true">+IF(OFFSET('Water Data'!$E$29,0,10*ROW('Water Data'!E132))="","",OFFSET('Water Data'!$E$29,0,10*ROW('Water Data'!E132)))</f>
        <v/>
      </c>
      <c r="BY138" s="283" t="str">
        <f ca="true">+IF(OFFSET('Water Data'!$F$27,0,10*ROW('Water Data'!F132))="","",OFFSET('Water Data'!$F$27,0,10*ROW('Water Data'!F132)))</f>
        <v/>
      </c>
      <c r="BZ138" s="283" t="str">
        <f ca="true">+IF(OFFSET('Water Data'!$F$28,0,10*ROW('Water Data'!F132))="","",OFFSET('Water Data'!$F$28,0,10*ROW('Water Data'!F132)))</f>
        <v/>
      </c>
      <c r="CA138" s="283" t="str">
        <f ca="true">+IF(OFFSET('Water Data'!$F$29,0,10*ROW('Water Data'!F132))="","",OFFSET('Water Data'!$F$29,0,10*ROW('Water Data'!F132)))</f>
        <v/>
      </c>
      <c r="CB138" s="283" t="str">
        <f ca="true">+IF(OFFSET('Water Data'!$G$27,0,10*ROW('Water Data'!G132))="","",OFFSET('Water Data'!$G$27,0,10*ROW('Water Data'!G132)))</f>
        <v/>
      </c>
      <c r="CC138" s="283" t="str">
        <f ca="true">+IF(OFFSET('Water Data'!$G$28,0,10*ROW('Water Data'!G132))="","",OFFSET('Water Data'!$G$28,0,10*ROW('Water Data'!G132)))</f>
        <v/>
      </c>
      <c r="CD138" s="283" t="str">
        <f ca="true">+IF(OFFSET('Water Data'!$G$29,0,10*ROW('Water Data'!G132))="","",OFFSET('Water Data'!$G$29,0,10*ROW('Water Data'!G132)))</f>
        <v/>
      </c>
      <c r="CE138" s="283" t="str">
        <f ca="true">+IF(OFFSET('Water Data'!$H$27,0,10*ROW('Water Data'!H132))="","",OFFSET('Water Data'!$H$27,0,10*ROW('Water Data'!H132)))</f>
        <v/>
      </c>
      <c r="CF138" s="283" t="str">
        <f ca="true">+IF(OFFSET('Water Data'!$H$28,0,10*ROW('Water Data'!H132))="","",OFFSET('Water Data'!$H$28,0,10*ROW('Water Data'!H132)))</f>
        <v/>
      </c>
      <c r="CG138" s="283" t="str">
        <f ca="true">+IF(OFFSET('Water Data'!$H$29,0,10*ROW('Water Data'!H132))="","",OFFSET('Water Data'!$H$29,0,10*ROW('Water Data'!H132)))</f>
        <v/>
      </c>
      <c r="CH138" s="283" t="str">
        <f ca="true">+IF(OFFSET('Water Data'!$I$27,0,10*ROW('Water Data'!I132))="","",OFFSET('Water Data'!$I$27,0,10*ROW('Water Data'!I132)))</f>
        <v/>
      </c>
      <c r="CI138" s="283" t="str">
        <f ca="true">+IF(OFFSET('Water Data'!$I$28,0,10*ROW('Water Data'!I132))="","",OFFSET('Water Data'!$I$28,0,10*ROW('Water Data'!I132)))</f>
        <v/>
      </c>
      <c r="CJ138" s="283" t="str">
        <f ca="true">+IF(OFFSET('Water Data'!$I$29,0,10*ROW('Water Data'!I132))="","",OFFSET('Water Data'!$I$29,0,10*ROW('Water Data'!I132)))</f>
        <v/>
      </c>
      <c r="CK138" s="283" t="str">
        <f ca="true">+IF(OFFSET('Sanitation Data'!$D$28,0,10*ROW('Sanitation Data'!D132))="","",OFFSET('Sanitation Data'!$D$28,0,10*ROW('Sanitation Data'!D132)))</f>
        <v/>
      </c>
      <c r="CL138" s="283" t="str">
        <f ca="true">+IF(OFFSET('Sanitation Data'!$D$29,0,10*ROW('Sanitation Data'!D132))="","",OFFSET('Sanitation Data'!$D$29,0,10*ROW('Sanitation Data'!D132)))</f>
        <v/>
      </c>
      <c r="CM138" s="283" t="str">
        <f ca="true">+IF(OFFSET('Sanitation Data'!$D$30,0,10*ROW('Sanitation Data'!D132))="","",OFFSET('Sanitation Data'!$D$30,0,10*ROW('Sanitation Data'!D132)))</f>
        <v/>
      </c>
      <c r="CN138" s="283" t="str">
        <f ca="true">+IF(OFFSET('Sanitation Data'!$D$31,0,10*ROW('Sanitation Data'!D132))="","",OFFSET('Sanitation Data'!$D$31,0,10*ROW('Sanitation Data'!D132)))</f>
        <v/>
      </c>
      <c r="CO138" s="283" t="str">
        <f ca="true">+IF(OFFSET('Sanitation Data'!$D$32,0,10*ROW('Sanitation Data'!D132))="","",OFFSET('Sanitation Data'!$D$32,0,10*ROW('Sanitation Data'!D132)))</f>
        <v/>
      </c>
      <c r="CP138" s="283" t="str">
        <f ca="true">+IF(OFFSET('Sanitation Data'!$E$28,0,10*ROW('Sanitation Data'!E132))="","",OFFSET('Sanitation Data'!$E$28,0,10*ROW('Sanitation Data'!E132)))</f>
        <v/>
      </c>
      <c r="CQ138" s="283" t="str">
        <f ca="true">+IF(OFFSET('Sanitation Data'!$E$29,0,10*ROW('Sanitation Data'!E132))="","",OFFSET('Sanitation Data'!$E$29,0,10*ROW('Sanitation Data'!E132)))</f>
        <v/>
      </c>
      <c r="CR138" s="283" t="str">
        <f ca="true">+IF(OFFSET('Sanitation Data'!$E$30,0,10*ROW('Sanitation Data'!E132))="","",OFFSET('Sanitation Data'!$E$30,0,10*ROW('Sanitation Data'!E132)))</f>
        <v/>
      </c>
      <c r="CS138" s="283" t="str">
        <f ca="true">+IF(OFFSET('Sanitation Data'!$E$31,0,10*ROW('Sanitation Data'!E132))="","",OFFSET('Sanitation Data'!$E$31,0,10*ROW('Sanitation Data'!E132)))</f>
        <v/>
      </c>
      <c r="CT138" s="283" t="str">
        <f ca="true">+IF(OFFSET('Sanitation Data'!$E$32,0,10*ROW('Sanitation Data'!E132))="","",OFFSET('Sanitation Data'!$E$32,0,10*ROW('Sanitation Data'!E132)))</f>
        <v/>
      </c>
      <c r="CU138" s="283" t="str">
        <f ca="true">+IF(OFFSET('Sanitation Data'!$F$28,0,10*ROW('Sanitation Data'!F132))="","",OFFSET('Sanitation Data'!$F$28,0,10*ROW('Sanitation Data'!F132)))</f>
        <v/>
      </c>
      <c r="CV138" s="283" t="str">
        <f ca="true">+IF(OFFSET('Sanitation Data'!$F$29,0,10*ROW('Sanitation Data'!F132))="","",OFFSET('Sanitation Data'!$F$29,0,10*ROW('Sanitation Data'!F132)))</f>
        <v/>
      </c>
      <c r="CW138" s="283" t="str">
        <f ca="true">+IF(OFFSET('Sanitation Data'!$F$30,0,10*ROW('Sanitation Data'!F132))="","",OFFSET('Sanitation Data'!$F$30,0,10*ROW('Sanitation Data'!F132)))</f>
        <v/>
      </c>
      <c r="CX138" s="283" t="str">
        <f ca="true">+IF(OFFSET('Sanitation Data'!$F$31,0,10*ROW('Sanitation Data'!F132))="","",OFFSET('Sanitation Data'!$F$31,0,10*ROW('Sanitation Data'!F132)))</f>
        <v/>
      </c>
      <c r="CY138" s="283" t="str">
        <f ca="true">+IF(OFFSET('Sanitation Data'!$F$32,0,10*ROW('Sanitation Data'!F132))="","",OFFSET('Sanitation Data'!$F$32,0,10*ROW('Sanitation Data'!F132)))</f>
        <v/>
      </c>
      <c r="CZ138" s="283" t="str">
        <f ca="true">+IF(OFFSET('Sanitation Data'!$G$28,0,10*ROW('Sanitation Data'!G132))="","",OFFSET('Sanitation Data'!$G$28,0,10*ROW('Sanitation Data'!G132)))</f>
        <v/>
      </c>
      <c r="DA138" s="283" t="str">
        <f ca="true">+IF(OFFSET('Sanitation Data'!$G$29,0,10*ROW('Sanitation Data'!G132))="","",OFFSET('Sanitation Data'!$G$29,0,10*ROW('Sanitation Data'!G132)))</f>
        <v/>
      </c>
      <c r="DB138" s="283" t="str">
        <f ca="true">+IF(OFFSET('Sanitation Data'!$G$30,0,10*ROW('Sanitation Data'!G132))="","",OFFSET('Sanitation Data'!$G$30,0,10*ROW('Sanitation Data'!G132)))</f>
        <v/>
      </c>
      <c r="DC138" s="283" t="str">
        <f ca="true">+IF(OFFSET('Sanitation Data'!$G$31,0,10*ROW('Sanitation Data'!G132))="","",OFFSET('Sanitation Data'!$G$31,0,10*ROW('Sanitation Data'!G132)))</f>
        <v/>
      </c>
      <c r="DD138" s="283" t="str">
        <f ca="true">+IF(OFFSET('Sanitation Data'!$G$32,0,10*ROW('Sanitation Data'!G132))="","",OFFSET('Sanitation Data'!$G$32,0,10*ROW('Sanitation Data'!G132)))</f>
        <v/>
      </c>
      <c r="DE138" s="283" t="str">
        <f ca="true">+IF(OFFSET('Sanitation Data'!$H$28,0,10*ROW('Sanitation Data'!H132))="","",OFFSET('Sanitation Data'!$H$28,0,10*ROW('Sanitation Data'!H132)))</f>
        <v/>
      </c>
      <c r="DF138" s="283" t="str">
        <f ca="true">+IF(OFFSET('Sanitation Data'!$H$29,0,10*ROW('Sanitation Data'!H132))="","",OFFSET('Sanitation Data'!$H$29,0,10*ROW('Sanitation Data'!H132)))</f>
        <v/>
      </c>
      <c r="DG138" s="283" t="str">
        <f ca="true">+IF(OFFSET('Sanitation Data'!$H$30,0,10*ROW('Sanitation Data'!H132))="","",OFFSET('Sanitation Data'!$H$30,0,10*ROW('Sanitation Data'!H132)))</f>
        <v/>
      </c>
      <c r="DH138" s="283" t="str">
        <f ca="true">+IF(OFFSET('Sanitation Data'!$H$31,0,10*ROW('Sanitation Data'!H132))="","",OFFSET('Sanitation Data'!$H$31,0,10*ROW('Sanitation Data'!H132)))</f>
        <v/>
      </c>
      <c r="DI138" s="283" t="str">
        <f ca="true">+IF(OFFSET('Sanitation Data'!$H$32,0,10*ROW('Sanitation Data'!H132))="","",OFFSET('Sanitation Data'!$H$32,0,10*ROW('Sanitation Data'!H132)))</f>
        <v/>
      </c>
      <c r="DJ138" s="283" t="str">
        <f ca="true">+IF(OFFSET('Sanitation Data'!$I$28,0,10*ROW('Sanitation Data'!I132))="","",OFFSET('Sanitation Data'!$I$28,0,10*ROW('Sanitation Data'!I132)))</f>
        <v/>
      </c>
      <c r="DK138" s="283" t="str">
        <f ca="true">+IF(OFFSET('Sanitation Data'!$I$29,0,10*ROW('Sanitation Data'!I132))="","",OFFSET('Sanitation Data'!$I$29,0,10*ROW('Sanitation Data'!I132)))</f>
        <v/>
      </c>
      <c r="DL138" s="283" t="str">
        <f ca="true">+IF(OFFSET('Sanitation Data'!$I$30,0,10*ROW('Sanitation Data'!I132))="","",OFFSET('Sanitation Data'!$I$30,0,10*ROW('Sanitation Data'!I132)))</f>
        <v/>
      </c>
      <c r="DM138" s="283" t="str">
        <f ca="true">+IF(OFFSET('Sanitation Data'!$I$31,0,10*ROW('Sanitation Data'!I132))="","",OFFSET('Sanitation Data'!$I$31,0,10*ROW('Sanitation Data'!I132)))</f>
        <v/>
      </c>
      <c r="DN138" s="283" t="str">
        <f ca="true">+IF(OFFSET('Sanitation Data'!$I$32,0,10*ROW('Sanitation Data'!I132))="","",OFFSET('Sanitation Data'!$I$32,0,10*ROW('Sanitation Data'!I132)))</f>
        <v/>
      </c>
      <c r="DO138" s="283" t="str">
        <f ca="true">+IF(OFFSET('Hygiene Data'!$D$11,0,10*ROW('Hygiene Data'!D132))="","",OFFSET('Hygiene Data'!$D$11,0,10*ROW('Hygiene Data'!D132)))</f>
        <v/>
      </c>
      <c r="DP138" s="283" t="str">
        <f ca="true">+IF(OFFSET('Hygiene Data'!$D$12,0,10*ROW('Hygiene Data'!D132))="","",OFFSET('Hygiene Data'!$D$12,0,10*ROW('Hygiene Data'!D132)))</f>
        <v/>
      </c>
      <c r="DQ138" s="283" t="str">
        <f ca="true">+IF(OFFSET('Hygiene Data'!$D$13,0,10*ROW('Hygiene Data'!D132))="","",OFFSET('Hygiene Data'!$D$13,0,10*ROW('Hygiene Data'!D132)))</f>
        <v/>
      </c>
      <c r="DR138" s="283" t="str">
        <f ca="true">+IF(OFFSET('Hygiene Data'!$E$11,0,10*ROW('Hygiene Data'!E132))="","",OFFSET('Hygiene Data'!$E$11,0,10*ROW('Hygiene Data'!E132)))</f>
        <v/>
      </c>
      <c r="DS138" s="283" t="str">
        <f ca="true">+IF(OFFSET('Hygiene Data'!$E$12,0,10*ROW('Hygiene Data'!E132))="","",OFFSET('Hygiene Data'!$E$12,0,10*ROW('Hygiene Data'!E132)))</f>
        <v/>
      </c>
      <c r="DT138" s="283" t="str">
        <f ca="true">+IF(OFFSET('Hygiene Data'!$E$13,0,10*ROW('Hygiene Data'!E132))="","",OFFSET('Hygiene Data'!$E$13,0,10*ROW('Hygiene Data'!E132)))</f>
        <v/>
      </c>
      <c r="DU138" s="283" t="str">
        <f ca="true">+IF(OFFSET('Hygiene Data'!$F$11,0,10*ROW('Hygiene Data'!F132))="","",OFFSET('Hygiene Data'!$F$11,0,10*ROW('Hygiene Data'!F132)))</f>
        <v/>
      </c>
      <c r="DV138" s="283" t="str">
        <f ca="true">+IF(OFFSET('Hygiene Data'!$F$12,0,10*ROW('Hygiene Data'!F132))="","",OFFSET('Hygiene Data'!$F$12,0,10*ROW('Hygiene Data'!F132)))</f>
        <v/>
      </c>
      <c r="DW138" s="283" t="str">
        <f ca="true">+IF(OFFSET('Hygiene Data'!$F$13,0,10*ROW('Hygiene Data'!F132))="","",OFFSET('Hygiene Data'!$F$13,0,10*ROW('Hygiene Data'!F132)))</f>
        <v/>
      </c>
      <c r="DX138" s="283" t="str">
        <f ca="true">+IF(OFFSET('Hygiene Data'!$G$11,0,10*ROW('Hygiene Data'!G132))="","",OFFSET('Hygiene Data'!$G$11,0,10*ROW('Hygiene Data'!G132)))</f>
        <v/>
      </c>
      <c r="DY138" s="283" t="str">
        <f ca="true">+IF(OFFSET('Hygiene Data'!$G$12,0,10*ROW('Hygiene Data'!G132))="","",OFFSET('Hygiene Data'!$G$12,0,10*ROW('Hygiene Data'!G132)))</f>
        <v/>
      </c>
      <c r="DZ138" s="283" t="str">
        <f ca="true">+IF(OFFSET('Hygiene Data'!$G$13,0,10*ROW('Hygiene Data'!G132))="","",OFFSET('Hygiene Data'!$G$13,0,10*ROW('Hygiene Data'!G132)))</f>
        <v/>
      </c>
      <c r="EA138" s="283" t="str">
        <f ca="true">+IF(OFFSET('Hygiene Data'!$H$11,0,10*ROW('Hygiene Data'!H132))="","",OFFSET('Hygiene Data'!$H$11,0,10*ROW('Hygiene Data'!H132)))</f>
        <v/>
      </c>
      <c r="EB138" s="283" t="str">
        <f ca="true">+IF(OFFSET('Hygiene Data'!$H$12,0,10*ROW('Hygiene Data'!H132))="","",OFFSET('Hygiene Data'!$H$12,0,10*ROW('Hygiene Data'!H132)))</f>
        <v/>
      </c>
      <c r="EC138" s="283" t="str">
        <f ca="true">+IF(OFFSET('Hygiene Data'!$H$13,0,10*ROW('Hygiene Data'!H132))="","",OFFSET('Hygiene Data'!$H$13,0,10*ROW('Hygiene Data'!H132)))</f>
        <v/>
      </c>
      <c r="ED138" s="283" t="str">
        <f ca="true">+IF(OFFSET('Hygiene Data'!$I$11,0,10*ROW('Hygiene Data'!I132))="","",OFFSET('Hygiene Data'!$I$11,0,10*ROW('Hygiene Data'!I132)))</f>
        <v/>
      </c>
      <c r="EE138" s="283" t="str">
        <f ca="true">+IF(OFFSET('Hygiene Data'!$I$12,0,10*ROW('Hygiene Data'!I132))="","",OFFSET('Hygiene Data'!$I$12,0,10*ROW('Hygiene Data'!I132)))</f>
        <v/>
      </c>
      <c r="EF138" s="283" t="str">
        <f ca="true">+IF(OFFSET('Hygiene Data'!$I$13,0,10*ROW('Hygiene Data'!I132))="","",OFFSET('Hygiene Data'!$I$13,0,10*ROW('Hygiene Data'!I132)))</f>
        <v/>
      </c>
    </row>
    <row xmlns:x14ac="http://schemas.microsoft.com/office/spreadsheetml/2009/9/ac" r="139" x14ac:dyDescent="0.2">
      <c r="A139" s="34" t="str">
        <f ca="true">+IF(OFFSET('Water Data'!$B$2,0,10*ROW('Water Data'!E133))="","",OFFSET('Water Data'!$B$2,0,10*ROW('Water Data'!E133)))</f>
        <v/>
      </c>
      <c r="B139" s="34" t="str">
        <f ca="true">+IF(OFFSET('Water Data'!$C$2,0,10*ROW('Water Data'!F133))="","",OFFSET('Water Data'!$C$2,0,10*ROW('Water Data'!F133)))</f>
        <v/>
      </c>
      <c r="C139" s="339" t="str">
        <f t="shared" ca="true" si="2"/>
        <v/>
      </c>
      <c r="D139" s="90"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0"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0"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0"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0"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0"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0"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0"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0"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0"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0"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0"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0"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0"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0"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0"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0"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0"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1"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1"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1"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1"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1"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1"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1"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1"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1"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1"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1"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1"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1"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1"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1"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1"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1"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1"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1"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1"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1"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1"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1"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1"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1"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1"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1"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1"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1"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1"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2"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2"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2"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2"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2"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2"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2"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2"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2"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2"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2"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2"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2"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2"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2"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2"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2"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2"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3"/>
      <c r="BS139" s="283" t="str">
        <f ca="true">+IF(OFFSET('Water Data'!$D$27,0,10*ROW('Water Data'!D133))="","",OFFSET('Water Data'!$D$27,0,10*ROW('Water Data'!D133)))</f>
        <v/>
      </c>
      <c r="BT139" s="283" t="str">
        <f ca="true">+IF(OFFSET('Water Data'!$D$28,0,10*ROW('Water Data'!D133))="","",OFFSET('Water Data'!$D$28,0,10*ROW('Water Data'!D133)))</f>
        <v/>
      </c>
      <c r="BU139" s="283" t="str">
        <f ca="true">+IF(OFFSET('Water Data'!$D$29,0,10*ROW('Water Data'!D133))="","",OFFSET('Water Data'!$D$29,0,10*ROW('Water Data'!D133)))</f>
        <v/>
      </c>
      <c r="BV139" s="283" t="str">
        <f ca="true">+IF(OFFSET('Water Data'!$E$27,0,10*ROW('Water Data'!E133))="","",OFFSET('Water Data'!$E$27,0,10*ROW('Water Data'!E133)))</f>
        <v/>
      </c>
      <c r="BW139" s="283" t="str">
        <f ca="true">+IF(OFFSET('Water Data'!$E$28,0,10*ROW('Water Data'!E133))="","",OFFSET('Water Data'!$E$28,0,10*ROW('Water Data'!E133)))</f>
        <v/>
      </c>
      <c r="BX139" s="283" t="str">
        <f ca="true">+IF(OFFSET('Water Data'!$E$29,0,10*ROW('Water Data'!E133))="","",OFFSET('Water Data'!$E$29,0,10*ROW('Water Data'!E133)))</f>
        <v/>
      </c>
      <c r="BY139" s="283" t="str">
        <f ca="true">+IF(OFFSET('Water Data'!$F$27,0,10*ROW('Water Data'!F133))="","",OFFSET('Water Data'!$F$27,0,10*ROW('Water Data'!F133)))</f>
        <v/>
      </c>
      <c r="BZ139" s="283" t="str">
        <f ca="true">+IF(OFFSET('Water Data'!$F$28,0,10*ROW('Water Data'!F133))="","",OFFSET('Water Data'!$F$28,0,10*ROW('Water Data'!F133)))</f>
        <v/>
      </c>
      <c r="CA139" s="283" t="str">
        <f ca="true">+IF(OFFSET('Water Data'!$F$29,0,10*ROW('Water Data'!F133))="","",OFFSET('Water Data'!$F$29,0,10*ROW('Water Data'!F133)))</f>
        <v/>
      </c>
      <c r="CB139" s="283" t="str">
        <f ca="true">+IF(OFFSET('Water Data'!$G$27,0,10*ROW('Water Data'!G133))="","",OFFSET('Water Data'!$G$27,0,10*ROW('Water Data'!G133)))</f>
        <v/>
      </c>
      <c r="CC139" s="283" t="str">
        <f ca="true">+IF(OFFSET('Water Data'!$G$28,0,10*ROW('Water Data'!G133))="","",OFFSET('Water Data'!$G$28,0,10*ROW('Water Data'!G133)))</f>
        <v/>
      </c>
      <c r="CD139" s="283" t="str">
        <f ca="true">+IF(OFFSET('Water Data'!$G$29,0,10*ROW('Water Data'!G133))="","",OFFSET('Water Data'!$G$29,0,10*ROW('Water Data'!G133)))</f>
        <v/>
      </c>
      <c r="CE139" s="283" t="str">
        <f ca="true">+IF(OFFSET('Water Data'!$H$27,0,10*ROW('Water Data'!H133))="","",OFFSET('Water Data'!$H$27,0,10*ROW('Water Data'!H133)))</f>
        <v/>
      </c>
      <c r="CF139" s="283" t="str">
        <f ca="true">+IF(OFFSET('Water Data'!$H$28,0,10*ROW('Water Data'!H133))="","",OFFSET('Water Data'!$H$28,0,10*ROW('Water Data'!H133)))</f>
        <v/>
      </c>
      <c r="CG139" s="283" t="str">
        <f ca="true">+IF(OFFSET('Water Data'!$H$29,0,10*ROW('Water Data'!H133))="","",OFFSET('Water Data'!$H$29,0,10*ROW('Water Data'!H133)))</f>
        <v/>
      </c>
      <c r="CH139" s="283" t="str">
        <f ca="true">+IF(OFFSET('Water Data'!$I$27,0,10*ROW('Water Data'!I133))="","",OFFSET('Water Data'!$I$27,0,10*ROW('Water Data'!I133)))</f>
        <v/>
      </c>
      <c r="CI139" s="283" t="str">
        <f ca="true">+IF(OFFSET('Water Data'!$I$28,0,10*ROW('Water Data'!I133))="","",OFFSET('Water Data'!$I$28,0,10*ROW('Water Data'!I133)))</f>
        <v/>
      </c>
      <c r="CJ139" s="283" t="str">
        <f ca="true">+IF(OFFSET('Water Data'!$I$29,0,10*ROW('Water Data'!I133))="","",OFFSET('Water Data'!$I$29,0,10*ROW('Water Data'!I133)))</f>
        <v/>
      </c>
      <c r="CK139" s="283" t="str">
        <f ca="true">+IF(OFFSET('Sanitation Data'!$D$28,0,10*ROW('Sanitation Data'!D133))="","",OFFSET('Sanitation Data'!$D$28,0,10*ROW('Sanitation Data'!D133)))</f>
        <v/>
      </c>
      <c r="CL139" s="283" t="str">
        <f ca="true">+IF(OFFSET('Sanitation Data'!$D$29,0,10*ROW('Sanitation Data'!D133))="","",OFFSET('Sanitation Data'!$D$29,0,10*ROW('Sanitation Data'!D133)))</f>
        <v/>
      </c>
      <c r="CM139" s="283" t="str">
        <f ca="true">+IF(OFFSET('Sanitation Data'!$D$30,0,10*ROW('Sanitation Data'!D133))="","",OFFSET('Sanitation Data'!$D$30,0,10*ROW('Sanitation Data'!D133)))</f>
        <v/>
      </c>
      <c r="CN139" s="283" t="str">
        <f ca="true">+IF(OFFSET('Sanitation Data'!$D$31,0,10*ROW('Sanitation Data'!D133))="","",OFFSET('Sanitation Data'!$D$31,0,10*ROW('Sanitation Data'!D133)))</f>
        <v/>
      </c>
      <c r="CO139" s="283" t="str">
        <f ca="true">+IF(OFFSET('Sanitation Data'!$D$32,0,10*ROW('Sanitation Data'!D133))="","",OFFSET('Sanitation Data'!$D$32,0,10*ROW('Sanitation Data'!D133)))</f>
        <v/>
      </c>
      <c r="CP139" s="283" t="str">
        <f ca="true">+IF(OFFSET('Sanitation Data'!$E$28,0,10*ROW('Sanitation Data'!E133))="","",OFFSET('Sanitation Data'!$E$28,0,10*ROW('Sanitation Data'!E133)))</f>
        <v/>
      </c>
      <c r="CQ139" s="283" t="str">
        <f ca="true">+IF(OFFSET('Sanitation Data'!$E$29,0,10*ROW('Sanitation Data'!E133))="","",OFFSET('Sanitation Data'!$E$29,0,10*ROW('Sanitation Data'!E133)))</f>
        <v/>
      </c>
      <c r="CR139" s="283" t="str">
        <f ca="true">+IF(OFFSET('Sanitation Data'!$E$30,0,10*ROW('Sanitation Data'!E133))="","",OFFSET('Sanitation Data'!$E$30,0,10*ROW('Sanitation Data'!E133)))</f>
        <v/>
      </c>
      <c r="CS139" s="283" t="str">
        <f ca="true">+IF(OFFSET('Sanitation Data'!$E$31,0,10*ROW('Sanitation Data'!E133))="","",OFFSET('Sanitation Data'!$E$31,0,10*ROW('Sanitation Data'!E133)))</f>
        <v/>
      </c>
      <c r="CT139" s="283" t="str">
        <f ca="true">+IF(OFFSET('Sanitation Data'!$E$32,0,10*ROW('Sanitation Data'!E133))="","",OFFSET('Sanitation Data'!$E$32,0,10*ROW('Sanitation Data'!E133)))</f>
        <v/>
      </c>
      <c r="CU139" s="283" t="str">
        <f ca="true">+IF(OFFSET('Sanitation Data'!$F$28,0,10*ROW('Sanitation Data'!F133))="","",OFFSET('Sanitation Data'!$F$28,0,10*ROW('Sanitation Data'!F133)))</f>
        <v/>
      </c>
      <c r="CV139" s="283" t="str">
        <f ca="true">+IF(OFFSET('Sanitation Data'!$F$29,0,10*ROW('Sanitation Data'!F133))="","",OFFSET('Sanitation Data'!$F$29,0,10*ROW('Sanitation Data'!F133)))</f>
        <v/>
      </c>
      <c r="CW139" s="283" t="str">
        <f ca="true">+IF(OFFSET('Sanitation Data'!$F$30,0,10*ROW('Sanitation Data'!F133))="","",OFFSET('Sanitation Data'!$F$30,0,10*ROW('Sanitation Data'!F133)))</f>
        <v/>
      </c>
      <c r="CX139" s="283" t="str">
        <f ca="true">+IF(OFFSET('Sanitation Data'!$F$31,0,10*ROW('Sanitation Data'!F133))="","",OFFSET('Sanitation Data'!$F$31,0,10*ROW('Sanitation Data'!F133)))</f>
        <v/>
      </c>
      <c r="CY139" s="283" t="str">
        <f ca="true">+IF(OFFSET('Sanitation Data'!$F$32,0,10*ROW('Sanitation Data'!F133))="","",OFFSET('Sanitation Data'!$F$32,0,10*ROW('Sanitation Data'!F133)))</f>
        <v/>
      </c>
      <c r="CZ139" s="283" t="str">
        <f ca="true">+IF(OFFSET('Sanitation Data'!$G$28,0,10*ROW('Sanitation Data'!G133))="","",OFFSET('Sanitation Data'!$G$28,0,10*ROW('Sanitation Data'!G133)))</f>
        <v/>
      </c>
      <c r="DA139" s="283" t="str">
        <f ca="true">+IF(OFFSET('Sanitation Data'!$G$29,0,10*ROW('Sanitation Data'!G133))="","",OFFSET('Sanitation Data'!$G$29,0,10*ROW('Sanitation Data'!G133)))</f>
        <v/>
      </c>
      <c r="DB139" s="283" t="str">
        <f ca="true">+IF(OFFSET('Sanitation Data'!$G$30,0,10*ROW('Sanitation Data'!G133))="","",OFFSET('Sanitation Data'!$G$30,0,10*ROW('Sanitation Data'!G133)))</f>
        <v/>
      </c>
      <c r="DC139" s="283" t="str">
        <f ca="true">+IF(OFFSET('Sanitation Data'!$G$31,0,10*ROW('Sanitation Data'!G133))="","",OFFSET('Sanitation Data'!$G$31,0,10*ROW('Sanitation Data'!G133)))</f>
        <v/>
      </c>
      <c r="DD139" s="283" t="str">
        <f ca="true">+IF(OFFSET('Sanitation Data'!$G$32,0,10*ROW('Sanitation Data'!G133))="","",OFFSET('Sanitation Data'!$G$32,0,10*ROW('Sanitation Data'!G133)))</f>
        <v/>
      </c>
      <c r="DE139" s="283" t="str">
        <f ca="true">+IF(OFFSET('Sanitation Data'!$H$28,0,10*ROW('Sanitation Data'!H133))="","",OFFSET('Sanitation Data'!$H$28,0,10*ROW('Sanitation Data'!H133)))</f>
        <v/>
      </c>
      <c r="DF139" s="283" t="str">
        <f ca="true">+IF(OFFSET('Sanitation Data'!$H$29,0,10*ROW('Sanitation Data'!H133))="","",OFFSET('Sanitation Data'!$H$29,0,10*ROW('Sanitation Data'!H133)))</f>
        <v/>
      </c>
      <c r="DG139" s="283" t="str">
        <f ca="true">+IF(OFFSET('Sanitation Data'!$H$30,0,10*ROW('Sanitation Data'!H133))="","",OFFSET('Sanitation Data'!$H$30,0,10*ROW('Sanitation Data'!H133)))</f>
        <v/>
      </c>
      <c r="DH139" s="283" t="str">
        <f ca="true">+IF(OFFSET('Sanitation Data'!$H$31,0,10*ROW('Sanitation Data'!H133))="","",OFFSET('Sanitation Data'!$H$31,0,10*ROW('Sanitation Data'!H133)))</f>
        <v/>
      </c>
      <c r="DI139" s="283" t="str">
        <f ca="true">+IF(OFFSET('Sanitation Data'!$H$32,0,10*ROW('Sanitation Data'!H133))="","",OFFSET('Sanitation Data'!$H$32,0,10*ROW('Sanitation Data'!H133)))</f>
        <v/>
      </c>
      <c r="DJ139" s="283" t="str">
        <f ca="true">+IF(OFFSET('Sanitation Data'!$I$28,0,10*ROW('Sanitation Data'!I133))="","",OFFSET('Sanitation Data'!$I$28,0,10*ROW('Sanitation Data'!I133)))</f>
        <v/>
      </c>
      <c r="DK139" s="283" t="str">
        <f ca="true">+IF(OFFSET('Sanitation Data'!$I$29,0,10*ROW('Sanitation Data'!I133))="","",OFFSET('Sanitation Data'!$I$29,0,10*ROW('Sanitation Data'!I133)))</f>
        <v/>
      </c>
      <c r="DL139" s="283" t="str">
        <f ca="true">+IF(OFFSET('Sanitation Data'!$I$30,0,10*ROW('Sanitation Data'!I133))="","",OFFSET('Sanitation Data'!$I$30,0,10*ROW('Sanitation Data'!I133)))</f>
        <v/>
      </c>
      <c r="DM139" s="283" t="str">
        <f ca="true">+IF(OFFSET('Sanitation Data'!$I$31,0,10*ROW('Sanitation Data'!I133))="","",OFFSET('Sanitation Data'!$I$31,0,10*ROW('Sanitation Data'!I133)))</f>
        <v/>
      </c>
      <c r="DN139" s="283" t="str">
        <f ca="true">+IF(OFFSET('Sanitation Data'!$I$32,0,10*ROW('Sanitation Data'!I133))="","",OFFSET('Sanitation Data'!$I$32,0,10*ROW('Sanitation Data'!I133)))</f>
        <v/>
      </c>
      <c r="DO139" s="283" t="str">
        <f ca="true">+IF(OFFSET('Hygiene Data'!$D$11,0,10*ROW('Hygiene Data'!D133))="","",OFFSET('Hygiene Data'!$D$11,0,10*ROW('Hygiene Data'!D133)))</f>
        <v/>
      </c>
      <c r="DP139" s="283" t="str">
        <f ca="true">+IF(OFFSET('Hygiene Data'!$D$12,0,10*ROW('Hygiene Data'!D133))="","",OFFSET('Hygiene Data'!$D$12,0,10*ROW('Hygiene Data'!D133)))</f>
        <v/>
      </c>
      <c r="DQ139" s="283" t="str">
        <f ca="true">+IF(OFFSET('Hygiene Data'!$D$13,0,10*ROW('Hygiene Data'!D133))="","",OFFSET('Hygiene Data'!$D$13,0,10*ROW('Hygiene Data'!D133)))</f>
        <v/>
      </c>
      <c r="DR139" s="283" t="str">
        <f ca="true">+IF(OFFSET('Hygiene Data'!$E$11,0,10*ROW('Hygiene Data'!E133))="","",OFFSET('Hygiene Data'!$E$11,0,10*ROW('Hygiene Data'!E133)))</f>
        <v/>
      </c>
      <c r="DS139" s="283" t="str">
        <f ca="true">+IF(OFFSET('Hygiene Data'!$E$12,0,10*ROW('Hygiene Data'!E133))="","",OFFSET('Hygiene Data'!$E$12,0,10*ROW('Hygiene Data'!E133)))</f>
        <v/>
      </c>
      <c r="DT139" s="283" t="str">
        <f ca="true">+IF(OFFSET('Hygiene Data'!$E$13,0,10*ROW('Hygiene Data'!E133))="","",OFFSET('Hygiene Data'!$E$13,0,10*ROW('Hygiene Data'!E133)))</f>
        <v/>
      </c>
      <c r="DU139" s="283" t="str">
        <f ca="true">+IF(OFFSET('Hygiene Data'!$F$11,0,10*ROW('Hygiene Data'!F133))="","",OFFSET('Hygiene Data'!$F$11,0,10*ROW('Hygiene Data'!F133)))</f>
        <v/>
      </c>
      <c r="DV139" s="283" t="str">
        <f ca="true">+IF(OFFSET('Hygiene Data'!$F$12,0,10*ROW('Hygiene Data'!F133))="","",OFFSET('Hygiene Data'!$F$12,0,10*ROW('Hygiene Data'!F133)))</f>
        <v/>
      </c>
      <c r="DW139" s="283" t="str">
        <f ca="true">+IF(OFFSET('Hygiene Data'!$F$13,0,10*ROW('Hygiene Data'!F133))="","",OFFSET('Hygiene Data'!$F$13,0,10*ROW('Hygiene Data'!F133)))</f>
        <v/>
      </c>
      <c r="DX139" s="283" t="str">
        <f ca="true">+IF(OFFSET('Hygiene Data'!$G$11,0,10*ROW('Hygiene Data'!G133))="","",OFFSET('Hygiene Data'!$G$11,0,10*ROW('Hygiene Data'!G133)))</f>
        <v/>
      </c>
      <c r="DY139" s="283" t="str">
        <f ca="true">+IF(OFFSET('Hygiene Data'!$G$12,0,10*ROW('Hygiene Data'!G133))="","",OFFSET('Hygiene Data'!$G$12,0,10*ROW('Hygiene Data'!G133)))</f>
        <v/>
      </c>
      <c r="DZ139" s="283" t="str">
        <f ca="true">+IF(OFFSET('Hygiene Data'!$G$13,0,10*ROW('Hygiene Data'!G133))="","",OFFSET('Hygiene Data'!$G$13,0,10*ROW('Hygiene Data'!G133)))</f>
        <v/>
      </c>
      <c r="EA139" s="283" t="str">
        <f ca="true">+IF(OFFSET('Hygiene Data'!$H$11,0,10*ROW('Hygiene Data'!H133))="","",OFFSET('Hygiene Data'!$H$11,0,10*ROW('Hygiene Data'!H133)))</f>
        <v/>
      </c>
      <c r="EB139" s="283" t="str">
        <f ca="true">+IF(OFFSET('Hygiene Data'!$H$12,0,10*ROW('Hygiene Data'!H133))="","",OFFSET('Hygiene Data'!$H$12,0,10*ROW('Hygiene Data'!H133)))</f>
        <v/>
      </c>
      <c r="EC139" s="283" t="str">
        <f ca="true">+IF(OFFSET('Hygiene Data'!$H$13,0,10*ROW('Hygiene Data'!H133))="","",OFFSET('Hygiene Data'!$H$13,0,10*ROW('Hygiene Data'!H133)))</f>
        <v/>
      </c>
      <c r="ED139" s="283" t="str">
        <f ca="true">+IF(OFFSET('Hygiene Data'!$I$11,0,10*ROW('Hygiene Data'!I133))="","",OFFSET('Hygiene Data'!$I$11,0,10*ROW('Hygiene Data'!I133)))</f>
        <v/>
      </c>
      <c r="EE139" s="283" t="str">
        <f ca="true">+IF(OFFSET('Hygiene Data'!$I$12,0,10*ROW('Hygiene Data'!I133))="","",OFFSET('Hygiene Data'!$I$12,0,10*ROW('Hygiene Data'!I133)))</f>
        <v/>
      </c>
      <c r="EF139" s="283" t="str">
        <f ca="true">+IF(OFFSET('Hygiene Data'!$I$13,0,10*ROW('Hygiene Data'!I133))="","",OFFSET('Hygiene Data'!$I$13,0,10*ROW('Hygiene Data'!I133)))</f>
        <v/>
      </c>
    </row>
    <row xmlns:x14ac="http://schemas.microsoft.com/office/spreadsheetml/2009/9/ac" r="140" x14ac:dyDescent="0.2">
      <c r="A140" s="34" t="str">
        <f ca="true">+IF(OFFSET('Water Data'!$B$2,0,10*ROW('Water Data'!E134))="","",OFFSET('Water Data'!$B$2,0,10*ROW('Water Data'!E134)))</f>
        <v/>
      </c>
      <c r="B140" s="34" t="str">
        <f ca="true">+IF(OFFSET('Water Data'!$C$2,0,10*ROW('Water Data'!F134))="","",OFFSET('Water Data'!$C$2,0,10*ROW('Water Data'!F134)))</f>
        <v/>
      </c>
      <c r="C140" s="339" t="str">
        <f t="shared" ca="true" si="2"/>
        <v/>
      </c>
      <c r="D140" s="90"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0"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0"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0"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0"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0"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0"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0"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0"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0"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0"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0"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0"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0"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0"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0"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0"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0"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1"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1"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1"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1"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1"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1"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1"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1"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1"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1"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1"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1"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1"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1"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1"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1"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1"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1"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1"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1"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1"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1"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1"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1"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1"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1"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1"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1"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1"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1"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2"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2"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2"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2"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2"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2"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2"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2"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2"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2"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2"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2"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2"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2"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2"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2"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2"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2"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3"/>
      <c r="BS140" s="283" t="str">
        <f ca="true">+IF(OFFSET('Water Data'!$D$27,0,10*ROW('Water Data'!D134))="","",OFFSET('Water Data'!$D$27,0,10*ROW('Water Data'!D134)))</f>
        <v/>
      </c>
      <c r="BT140" s="283" t="str">
        <f ca="true">+IF(OFFSET('Water Data'!$D$28,0,10*ROW('Water Data'!D134))="","",OFFSET('Water Data'!$D$28,0,10*ROW('Water Data'!D134)))</f>
        <v/>
      </c>
      <c r="BU140" s="283" t="str">
        <f ca="true">+IF(OFFSET('Water Data'!$D$29,0,10*ROW('Water Data'!D134))="","",OFFSET('Water Data'!$D$29,0,10*ROW('Water Data'!D134)))</f>
        <v/>
      </c>
      <c r="BV140" s="283" t="str">
        <f ca="true">+IF(OFFSET('Water Data'!$E$27,0,10*ROW('Water Data'!E134))="","",OFFSET('Water Data'!$E$27,0,10*ROW('Water Data'!E134)))</f>
        <v/>
      </c>
      <c r="BW140" s="283" t="str">
        <f ca="true">+IF(OFFSET('Water Data'!$E$28,0,10*ROW('Water Data'!E134))="","",OFFSET('Water Data'!$E$28,0,10*ROW('Water Data'!E134)))</f>
        <v/>
      </c>
      <c r="BX140" s="283" t="str">
        <f ca="true">+IF(OFFSET('Water Data'!$E$29,0,10*ROW('Water Data'!E134))="","",OFFSET('Water Data'!$E$29,0,10*ROW('Water Data'!E134)))</f>
        <v/>
      </c>
      <c r="BY140" s="283" t="str">
        <f ca="true">+IF(OFFSET('Water Data'!$F$27,0,10*ROW('Water Data'!F134))="","",OFFSET('Water Data'!$F$27,0,10*ROW('Water Data'!F134)))</f>
        <v/>
      </c>
      <c r="BZ140" s="283" t="str">
        <f ca="true">+IF(OFFSET('Water Data'!$F$28,0,10*ROW('Water Data'!F134))="","",OFFSET('Water Data'!$F$28,0,10*ROW('Water Data'!F134)))</f>
        <v/>
      </c>
      <c r="CA140" s="283" t="str">
        <f ca="true">+IF(OFFSET('Water Data'!$F$29,0,10*ROW('Water Data'!F134))="","",OFFSET('Water Data'!$F$29,0,10*ROW('Water Data'!F134)))</f>
        <v/>
      </c>
      <c r="CB140" s="283" t="str">
        <f ca="true">+IF(OFFSET('Water Data'!$G$27,0,10*ROW('Water Data'!G134))="","",OFFSET('Water Data'!$G$27,0,10*ROW('Water Data'!G134)))</f>
        <v/>
      </c>
      <c r="CC140" s="283" t="str">
        <f ca="true">+IF(OFFSET('Water Data'!$G$28,0,10*ROW('Water Data'!G134))="","",OFFSET('Water Data'!$G$28,0,10*ROW('Water Data'!G134)))</f>
        <v/>
      </c>
      <c r="CD140" s="283" t="str">
        <f ca="true">+IF(OFFSET('Water Data'!$G$29,0,10*ROW('Water Data'!G134))="","",OFFSET('Water Data'!$G$29,0,10*ROW('Water Data'!G134)))</f>
        <v/>
      </c>
      <c r="CE140" s="283" t="str">
        <f ca="true">+IF(OFFSET('Water Data'!$H$27,0,10*ROW('Water Data'!H134))="","",OFFSET('Water Data'!$H$27,0,10*ROW('Water Data'!H134)))</f>
        <v/>
      </c>
      <c r="CF140" s="283" t="str">
        <f ca="true">+IF(OFFSET('Water Data'!$H$28,0,10*ROW('Water Data'!H134))="","",OFFSET('Water Data'!$H$28,0,10*ROW('Water Data'!H134)))</f>
        <v/>
      </c>
      <c r="CG140" s="283" t="str">
        <f ca="true">+IF(OFFSET('Water Data'!$H$29,0,10*ROW('Water Data'!H134))="","",OFFSET('Water Data'!$H$29,0,10*ROW('Water Data'!H134)))</f>
        <v/>
      </c>
      <c r="CH140" s="283" t="str">
        <f ca="true">+IF(OFFSET('Water Data'!$I$27,0,10*ROW('Water Data'!I134))="","",OFFSET('Water Data'!$I$27,0,10*ROW('Water Data'!I134)))</f>
        <v/>
      </c>
      <c r="CI140" s="283" t="str">
        <f ca="true">+IF(OFFSET('Water Data'!$I$28,0,10*ROW('Water Data'!I134))="","",OFFSET('Water Data'!$I$28,0,10*ROW('Water Data'!I134)))</f>
        <v/>
      </c>
      <c r="CJ140" s="283" t="str">
        <f ca="true">+IF(OFFSET('Water Data'!$I$29,0,10*ROW('Water Data'!I134))="","",OFFSET('Water Data'!$I$29,0,10*ROW('Water Data'!I134)))</f>
        <v/>
      </c>
      <c r="CK140" s="283" t="str">
        <f ca="true">+IF(OFFSET('Sanitation Data'!$D$28,0,10*ROW('Sanitation Data'!D134))="","",OFFSET('Sanitation Data'!$D$28,0,10*ROW('Sanitation Data'!D134)))</f>
        <v/>
      </c>
      <c r="CL140" s="283" t="str">
        <f ca="true">+IF(OFFSET('Sanitation Data'!$D$29,0,10*ROW('Sanitation Data'!D134))="","",OFFSET('Sanitation Data'!$D$29,0,10*ROW('Sanitation Data'!D134)))</f>
        <v/>
      </c>
      <c r="CM140" s="283" t="str">
        <f ca="true">+IF(OFFSET('Sanitation Data'!$D$30,0,10*ROW('Sanitation Data'!D134))="","",OFFSET('Sanitation Data'!$D$30,0,10*ROW('Sanitation Data'!D134)))</f>
        <v/>
      </c>
      <c r="CN140" s="283" t="str">
        <f ca="true">+IF(OFFSET('Sanitation Data'!$D$31,0,10*ROW('Sanitation Data'!D134))="","",OFFSET('Sanitation Data'!$D$31,0,10*ROW('Sanitation Data'!D134)))</f>
        <v/>
      </c>
      <c r="CO140" s="283" t="str">
        <f ca="true">+IF(OFFSET('Sanitation Data'!$D$32,0,10*ROW('Sanitation Data'!D134))="","",OFFSET('Sanitation Data'!$D$32,0,10*ROW('Sanitation Data'!D134)))</f>
        <v/>
      </c>
      <c r="CP140" s="283" t="str">
        <f ca="true">+IF(OFFSET('Sanitation Data'!$E$28,0,10*ROW('Sanitation Data'!E134))="","",OFFSET('Sanitation Data'!$E$28,0,10*ROW('Sanitation Data'!E134)))</f>
        <v/>
      </c>
      <c r="CQ140" s="283" t="str">
        <f ca="true">+IF(OFFSET('Sanitation Data'!$E$29,0,10*ROW('Sanitation Data'!E134))="","",OFFSET('Sanitation Data'!$E$29,0,10*ROW('Sanitation Data'!E134)))</f>
        <v/>
      </c>
      <c r="CR140" s="283" t="str">
        <f ca="true">+IF(OFFSET('Sanitation Data'!$E$30,0,10*ROW('Sanitation Data'!E134))="","",OFFSET('Sanitation Data'!$E$30,0,10*ROW('Sanitation Data'!E134)))</f>
        <v/>
      </c>
      <c r="CS140" s="283" t="str">
        <f ca="true">+IF(OFFSET('Sanitation Data'!$E$31,0,10*ROW('Sanitation Data'!E134))="","",OFFSET('Sanitation Data'!$E$31,0,10*ROW('Sanitation Data'!E134)))</f>
        <v/>
      </c>
      <c r="CT140" s="283" t="str">
        <f ca="true">+IF(OFFSET('Sanitation Data'!$E$32,0,10*ROW('Sanitation Data'!E134))="","",OFFSET('Sanitation Data'!$E$32,0,10*ROW('Sanitation Data'!E134)))</f>
        <v/>
      </c>
      <c r="CU140" s="283" t="str">
        <f ca="true">+IF(OFFSET('Sanitation Data'!$F$28,0,10*ROW('Sanitation Data'!F134))="","",OFFSET('Sanitation Data'!$F$28,0,10*ROW('Sanitation Data'!F134)))</f>
        <v/>
      </c>
      <c r="CV140" s="283" t="str">
        <f ca="true">+IF(OFFSET('Sanitation Data'!$F$29,0,10*ROW('Sanitation Data'!F134))="","",OFFSET('Sanitation Data'!$F$29,0,10*ROW('Sanitation Data'!F134)))</f>
        <v/>
      </c>
      <c r="CW140" s="283" t="str">
        <f ca="true">+IF(OFFSET('Sanitation Data'!$F$30,0,10*ROW('Sanitation Data'!F134))="","",OFFSET('Sanitation Data'!$F$30,0,10*ROW('Sanitation Data'!F134)))</f>
        <v/>
      </c>
      <c r="CX140" s="283" t="str">
        <f ca="true">+IF(OFFSET('Sanitation Data'!$F$31,0,10*ROW('Sanitation Data'!F134))="","",OFFSET('Sanitation Data'!$F$31,0,10*ROW('Sanitation Data'!F134)))</f>
        <v/>
      </c>
      <c r="CY140" s="283" t="str">
        <f ca="true">+IF(OFFSET('Sanitation Data'!$F$32,0,10*ROW('Sanitation Data'!F134))="","",OFFSET('Sanitation Data'!$F$32,0,10*ROW('Sanitation Data'!F134)))</f>
        <v/>
      </c>
      <c r="CZ140" s="283" t="str">
        <f ca="true">+IF(OFFSET('Sanitation Data'!$G$28,0,10*ROW('Sanitation Data'!G134))="","",OFFSET('Sanitation Data'!$G$28,0,10*ROW('Sanitation Data'!G134)))</f>
        <v/>
      </c>
      <c r="DA140" s="283" t="str">
        <f ca="true">+IF(OFFSET('Sanitation Data'!$G$29,0,10*ROW('Sanitation Data'!G134))="","",OFFSET('Sanitation Data'!$G$29,0,10*ROW('Sanitation Data'!G134)))</f>
        <v/>
      </c>
      <c r="DB140" s="283" t="str">
        <f ca="true">+IF(OFFSET('Sanitation Data'!$G$30,0,10*ROW('Sanitation Data'!G134))="","",OFFSET('Sanitation Data'!$G$30,0,10*ROW('Sanitation Data'!G134)))</f>
        <v/>
      </c>
      <c r="DC140" s="283" t="str">
        <f ca="true">+IF(OFFSET('Sanitation Data'!$G$31,0,10*ROW('Sanitation Data'!G134))="","",OFFSET('Sanitation Data'!$G$31,0,10*ROW('Sanitation Data'!G134)))</f>
        <v/>
      </c>
      <c r="DD140" s="283" t="str">
        <f ca="true">+IF(OFFSET('Sanitation Data'!$G$32,0,10*ROW('Sanitation Data'!G134))="","",OFFSET('Sanitation Data'!$G$32,0,10*ROW('Sanitation Data'!G134)))</f>
        <v/>
      </c>
      <c r="DE140" s="283" t="str">
        <f ca="true">+IF(OFFSET('Sanitation Data'!$H$28,0,10*ROW('Sanitation Data'!H134))="","",OFFSET('Sanitation Data'!$H$28,0,10*ROW('Sanitation Data'!H134)))</f>
        <v/>
      </c>
      <c r="DF140" s="283" t="str">
        <f ca="true">+IF(OFFSET('Sanitation Data'!$H$29,0,10*ROW('Sanitation Data'!H134))="","",OFFSET('Sanitation Data'!$H$29,0,10*ROW('Sanitation Data'!H134)))</f>
        <v/>
      </c>
      <c r="DG140" s="283" t="str">
        <f ca="true">+IF(OFFSET('Sanitation Data'!$H$30,0,10*ROW('Sanitation Data'!H134))="","",OFFSET('Sanitation Data'!$H$30,0,10*ROW('Sanitation Data'!H134)))</f>
        <v/>
      </c>
      <c r="DH140" s="283" t="str">
        <f ca="true">+IF(OFFSET('Sanitation Data'!$H$31,0,10*ROW('Sanitation Data'!H134))="","",OFFSET('Sanitation Data'!$H$31,0,10*ROW('Sanitation Data'!H134)))</f>
        <v/>
      </c>
      <c r="DI140" s="283" t="str">
        <f ca="true">+IF(OFFSET('Sanitation Data'!$H$32,0,10*ROW('Sanitation Data'!H134))="","",OFFSET('Sanitation Data'!$H$32,0,10*ROW('Sanitation Data'!H134)))</f>
        <v/>
      </c>
      <c r="DJ140" s="283" t="str">
        <f ca="true">+IF(OFFSET('Sanitation Data'!$I$28,0,10*ROW('Sanitation Data'!I134))="","",OFFSET('Sanitation Data'!$I$28,0,10*ROW('Sanitation Data'!I134)))</f>
        <v/>
      </c>
      <c r="DK140" s="283" t="str">
        <f ca="true">+IF(OFFSET('Sanitation Data'!$I$29,0,10*ROW('Sanitation Data'!I134))="","",OFFSET('Sanitation Data'!$I$29,0,10*ROW('Sanitation Data'!I134)))</f>
        <v/>
      </c>
      <c r="DL140" s="283" t="str">
        <f ca="true">+IF(OFFSET('Sanitation Data'!$I$30,0,10*ROW('Sanitation Data'!I134))="","",OFFSET('Sanitation Data'!$I$30,0,10*ROW('Sanitation Data'!I134)))</f>
        <v/>
      </c>
      <c r="DM140" s="283" t="str">
        <f ca="true">+IF(OFFSET('Sanitation Data'!$I$31,0,10*ROW('Sanitation Data'!I134))="","",OFFSET('Sanitation Data'!$I$31,0,10*ROW('Sanitation Data'!I134)))</f>
        <v/>
      </c>
      <c r="DN140" s="283" t="str">
        <f ca="true">+IF(OFFSET('Sanitation Data'!$I$32,0,10*ROW('Sanitation Data'!I134))="","",OFFSET('Sanitation Data'!$I$32,0,10*ROW('Sanitation Data'!I134)))</f>
        <v/>
      </c>
      <c r="DO140" s="283" t="str">
        <f ca="true">+IF(OFFSET('Hygiene Data'!$D$11,0,10*ROW('Hygiene Data'!D134))="","",OFFSET('Hygiene Data'!$D$11,0,10*ROW('Hygiene Data'!D134)))</f>
        <v/>
      </c>
      <c r="DP140" s="283" t="str">
        <f ca="true">+IF(OFFSET('Hygiene Data'!$D$12,0,10*ROW('Hygiene Data'!D134))="","",OFFSET('Hygiene Data'!$D$12,0,10*ROW('Hygiene Data'!D134)))</f>
        <v/>
      </c>
      <c r="DQ140" s="283" t="str">
        <f ca="true">+IF(OFFSET('Hygiene Data'!$D$13,0,10*ROW('Hygiene Data'!D134))="","",OFFSET('Hygiene Data'!$D$13,0,10*ROW('Hygiene Data'!D134)))</f>
        <v/>
      </c>
      <c r="DR140" s="283" t="str">
        <f ca="true">+IF(OFFSET('Hygiene Data'!$E$11,0,10*ROW('Hygiene Data'!E134))="","",OFFSET('Hygiene Data'!$E$11,0,10*ROW('Hygiene Data'!E134)))</f>
        <v/>
      </c>
      <c r="DS140" s="283" t="str">
        <f ca="true">+IF(OFFSET('Hygiene Data'!$E$12,0,10*ROW('Hygiene Data'!E134))="","",OFFSET('Hygiene Data'!$E$12,0,10*ROW('Hygiene Data'!E134)))</f>
        <v/>
      </c>
      <c r="DT140" s="283" t="str">
        <f ca="true">+IF(OFFSET('Hygiene Data'!$E$13,0,10*ROW('Hygiene Data'!E134))="","",OFFSET('Hygiene Data'!$E$13,0,10*ROW('Hygiene Data'!E134)))</f>
        <v/>
      </c>
      <c r="DU140" s="283" t="str">
        <f ca="true">+IF(OFFSET('Hygiene Data'!$F$11,0,10*ROW('Hygiene Data'!F134))="","",OFFSET('Hygiene Data'!$F$11,0,10*ROW('Hygiene Data'!F134)))</f>
        <v/>
      </c>
      <c r="DV140" s="283" t="str">
        <f ca="true">+IF(OFFSET('Hygiene Data'!$F$12,0,10*ROW('Hygiene Data'!F134))="","",OFFSET('Hygiene Data'!$F$12,0,10*ROW('Hygiene Data'!F134)))</f>
        <v/>
      </c>
      <c r="DW140" s="283" t="str">
        <f ca="true">+IF(OFFSET('Hygiene Data'!$F$13,0,10*ROW('Hygiene Data'!F134))="","",OFFSET('Hygiene Data'!$F$13,0,10*ROW('Hygiene Data'!F134)))</f>
        <v/>
      </c>
      <c r="DX140" s="283" t="str">
        <f ca="true">+IF(OFFSET('Hygiene Data'!$G$11,0,10*ROW('Hygiene Data'!G134))="","",OFFSET('Hygiene Data'!$G$11,0,10*ROW('Hygiene Data'!G134)))</f>
        <v/>
      </c>
      <c r="DY140" s="283" t="str">
        <f ca="true">+IF(OFFSET('Hygiene Data'!$G$12,0,10*ROW('Hygiene Data'!G134))="","",OFFSET('Hygiene Data'!$G$12,0,10*ROW('Hygiene Data'!G134)))</f>
        <v/>
      </c>
      <c r="DZ140" s="283" t="str">
        <f ca="true">+IF(OFFSET('Hygiene Data'!$G$13,0,10*ROW('Hygiene Data'!G134))="","",OFFSET('Hygiene Data'!$G$13,0,10*ROW('Hygiene Data'!G134)))</f>
        <v/>
      </c>
      <c r="EA140" s="283" t="str">
        <f ca="true">+IF(OFFSET('Hygiene Data'!$H$11,0,10*ROW('Hygiene Data'!H134))="","",OFFSET('Hygiene Data'!$H$11,0,10*ROW('Hygiene Data'!H134)))</f>
        <v/>
      </c>
      <c r="EB140" s="283" t="str">
        <f ca="true">+IF(OFFSET('Hygiene Data'!$H$12,0,10*ROW('Hygiene Data'!H134))="","",OFFSET('Hygiene Data'!$H$12,0,10*ROW('Hygiene Data'!H134)))</f>
        <v/>
      </c>
      <c r="EC140" s="283" t="str">
        <f ca="true">+IF(OFFSET('Hygiene Data'!$H$13,0,10*ROW('Hygiene Data'!H134))="","",OFFSET('Hygiene Data'!$H$13,0,10*ROW('Hygiene Data'!H134)))</f>
        <v/>
      </c>
      <c r="ED140" s="283" t="str">
        <f ca="true">+IF(OFFSET('Hygiene Data'!$I$11,0,10*ROW('Hygiene Data'!I134))="","",OFFSET('Hygiene Data'!$I$11,0,10*ROW('Hygiene Data'!I134)))</f>
        <v/>
      </c>
      <c r="EE140" s="283" t="str">
        <f ca="true">+IF(OFFSET('Hygiene Data'!$I$12,0,10*ROW('Hygiene Data'!I134))="","",OFFSET('Hygiene Data'!$I$12,0,10*ROW('Hygiene Data'!I134)))</f>
        <v/>
      </c>
      <c r="EF140" s="283" t="str">
        <f ca="true">+IF(OFFSET('Hygiene Data'!$I$13,0,10*ROW('Hygiene Data'!I134))="","",OFFSET('Hygiene Data'!$I$13,0,10*ROW('Hygiene Data'!I134)))</f>
        <v/>
      </c>
    </row>
    <row xmlns:x14ac="http://schemas.microsoft.com/office/spreadsheetml/2009/9/ac" r="141" x14ac:dyDescent="0.2">
      <c r="A141" s="34" t="str">
        <f ca="true">+IF(OFFSET('Water Data'!$B$2,0,10*ROW('Water Data'!E135))="","",OFFSET('Water Data'!$B$2,0,10*ROW('Water Data'!E135)))</f>
        <v/>
      </c>
      <c r="B141" s="34" t="str">
        <f ca="true">+IF(OFFSET('Water Data'!$C$2,0,10*ROW('Water Data'!F135))="","",OFFSET('Water Data'!$C$2,0,10*ROW('Water Data'!F135)))</f>
        <v/>
      </c>
      <c r="C141" s="339" t="str">
        <f t="shared" ca="true" si="2"/>
        <v/>
      </c>
      <c r="D141" s="90"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0"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0"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0"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0"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0"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0"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0"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0"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0"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0"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0"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0"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0"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0"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0"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0"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0"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1"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1"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1"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1"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1"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1"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1"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1"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1"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1"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1"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1"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1"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1"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1"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1"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1"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1"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1"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1"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1"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1"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1"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1"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1"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1"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1"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1"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1"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1"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2"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2"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2"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2"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2"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2"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2"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2"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2"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2"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2"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2"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2"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2"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2"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2"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2"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2"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3"/>
      <c r="BS141" s="283" t="str">
        <f ca="true">+IF(OFFSET('Water Data'!$D$27,0,10*ROW('Water Data'!D135))="","",OFFSET('Water Data'!$D$27,0,10*ROW('Water Data'!D135)))</f>
        <v/>
      </c>
      <c r="BT141" s="283" t="str">
        <f ca="true">+IF(OFFSET('Water Data'!$D$28,0,10*ROW('Water Data'!D135))="","",OFFSET('Water Data'!$D$28,0,10*ROW('Water Data'!D135)))</f>
        <v/>
      </c>
      <c r="BU141" s="283" t="str">
        <f ca="true">+IF(OFFSET('Water Data'!$D$29,0,10*ROW('Water Data'!D135))="","",OFFSET('Water Data'!$D$29,0,10*ROW('Water Data'!D135)))</f>
        <v/>
      </c>
      <c r="BV141" s="283" t="str">
        <f ca="true">+IF(OFFSET('Water Data'!$E$27,0,10*ROW('Water Data'!E135))="","",OFFSET('Water Data'!$E$27,0,10*ROW('Water Data'!E135)))</f>
        <v/>
      </c>
      <c r="BW141" s="283" t="str">
        <f ca="true">+IF(OFFSET('Water Data'!$E$28,0,10*ROW('Water Data'!E135))="","",OFFSET('Water Data'!$E$28,0,10*ROW('Water Data'!E135)))</f>
        <v/>
      </c>
      <c r="BX141" s="283" t="str">
        <f ca="true">+IF(OFFSET('Water Data'!$E$29,0,10*ROW('Water Data'!E135))="","",OFFSET('Water Data'!$E$29,0,10*ROW('Water Data'!E135)))</f>
        <v/>
      </c>
      <c r="BY141" s="283" t="str">
        <f ca="true">+IF(OFFSET('Water Data'!$F$27,0,10*ROW('Water Data'!F135))="","",OFFSET('Water Data'!$F$27,0,10*ROW('Water Data'!F135)))</f>
        <v/>
      </c>
      <c r="BZ141" s="283" t="str">
        <f ca="true">+IF(OFFSET('Water Data'!$F$28,0,10*ROW('Water Data'!F135))="","",OFFSET('Water Data'!$F$28,0,10*ROW('Water Data'!F135)))</f>
        <v/>
      </c>
      <c r="CA141" s="283" t="str">
        <f ca="true">+IF(OFFSET('Water Data'!$F$29,0,10*ROW('Water Data'!F135))="","",OFFSET('Water Data'!$F$29,0,10*ROW('Water Data'!F135)))</f>
        <v/>
      </c>
      <c r="CB141" s="283" t="str">
        <f ca="true">+IF(OFFSET('Water Data'!$G$27,0,10*ROW('Water Data'!G135))="","",OFFSET('Water Data'!$G$27,0,10*ROW('Water Data'!G135)))</f>
        <v/>
      </c>
      <c r="CC141" s="283" t="str">
        <f ca="true">+IF(OFFSET('Water Data'!$G$28,0,10*ROW('Water Data'!G135))="","",OFFSET('Water Data'!$G$28,0,10*ROW('Water Data'!G135)))</f>
        <v/>
      </c>
      <c r="CD141" s="283" t="str">
        <f ca="true">+IF(OFFSET('Water Data'!$G$29,0,10*ROW('Water Data'!G135))="","",OFFSET('Water Data'!$G$29,0,10*ROW('Water Data'!G135)))</f>
        <v/>
      </c>
      <c r="CE141" s="283" t="str">
        <f ca="true">+IF(OFFSET('Water Data'!$H$27,0,10*ROW('Water Data'!H135))="","",OFFSET('Water Data'!$H$27,0,10*ROW('Water Data'!H135)))</f>
        <v/>
      </c>
      <c r="CF141" s="283" t="str">
        <f ca="true">+IF(OFFSET('Water Data'!$H$28,0,10*ROW('Water Data'!H135))="","",OFFSET('Water Data'!$H$28,0,10*ROW('Water Data'!H135)))</f>
        <v/>
      </c>
      <c r="CG141" s="283" t="str">
        <f ca="true">+IF(OFFSET('Water Data'!$H$29,0,10*ROW('Water Data'!H135))="","",OFFSET('Water Data'!$H$29,0,10*ROW('Water Data'!H135)))</f>
        <v/>
      </c>
      <c r="CH141" s="283" t="str">
        <f ca="true">+IF(OFFSET('Water Data'!$I$27,0,10*ROW('Water Data'!I135))="","",OFFSET('Water Data'!$I$27,0,10*ROW('Water Data'!I135)))</f>
        <v/>
      </c>
      <c r="CI141" s="283" t="str">
        <f ca="true">+IF(OFFSET('Water Data'!$I$28,0,10*ROW('Water Data'!I135))="","",OFFSET('Water Data'!$I$28,0,10*ROW('Water Data'!I135)))</f>
        <v/>
      </c>
      <c r="CJ141" s="283" t="str">
        <f ca="true">+IF(OFFSET('Water Data'!$I$29,0,10*ROW('Water Data'!I135))="","",OFFSET('Water Data'!$I$29,0,10*ROW('Water Data'!I135)))</f>
        <v/>
      </c>
      <c r="CK141" s="283" t="str">
        <f ca="true">+IF(OFFSET('Sanitation Data'!$D$28,0,10*ROW('Sanitation Data'!D135))="","",OFFSET('Sanitation Data'!$D$28,0,10*ROW('Sanitation Data'!D135)))</f>
        <v/>
      </c>
      <c r="CL141" s="283" t="str">
        <f ca="true">+IF(OFFSET('Sanitation Data'!$D$29,0,10*ROW('Sanitation Data'!D135))="","",OFFSET('Sanitation Data'!$D$29,0,10*ROW('Sanitation Data'!D135)))</f>
        <v/>
      </c>
      <c r="CM141" s="283" t="str">
        <f ca="true">+IF(OFFSET('Sanitation Data'!$D$30,0,10*ROW('Sanitation Data'!D135))="","",OFFSET('Sanitation Data'!$D$30,0,10*ROW('Sanitation Data'!D135)))</f>
        <v/>
      </c>
      <c r="CN141" s="283" t="str">
        <f ca="true">+IF(OFFSET('Sanitation Data'!$D$31,0,10*ROW('Sanitation Data'!D135))="","",OFFSET('Sanitation Data'!$D$31,0,10*ROW('Sanitation Data'!D135)))</f>
        <v/>
      </c>
      <c r="CO141" s="283" t="str">
        <f ca="true">+IF(OFFSET('Sanitation Data'!$D$32,0,10*ROW('Sanitation Data'!D135))="","",OFFSET('Sanitation Data'!$D$32,0,10*ROW('Sanitation Data'!D135)))</f>
        <v/>
      </c>
      <c r="CP141" s="283" t="str">
        <f ca="true">+IF(OFFSET('Sanitation Data'!$E$28,0,10*ROW('Sanitation Data'!E135))="","",OFFSET('Sanitation Data'!$E$28,0,10*ROW('Sanitation Data'!E135)))</f>
        <v/>
      </c>
      <c r="CQ141" s="283" t="str">
        <f ca="true">+IF(OFFSET('Sanitation Data'!$E$29,0,10*ROW('Sanitation Data'!E135))="","",OFFSET('Sanitation Data'!$E$29,0,10*ROW('Sanitation Data'!E135)))</f>
        <v/>
      </c>
      <c r="CR141" s="283" t="str">
        <f ca="true">+IF(OFFSET('Sanitation Data'!$E$30,0,10*ROW('Sanitation Data'!E135))="","",OFFSET('Sanitation Data'!$E$30,0,10*ROW('Sanitation Data'!E135)))</f>
        <v/>
      </c>
      <c r="CS141" s="283" t="str">
        <f ca="true">+IF(OFFSET('Sanitation Data'!$E$31,0,10*ROW('Sanitation Data'!E135))="","",OFFSET('Sanitation Data'!$E$31,0,10*ROW('Sanitation Data'!E135)))</f>
        <v/>
      </c>
      <c r="CT141" s="283" t="str">
        <f ca="true">+IF(OFFSET('Sanitation Data'!$E$32,0,10*ROW('Sanitation Data'!E135))="","",OFFSET('Sanitation Data'!$E$32,0,10*ROW('Sanitation Data'!E135)))</f>
        <v/>
      </c>
      <c r="CU141" s="283" t="str">
        <f ca="true">+IF(OFFSET('Sanitation Data'!$F$28,0,10*ROW('Sanitation Data'!F135))="","",OFFSET('Sanitation Data'!$F$28,0,10*ROW('Sanitation Data'!F135)))</f>
        <v/>
      </c>
      <c r="CV141" s="283" t="str">
        <f ca="true">+IF(OFFSET('Sanitation Data'!$F$29,0,10*ROW('Sanitation Data'!F135))="","",OFFSET('Sanitation Data'!$F$29,0,10*ROW('Sanitation Data'!F135)))</f>
        <v/>
      </c>
      <c r="CW141" s="283" t="str">
        <f ca="true">+IF(OFFSET('Sanitation Data'!$F$30,0,10*ROW('Sanitation Data'!F135))="","",OFFSET('Sanitation Data'!$F$30,0,10*ROW('Sanitation Data'!F135)))</f>
        <v/>
      </c>
      <c r="CX141" s="283" t="str">
        <f ca="true">+IF(OFFSET('Sanitation Data'!$F$31,0,10*ROW('Sanitation Data'!F135))="","",OFFSET('Sanitation Data'!$F$31,0,10*ROW('Sanitation Data'!F135)))</f>
        <v/>
      </c>
      <c r="CY141" s="283" t="str">
        <f ca="true">+IF(OFFSET('Sanitation Data'!$F$32,0,10*ROW('Sanitation Data'!F135))="","",OFFSET('Sanitation Data'!$F$32,0,10*ROW('Sanitation Data'!F135)))</f>
        <v/>
      </c>
      <c r="CZ141" s="283" t="str">
        <f ca="true">+IF(OFFSET('Sanitation Data'!$G$28,0,10*ROW('Sanitation Data'!G135))="","",OFFSET('Sanitation Data'!$G$28,0,10*ROW('Sanitation Data'!G135)))</f>
        <v/>
      </c>
      <c r="DA141" s="283" t="str">
        <f ca="true">+IF(OFFSET('Sanitation Data'!$G$29,0,10*ROW('Sanitation Data'!G135))="","",OFFSET('Sanitation Data'!$G$29,0,10*ROW('Sanitation Data'!G135)))</f>
        <v/>
      </c>
      <c r="DB141" s="283" t="str">
        <f ca="true">+IF(OFFSET('Sanitation Data'!$G$30,0,10*ROW('Sanitation Data'!G135))="","",OFFSET('Sanitation Data'!$G$30,0,10*ROW('Sanitation Data'!G135)))</f>
        <v/>
      </c>
      <c r="DC141" s="283" t="str">
        <f ca="true">+IF(OFFSET('Sanitation Data'!$G$31,0,10*ROW('Sanitation Data'!G135))="","",OFFSET('Sanitation Data'!$G$31,0,10*ROW('Sanitation Data'!G135)))</f>
        <v/>
      </c>
      <c r="DD141" s="283" t="str">
        <f ca="true">+IF(OFFSET('Sanitation Data'!$G$32,0,10*ROW('Sanitation Data'!G135))="","",OFFSET('Sanitation Data'!$G$32,0,10*ROW('Sanitation Data'!G135)))</f>
        <v/>
      </c>
      <c r="DE141" s="283" t="str">
        <f ca="true">+IF(OFFSET('Sanitation Data'!$H$28,0,10*ROW('Sanitation Data'!H135))="","",OFFSET('Sanitation Data'!$H$28,0,10*ROW('Sanitation Data'!H135)))</f>
        <v/>
      </c>
      <c r="DF141" s="283" t="str">
        <f ca="true">+IF(OFFSET('Sanitation Data'!$H$29,0,10*ROW('Sanitation Data'!H135))="","",OFFSET('Sanitation Data'!$H$29,0,10*ROW('Sanitation Data'!H135)))</f>
        <v/>
      </c>
      <c r="DG141" s="283" t="str">
        <f ca="true">+IF(OFFSET('Sanitation Data'!$H$30,0,10*ROW('Sanitation Data'!H135))="","",OFFSET('Sanitation Data'!$H$30,0,10*ROW('Sanitation Data'!H135)))</f>
        <v/>
      </c>
      <c r="DH141" s="283" t="str">
        <f ca="true">+IF(OFFSET('Sanitation Data'!$H$31,0,10*ROW('Sanitation Data'!H135))="","",OFFSET('Sanitation Data'!$H$31,0,10*ROW('Sanitation Data'!H135)))</f>
        <v/>
      </c>
      <c r="DI141" s="283" t="str">
        <f ca="true">+IF(OFFSET('Sanitation Data'!$H$32,0,10*ROW('Sanitation Data'!H135))="","",OFFSET('Sanitation Data'!$H$32,0,10*ROW('Sanitation Data'!H135)))</f>
        <v/>
      </c>
      <c r="DJ141" s="283" t="str">
        <f ca="true">+IF(OFFSET('Sanitation Data'!$I$28,0,10*ROW('Sanitation Data'!I135))="","",OFFSET('Sanitation Data'!$I$28,0,10*ROW('Sanitation Data'!I135)))</f>
        <v/>
      </c>
      <c r="DK141" s="283" t="str">
        <f ca="true">+IF(OFFSET('Sanitation Data'!$I$29,0,10*ROW('Sanitation Data'!I135))="","",OFFSET('Sanitation Data'!$I$29,0,10*ROW('Sanitation Data'!I135)))</f>
        <v/>
      </c>
      <c r="DL141" s="283" t="str">
        <f ca="true">+IF(OFFSET('Sanitation Data'!$I$30,0,10*ROW('Sanitation Data'!I135))="","",OFFSET('Sanitation Data'!$I$30,0,10*ROW('Sanitation Data'!I135)))</f>
        <v/>
      </c>
      <c r="DM141" s="283" t="str">
        <f ca="true">+IF(OFFSET('Sanitation Data'!$I$31,0,10*ROW('Sanitation Data'!I135))="","",OFFSET('Sanitation Data'!$I$31,0,10*ROW('Sanitation Data'!I135)))</f>
        <v/>
      </c>
      <c r="DN141" s="283" t="str">
        <f ca="true">+IF(OFFSET('Sanitation Data'!$I$32,0,10*ROW('Sanitation Data'!I135))="","",OFFSET('Sanitation Data'!$I$32,0,10*ROW('Sanitation Data'!I135)))</f>
        <v/>
      </c>
      <c r="DO141" s="283" t="str">
        <f ca="true">+IF(OFFSET('Hygiene Data'!$D$11,0,10*ROW('Hygiene Data'!D135))="","",OFFSET('Hygiene Data'!$D$11,0,10*ROW('Hygiene Data'!D135)))</f>
        <v/>
      </c>
      <c r="DP141" s="283" t="str">
        <f ca="true">+IF(OFFSET('Hygiene Data'!$D$12,0,10*ROW('Hygiene Data'!D135))="","",OFFSET('Hygiene Data'!$D$12,0,10*ROW('Hygiene Data'!D135)))</f>
        <v/>
      </c>
      <c r="DQ141" s="283" t="str">
        <f ca="true">+IF(OFFSET('Hygiene Data'!$D$13,0,10*ROW('Hygiene Data'!D135))="","",OFFSET('Hygiene Data'!$D$13,0,10*ROW('Hygiene Data'!D135)))</f>
        <v/>
      </c>
      <c r="DR141" s="283" t="str">
        <f ca="true">+IF(OFFSET('Hygiene Data'!$E$11,0,10*ROW('Hygiene Data'!E135))="","",OFFSET('Hygiene Data'!$E$11,0,10*ROW('Hygiene Data'!E135)))</f>
        <v/>
      </c>
      <c r="DS141" s="283" t="str">
        <f ca="true">+IF(OFFSET('Hygiene Data'!$E$12,0,10*ROW('Hygiene Data'!E135))="","",OFFSET('Hygiene Data'!$E$12,0,10*ROW('Hygiene Data'!E135)))</f>
        <v/>
      </c>
      <c r="DT141" s="283" t="str">
        <f ca="true">+IF(OFFSET('Hygiene Data'!$E$13,0,10*ROW('Hygiene Data'!E135))="","",OFFSET('Hygiene Data'!$E$13,0,10*ROW('Hygiene Data'!E135)))</f>
        <v/>
      </c>
      <c r="DU141" s="283" t="str">
        <f ca="true">+IF(OFFSET('Hygiene Data'!$F$11,0,10*ROW('Hygiene Data'!F135))="","",OFFSET('Hygiene Data'!$F$11,0,10*ROW('Hygiene Data'!F135)))</f>
        <v/>
      </c>
      <c r="DV141" s="283" t="str">
        <f ca="true">+IF(OFFSET('Hygiene Data'!$F$12,0,10*ROW('Hygiene Data'!F135))="","",OFFSET('Hygiene Data'!$F$12,0,10*ROW('Hygiene Data'!F135)))</f>
        <v/>
      </c>
      <c r="DW141" s="283" t="str">
        <f ca="true">+IF(OFFSET('Hygiene Data'!$F$13,0,10*ROW('Hygiene Data'!F135))="","",OFFSET('Hygiene Data'!$F$13,0,10*ROW('Hygiene Data'!F135)))</f>
        <v/>
      </c>
      <c r="DX141" s="283" t="str">
        <f ca="true">+IF(OFFSET('Hygiene Data'!$G$11,0,10*ROW('Hygiene Data'!G135))="","",OFFSET('Hygiene Data'!$G$11,0,10*ROW('Hygiene Data'!G135)))</f>
        <v/>
      </c>
      <c r="DY141" s="283" t="str">
        <f ca="true">+IF(OFFSET('Hygiene Data'!$G$12,0,10*ROW('Hygiene Data'!G135))="","",OFFSET('Hygiene Data'!$G$12,0,10*ROW('Hygiene Data'!G135)))</f>
        <v/>
      </c>
      <c r="DZ141" s="283" t="str">
        <f ca="true">+IF(OFFSET('Hygiene Data'!$G$13,0,10*ROW('Hygiene Data'!G135))="","",OFFSET('Hygiene Data'!$G$13,0,10*ROW('Hygiene Data'!G135)))</f>
        <v/>
      </c>
      <c r="EA141" s="283" t="str">
        <f ca="true">+IF(OFFSET('Hygiene Data'!$H$11,0,10*ROW('Hygiene Data'!H135))="","",OFFSET('Hygiene Data'!$H$11,0,10*ROW('Hygiene Data'!H135)))</f>
        <v/>
      </c>
      <c r="EB141" s="283" t="str">
        <f ca="true">+IF(OFFSET('Hygiene Data'!$H$12,0,10*ROW('Hygiene Data'!H135))="","",OFFSET('Hygiene Data'!$H$12,0,10*ROW('Hygiene Data'!H135)))</f>
        <v/>
      </c>
      <c r="EC141" s="283" t="str">
        <f ca="true">+IF(OFFSET('Hygiene Data'!$H$13,0,10*ROW('Hygiene Data'!H135))="","",OFFSET('Hygiene Data'!$H$13,0,10*ROW('Hygiene Data'!H135)))</f>
        <v/>
      </c>
      <c r="ED141" s="283" t="str">
        <f ca="true">+IF(OFFSET('Hygiene Data'!$I$11,0,10*ROW('Hygiene Data'!I135))="","",OFFSET('Hygiene Data'!$I$11,0,10*ROW('Hygiene Data'!I135)))</f>
        <v/>
      </c>
      <c r="EE141" s="283" t="str">
        <f ca="true">+IF(OFFSET('Hygiene Data'!$I$12,0,10*ROW('Hygiene Data'!I135))="","",OFFSET('Hygiene Data'!$I$12,0,10*ROW('Hygiene Data'!I135)))</f>
        <v/>
      </c>
      <c r="EF141" s="283" t="str">
        <f ca="true">+IF(OFFSET('Hygiene Data'!$I$13,0,10*ROW('Hygiene Data'!I135))="","",OFFSET('Hygiene Data'!$I$13,0,10*ROW('Hygiene Data'!I135)))</f>
        <v/>
      </c>
    </row>
    <row xmlns:x14ac="http://schemas.microsoft.com/office/spreadsheetml/2009/9/ac" r="142" x14ac:dyDescent="0.2">
      <c r="A142" s="34" t="str">
        <f ca="true">+IF(OFFSET('Water Data'!$B$2,0,10*ROW('Water Data'!E136))="","",OFFSET('Water Data'!$B$2,0,10*ROW('Water Data'!E136)))</f>
        <v/>
      </c>
      <c r="B142" s="34" t="str">
        <f ca="true">+IF(OFFSET('Water Data'!$C$2,0,10*ROW('Water Data'!F136))="","",OFFSET('Water Data'!$C$2,0,10*ROW('Water Data'!F136)))</f>
        <v/>
      </c>
      <c r="C142" s="339" t="str">
        <f t="shared" ca="true" si="2"/>
        <v/>
      </c>
      <c r="D142" s="90"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0"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0"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0"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0"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0"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0"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0"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0"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0"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0"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0"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0"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0"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0"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0"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0"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0"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1"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1"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1"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1"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1"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1"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1"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1"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1"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1"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1"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1"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1"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1"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1"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1"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1"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1"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1"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1"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1"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1"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1"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1"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1"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1"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1"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1"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1"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1"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2"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2"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2"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2"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2"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2"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2"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2"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2"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2"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2"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2"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2"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2"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2"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2"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2"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2"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3"/>
      <c r="BS142" s="283" t="str">
        <f ca="true">+IF(OFFSET('Water Data'!$D$27,0,10*ROW('Water Data'!D136))="","",OFFSET('Water Data'!$D$27,0,10*ROW('Water Data'!D136)))</f>
        <v/>
      </c>
      <c r="BT142" s="283" t="str">
        <f ca="true">+IF(OFFSET('Water Data'!$D$28,0,10*ROW('Water Data'!D136))="","",OFFSET('Water Data'!$D$28,0,10*ROW('Water Data'!D136)))</f>
        <v/>
      </c>
      <c r="BU142" s="283" t="str">
        <f ca="true">+IF(OFFSET('Water Data'!$D$29,0,10*ROW('Water Data'!D136))="","",OFFSET('Water Data'!$D$29,0,10*ROW('Water Data'!D136)))</f>
        <v/>
      </c>
      <c r="BV142" s="283" t="str">
        <f ca="true">+IF(OFFSET('Water Data'!$E$27,0,10*ROW('Water Data'!E136))="","",OFFSET('Water Data'!$E$27,0,10*ROW('Water Data'!E136)))</f>
        <v/>
      </c>
      <c r="BW142" s="283" t="str">
        <f ca="true">+IF(OFFSET('Water Data'!$E$28,0,10*ROW('Water Data'!E136))="","",OFFSET('Water Data'!$E$28,0,10*ROW('Water Data'!E136)))</f>
        <v/>
      </c>
      <c r="BX142" s="283" t="str">
        <f ca="true">+IF(OFFSET('Water Data'!$E$29,0,10*ROW('Water Data'!E136))="","",OFFSET('Water Data'!$E$29,0,10*ROW('Water Data'!E136)))</f>
        <v/>
      </c>
      <c r="BY142" s="283" t="str">
        <f ca="true">+IF(OFFSET('Water Data'!$F$27,0,10*ROW('Water Data'!F136))="","",OFFSET('Water Data'!$F$27,0,10*ROW('Water Data'!F136)))</f>
        <v/>
      </c>
      <c r="BZ142" s="283" t="str">
        <f ca="true">+IF(OFFSET('Water Data'!$F$28,0,10*ROW('Water Data'!F136))="","",OFFSET('Water Data'!$F$28,0,10*ROW('Water Data'!F136)))</f>
        <v/>
      </c>
      <c r="CA142" s="283" t="str">
        <f ca="true">+IF(OFFSET('Water Data'!$F$29,0,10*ROW('Water Data'!F136))="","",OFFSET('Water Data'!$F$29,0,10*ROW('Water Data'!F136)))</f>
        <v/>
      </c>
      <c r="CB142" s="283" t="str">
        <f ca="true">+IF(OFFSET('Water Data'!$G$27,0,10*ROW('Water Data'!G136))="","",OFFSET('Water Data'!$G$27,0,10*ROW('Water Data'!G136)))</f>
        <v/>
      </c>
      <c r="CC142" s="283" t="str">
        <f ca="true">+IF(OFFSET('Water Data'!$G$28,0,10*ROW('Water Data'!G136))="","",OFFSET('Water Data'!$G$28,0,10*ROW('Water Data'!G136)))</f>
        <v/>
      </c>
      <c r="CD142" s="283" t="str">
        <f ca="true">+IF(OFFSET('Water Data'!$G$29,0,10*ROW('Water Data'!G136))="","",OFFSET('Water Data'!$G$29,0,10*ROW('Water Data'!G136)))</f>
        <v/>
      </c>
      <c r="CE142" s="283" t="str">
        <f ca="true">+IF(OFFSET('Water Data'!$H$27,0,10*ROW('Water Data'!H136))="","",OFFSET('Water Data'!$H$27,0,10*ROW('Water Data'!H136)))</f>
        <v/>
      </c>
      <c r="CF142" s="283" t="str">
        <f ca="true">+IF(OFFSET('Water Data'!$H$28,0,10*ROW('Water Data'!H136))="","",OFFSET('Water Data'!$H$28,0,10*ROW('Water Data'!H136)))</f>
        <v/>
      </c>
      <c r="CG142" s="283" t="str">
        <f ca="true">+IF(OFFSET('Water Data'!$H$29,0,10*ROW('Water Data'!H136))="","",OFFSET('Water Data'!$H$29,0,10*ROW('Water Data'!H136)))</f>
        <v/>
      </c>
      <c r="CH142" s="283" t="str">
        <f ca="true">+IF(OFFSET('Water Data'!$I$27,0,10*ROW('Water Data'!I136))="","",OFFSET('Water Data'!$I$27,0,10*ROW('Water Data'!I136)))</f>
        <v/>
      </c>
      <c r="CI142" s="283" t="str">
        <f ca="true">+IF(OFFSET('Water Data'!$I$28,0,10*ROW('Water Data'!I136))="","",OFFSET('Water Data'!$I$28,0,10*ROW('Water Data'!I136)))</f>
        <v/>
      </c>
      <c r="CJ142" s="283" t="str">
        <f ca="true">+IF(OFFSET('Water Data'!$I$29,0,10*ROW('Water Data'!I136))="","",OFFSET('Water Data'!$I$29,0,10*ROW('Water Data'!I136)))</f>
        <v/>
      </c>
      <c r="CK142" s="283" t="str">
        <f ca="true">+IF(OFFSET('Sanitation Data'!$D$28,0,10*ROW('Sanitation Data'!D136))="","",OFFSET('Sanitation Data'!$D$28,0,10*ROW('Sanitation Data'!D136)))</f>
        <v/>
      </c>
      <c r="CL142" s="283" t="str">
        <f ca="true">+IF(OFFSET('Sanitation Data'!$D$29,0,10*ROW('Sanitation Data'!D136))="","",OFFSET('Sanitation Data'!$D$29,0,10*ROW('Sanitation Data'!D136)))</f>
        <v/>
      </c>
      <c r="CM142" s="283" t="str">
        <f ca="true">+IF(OFFSET('Sanitation Data'!$D$30,0,10*ROW('Sanitation Data'!D136))="","",OFFSET('Sanitation Data'!$D$30,0,10*ROW('Sanitation Data'!D136)))</f>
        <v/>
      </c>
      <c r="CN142" s="283" t="str">
        <f ca="true">+IF(OFFSET('Sanitation Data'!$D$31,0,10*ROW('Sanitation Data'!D136))="","",OFFSET('Sanitation Data'!$D$31,0,10*ROW('Sanitation Data'!D136)))</f>
        <v/>
      </c>
      <c r="CO142" s="283" t="str">
        <f ca="true">+IF(OFFSET('Sanitation Data'!$D$32,0,10*ROW('Sanitation Data'!D136))="","",OFFSET('Sanitation Data'!$D$32,0,10*ROW('Sanitation Data'!D136)))</f>
        <v/>
      </c>
      <c r="CP142" s="283" t="str">
        <f ca="true">+IF(OFFSET('Sanitation Data'!$E$28,0,10*ROW('Sanitation Data'!E136))="","",OFFSET('Sanitation Data'!$E$28,0,10*ROW('Sanitation Data'!E136)))</f>
        <v/>
      </c>
      <c r="CQ142" s="283" t="str">
        <f ca="true">+IF(OFFSET('Sanitation Data'!$E$29,0,10*ROW('Sanitation Data'!E136))="","",OFFSET('Sanitation Data'!$E$29,0,10*ROW('Sanitation Data'!E136)))</f>
        <v/>
      </c>
      <c r="CR142" s="283" t="str">
        <f ca="true">+IF(OFFSET('Sanitation Data'!$E$30,0,10*ROW('Sanitation Data'!E136))="","",OFFSET('Sanitation Data'!$E$30,0,10*ROW('Sanitation Data'!E136)))</f>
        <v/>
      </c>
      <c r="CS142" s="283" t="str">
        <f ca="true">+IF(OFFSET('Sanitation Data'!$E$31,0,10*ROW('Sanitation Data'!E136))="","",OFFSET('Sanitation Data'!$E$31,0,10*ROW('Sanitation Data'!E136)))</f>
        <v/>
      </c>
      <c r="CT142" s="283" t="str">
        <f ca="true">+IF(OFFSET('Sanitation Data'!$E$32,0,10*ROW('Sanitation Data'!E136))="","",OFFSET('Sanitation Data'!$E$32,0,10*ROW('Sanitation Data'!E136)))</f>
        <v/>
      </c>
      <c r="CU142" s="283" t="str">
        <f ca="true">+IF(OFFSET('Sanitation Data'!$F$28,0,10*ROW('Sanitation Data'!F136))="","",OFFSET('Sanitation Data'!$F$28,0,10*ROW('Sanitation Data'!F136)))</f>
        <v/>
      </c>
      <c r="CV142" s="283" t="str">
        <f ca="true">+IF(OFFSET('Sanitation Data'!$F$29,0,10*ROW('Sanitation Data'!F136))="","",OFFSET('Sanitation Data'!$F$29,0,10*ROW('Sanitation Data'!F136)))</f>
        <v/>
      </c>
      <c r="CW142" s="283" t="str">
        <f ca="true">+IF(OFFSET('Sanitation Data'!$F$30,0,10*ROW('Sanitation Data'!F136))="","",OFFSET('Sanitation Data'!$F$30,0,10*ROW('Sanitation Data'!F136)))</f>
        <v/>
      </c>
      <c r="CX142" s="283" t="str">
        <f ca="true">+IF(OFFSET('Sanitation Data'!$F$31,0,10*ROW('Sanitation Data'!F136))="","",OFFSET('Sanitation Data'!$F$31,0,10*ROW('Sanitation Data'!F136)))</f>
        <v/>
      </c>
      <c r="CY142" s="283" t="str">
        <f ca="true">+IF(OFFSET('Sanitation Data'!$F$32,0,10*ROW('Sanitation Data'!F136))="","",OFFSET('Sanitation Data'!$F$32,0,10*ROW('Sanitation Data'!F136)))</f>
        <v/>
      </c>
      <c r="CZ142" s="283" t="str">
        <f ca="true">+IF(OFFSET('Sanitation Data'!$G$28,0,10*ROW('Sanitation Data'!G136))="","",OFFSET('Sanitation Data'!$G$28,0,10*ROW('Sanitation Data'!G136)))</f>
        <v/>
      </c>
      <c r="DA142" s="283" t="str">
        <f ca="true">+IF(OFFSET('Sanitation Data'!$G$29,0,10*ROW('Sanitation Data'!G136))="","",OFFSET('Sanitation Data'!$G$29,0,10*ROW('Sanitation Data'!G136)))</f>
        <v/>
      </c>
      <c r="DB142" s="283" t="str">
        <f ca="true">+IF(OFFSET('Sanitation Data'!$G$30,0,10*ROW('Sanitation Data'!G136))="","",OFFSET('Sanitation Data'!$G$30,0,10*ROW('Sanitation Data'!G136)))</f>
        <v/>
      </c>
      <c r="DC142" s="283" t="str">
        <f ca="true">+IF(OFFSET('Sanitation Data'!$G$31,0,10*ROW('Sanitation Data'!G136))="","",OFFSET('Sanitation Data'!$G$31,0,10*ROW('Sanitation Data'!G136)))</f>
        <v/>
      </c>
      <c r="DD142" s="283" t="str">
        <f ca="true">+IF(OFFSET('Sanitation Data'!$G$32,0,10*ROW('Sanitation Data'!G136))="","",OFFSET('Sanitation Data'!$G$32,0,10*ROW('Sanitation Data'!G136)))</f>
        <v/>
      </c>
      <c r="DE142" s="283" t="str">
        <f ca="true">+IF(OFFSET('Sanitation Data'!$H$28,0,10*ROW('Sanitation Data'!H136))="","",OFFSET('Sanitation Data'!$H$28,0,10*ROW('Sanitation Data'!H136)))</f>
        <v/>
      </c>
      <c r="DF142" s="283" t="str">
        <f ca="true">+IF(OFFSET('Sanitation Data'!$H$29,0,10*ROW('Sanitation Data'!H136))="","",OFFSET('Sanitation Data'!$H$29,0,10*ROW('Sanitation Data'!H136)))</f>
        <v/>
      </c>
      <c r="DG142" s="283" t="str">
        <f ca="true">+IF(OFFSET('Sanitation Data'!$H$30,0,10*ROW('Sanitation Data'!H136))="","",OFFSET('Sanitation Data'!$H$30,0,10*ROW('Sanitation Data'!H136)))</f>
        <v/>
      </c>
      <c r="DH142" s="283" t="str">
        <f ca="true">+IF(OFFSET('Sanitation Data'!$H$31,0,10*ROW('Sanitation Data'!H136))="","",OFFSET('Sanitation Data'!$H$31,0,10*ROW('Sanitation Data'!H136)))</f>
        <v/>
      </c>
      <c r="DI142" s="283" t="str">
        <f ca="true">+IF(OFFSET('Sanitation Data'!$H$32,0,10*ROW('Sanitation Data'!H136))="","",OFFSET('Sanitation Data'!$H$32,0,10*ROW('Sanitation Data'!H136)))</f>
        <v/>
      </c>
      <c r="DJ142" s="283" t="str">
        <f ca="true">+IF(OFFSET('Sanitation Data'!$I$28,0,10*ROW('Sanitation Data'!I136))="","",OFFSET('Sanitation Data'!$I$28,0,10*ROW('Sanitation Data'!I136)))</f>
        <v/>
      </c>
      <c r="DK142" s="283" t="str">
        <f ca="true">+IF(OFFSET('Sanitation Data'!$I$29,0,10*ROW('Sanitation Data'!I136))="","",OFFSET('Sanitation Data'!$I$29,0,10*ROW('Sanitation Data'!I136)))</f>
        <v/>
      </c>
      <c r="DL142" s="283" t="str">
        <f ca="true">+IF(OFFSET('Sanitation Data'!$I$30,0,10*ROW('Sanitation Data'!I136))="","",OFFSET('Sanitation Data'!$I$30,0,10*ROW('Sanitation Data'!I136)))</f>
        <v/>
      </c>
      <c r="DM142" s="283" t="str">
        <f ca="true">+IF(OFFSET('Sanitation Data'!$I$31,0,10*ROW('Sanitation Data'!I136))="","",OFFSET('Sanitation Data'!$I$31,0,10*ROW('Sanitation Data'!I136)))</f>
        <v/>
      </c>
      <c r="DN142" s="283" t="str">
        <f ca="true">+IF(OFFSET('Sanitation Data'!$I$32,0,10*ROW('Sanitation Data'!I136))="","",OFFSET('Sanitation Data'!$I$32,0,10*ROW('Sanitation Data'!I136)))</f>
        <v/>
      </c>
      <c r="DO142" s="283" t="str">
        <f ca="true">+IF(OFFSET('Hygiene Data'!$D$11,0,10*ROW('Hygiene Data'!D136))="","",OFFSET('Hygiene Data'!$D$11,0,10*ROW('Hygiene Data'!D136)))</f>
        <v/>
      </c>
      <c r="DP142" s="283" t="str">
        <f ca="true">+IF(OFFSET('Hygiene Data'!$D$12,0,10*ROW('Hygiene Data'!D136))="","",OFFSET('Hygiene Data'!$D$12,0,10*ROW('Hygiene Data'!D136)))</f>
        <v/>
      </c>
      <c r="DQ142" s="283" t="str">
        <f ca="true">+IF(OFFSET('Hygiene Data'!$D$13,0,10*ROW('Hygiene Data'!D136))="","",OFFSET('Hygiene Data'!$D$13,0,10*ROW('Hygiene Data'!D136)))</f>
        <v/>
      </c>
      <c r="DR142" s="283" t="str">
        <f ca="true">+IF(OFFSET('Hygiene Data'!$E$11,0,10*ROW('Hygiene Data'!E136))="","",OFFSET('Hygiene Data'!$E$11,0,10*ROW('Hygiene Data'!E136)))</f>
        <v/>
      </c>
      <c r="DS142" s="283" t="str">
        <f ca="true">+IF(OFFSET('Hygiene Data'!$E$12,0,10*ROW('Hygiene Data'!E136))="","",OFFSET('Hygiene Data'!$E$12,0,10*ROW('Hygiene Data'!E136)))</f>
        <v/>
      </c>
      <c r="DT142" s="283" t="str">
        <f ca="true">+IF(OFFSET('Hygiene Data'!$E$13,0,10*ROW('Hygiene Data'!E136))="","",OFFSET('Hygiene Data'!$E$13,0,10*ROW('Hygiene Data'!E136)))</f>
        <v/>
      </c>
      <c r="DU142" s="283" t="str">
        <f ca="true">+IF(OFFSET('Hygiene Data'!$F$11,0,10*ROW('Hygiene Data'!F136))="","",OFFSET('Hygiene Data'!$F$11,0,10*ROW('Hygiene Data'!F136)))</f>
        <v/>
      </c>
      <c r="DV142" s="283" t="str">
        <f ca="true">+IF(OFFSET('Hygiene Data'!$F$12,0,10*ROW('Hygiene Data'!F136))="","",OFFSET('Hygiene Data'!$F$12,0,10*ROW('Hygiene Data'!F136)))</f>
        <v/>
      </c>
      <c r="DW142" s="283" t="str">
        <f ca="true">+IF(OFFSET('Hygiene Data'!$F$13,0,10*ROW('Hygiene Data'!F136))="","",OFFSET('Hygiene Data'!$F$13,0,10*ROW('Hygiene Data'!F136)))</f>
        <v/>
      </c>
      <c r="DX142" s="283" t="str">
        <f ca="true">+IF(OFFSET('Hygiene Data'!$G$11,0,10*ROW('Hygiene Data'!G136))="","",OFFSET('Hygiene Data'!$G$11,0,10*ROW('Hygiene Data'!G136)))</f>
        <v/>
      </c>
      <c r="DY142" s="283" t="str">
        <f ca="true">+IF(OFFSET('Hygiene Data'!$G$12,0,10*ROW('Hygiene Data'!G136))="","",OFFSET('Hygiene Data'!$G$12,0,10*ROW('Hygiene Data'!G136)))</f>
        <v/>
      </c>
      <c r="DZ142" s="283" t="str">
        <f ca="true">+IF(OFFSET('Hygiene Data'!$G$13,0,10*ROW('Hygiene Data'!G136))="","",OFFSET('Hygiene Data'!$G$13,0,10*ROW('Hygiene Data'!G136)))</f>
        <v/>
      </c>
      <c r="EA142" s="283" t="str">
        <f ca="true">+IF(OFFSET('Hygiene Data'!$H$11,0,10*ROW('Hygiene Data'!H136))="","",OFFSET('Hygiene Data'!$H$11,0,10*ROW('Hygiene Data'!H136)))</f>
        <v/>
      </c>
      <c r="EB142" s="283" t="str">
        <f ca="true">+IF(OFFSET('Hygiene Data'!$H$12,0,10*ROW('Hygiene Data'!H136))="","",OFFSET('Hygiene Data'!$H$12,0,10*ROW('Hygiene Data'!H136)))</f>
        <v/>
      </c>
      <c r="EC142" s="283" t="str">
        <f ca="true">+IF(OFFSET('Hygiene Data'!$H$13,0,10*ROW('Hygiene Data'!H136))="","",OFFSET('Hygiene Data'!$H$13,0,10*ROW('Hygiene Data'!H136)))</f>
        <v/>
      </c>
      <c r="ED142" s="283" t="str">
        <f ca="true">+IF(OFFSET('Hygiene Data'!$I$11,0,10*ROW('Hygiene Data'!I136))="","",OFFSET('Hygiene Data'!$I$11,0,10*ROW('Hygiene Data'!I136)))</f>
        <v/>
      </c>
      <c r="EE142" s="283" t="str">
        <f ca="true">+IF(OFFSET('Hygiene Data'!$I$12,0,10*ROW('Hygiene Data'!I136))="","",OFFSET('Hygiene Data'!$I$12,0,10*ROW('Hygiene Data'!I136)))</f>
        <v/>
      </c>
      <c r="EF142" s="283" t="str">
        <f ca="true">+IF(OFFSET('Hygiene Data'!$I$13,0,10*ROW('Hygiene Data'!I136))="","",OFFSET('Hygiene Data'!$I$13,0,10*ROW('Hygiene Data'!I136)))</f>
        <v/>
      </c>
    </row>
    <row xmlns:x14ac="http://schemas.microsoft.com/office/spreadsheetml/2009/9/ac" r="143" x14ac:dyDescent="0.2">
      <c r="A143" s="34" t="str">
        <f ca="true">+IF(OFFSET('Water Data'!$B$2,0,10*ROW('Water Data'!E137))="","",OFFSET('Water Data'!$B$2,0,10*ROW('Water Data'!E137)))</f>
        <v/>
      </c>
      <c r="B143" s="34" t="str">
        <f ca="true">+IF(OFFSET('Water Data'!$C$2,0,10*ROW('Water Data'!F137))="","",OFFSET('Water Data'!$C$2,0,10*ROW('Water Data'!F137)))</f>
        <v/>
      </c>
      <c r="C143" s="339" t="str">
        <f t="shared" ca="true" si="2"/>
        <v/>
      </c>
      <c r="D143" s="90"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0"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0"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0"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0"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0"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0"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0"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0"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0"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0"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0"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0"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0"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0"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0"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0"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0"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1"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1"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1"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1"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1"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1"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1"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1"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1"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1"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1"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1"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1"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1"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1"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1"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1"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1"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1"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1"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1"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1"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1"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1"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1"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1"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1"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1"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1"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1"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2"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2"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2"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2"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2"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2"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2"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2"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2"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2"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2"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2"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2"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2"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2"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2"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2"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2"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3"/>
      <c r="BS143" s="283" t="str">
        <f ca="true">+IF(OFFSET('Water Data'!$D$27,0,10*ROW('Water Data'!D137))="","",OFFSET('Water Data'!$D$27,0,10*ROW('Water Data'!D137)))</f>
        <v/>
      </c>
      <c r="BT143" s="283" t="str">
        <f ca="true">+IF(OFFSET('Water Data'!$D$28,0,10*ROW('Water Data'!D137))="","",OFFSET('Water Data'!$D$28,0,10*ROW('Water Data'!D137)))</f>
        <v/>
      </c>
      <c r="BU143" s="283" t="str">
        <f ca="true">+IF(OFFSET('Water Data'!$D$29,0,10*ROW('Water Data'!D137))="","",OFFSET('Water Data'!$D$29,0,10*ROW('Water Data'!D137)))</f>
        <v/>
      </c>
      <c r="BV143" s="283" t="str">
        <f ca="true">+IF(OFFSET('Water Data'!$E$27,0,10*ROW('Water Data'!E137))="","",OFFSET('Water Data'!$E$27,0,10*ROW('Water Data'!E137)))</f>
        <v/>
      </c>
      <c r="BW143" s="283" t="str">
        <f ca="true">+IF(OFFSET('Water Data'!$E$28,0,10*ROW('Water Data'!E137))="","",OFFSET('Water Data'!$E$28,0,10*ROW('Water Data'!E137)))</f>
        <v/>
      </c>
      <c r="BX143" s="283" t="str">
        <f ca="true">+IF(OFFSET('Water Data'!$E$29,0,10*ROW('Water Data'!E137))="","",OFFSET('Water Data'!$E$29,0,10*ROW('Water Data'!E137)))</f>
        <v/>
      </c>
      <c r="BY143" s="283" t="str">
        <f ca="true">+IF(OFFSET('Water Data'!$F$27,0,10*ROW('Water Data'!F137))="","",OFFSET('Water Data'!$F$27,0,10*ROW('Water Data'!F137)))</f>
        <v/>
      </c>
      <c r="BZ143" s="283" t="str">
        <f ca="true">+IF(OFFSET('Water Data'!$F$28,0,10*ROW('Water Data'!F137))="","",OFFSET('Water Data'!$F$28,0,10*ROW('Water Data'!F137)))</f>
        <v/>
      </c>
      <c r="CA143" s="283" t="str">
        <f ca="true">+IF(OFFSET('Water Data'!$F$29,0,10*ROW('Water Data'!F137))="","",OFFSET('Water Data'!$F$29,0,10*ROW('Water Data'!F137)))</f>
        <v/>
      </c>
      <c r="CB143" s="283" t="str">
        <f ca="true">+IF(OFFSET('Water Data'!$G$27,0,10*ROW('Water Data'!G137))="","",OFFSET('Water Data'!$G$27,0,10*ROW('Water Data'!G137)))</f>
        <v/>
      </c>
      <c r="CC143" s="283" t="str">
        <f ca="true">+IF(OFFSET('Water Data'!$G$28,0,10*ROW('Water Data'!G137))="","",OFFSET('Water Data'!$G$28,0,10*ROW('Water Data'!G137)))</f>
        <v/>
      </c>
      <c r="CD143" s="283" t="str">
        <f ca="true">+IF(OFFSET('Water Data'!$G$29,0,10*ROW('Water Data'!G137))="","",OFFSET('Water Data'!$G$29,0,10*ROW('Water Data'!G137)))</f>
        <v/>
      </c>
      <c r="CE143" s="283" t="str">
        <f ca="true">+IF(OFFSET('Water Data'!$H$27,0,10*ROW('Water Data'!H137))="","",OFFSET('Water Data'!$H$27,0,10*ROW('Water Data'!H137)))</f>
        <v/>
      </c>
      <c r="CF143" s="283" t="str">
        <f ca="true">+IF(OFFSET('Water Data'!$H$28,0,10*ROW('Water Data'!H137))="","",OFFSET('Water Data'!$H$28,0,10*ROW('Water Data'!H137)))</f>
        <v/>
      </c>
      <c r="CG143" s="283" t="str">
        <f ca="true">+IF(OFFSET('Water Data'!$H$29,0,10*ROW('Water Data'!H137))="","",OFFSET('Water Data'!$H$29,0,10*ROW('Water Data'!H137)))</f>
        <v/>
      </c>
      <c r="CH143" s="283" t="str">
        <f ca="true">+IF(OFFSET('Water Data'!$I$27,0,10*ROW('Water Data'!I137))="","",OFFSET('Water Data'!$I$27,0,10*ROW('Water Data'!I137)))</f>
        <v/>
      </c>
      <c r="CI143" s="283" t="str">
        <f ca="true">+IF(OFFSET('Water Data'!$I$28,0,10*ROW('Water Data'!I137))="","",OFFSET('Water Data'!$I$28,0,10*ROW('Water Data'!I137)))</f>
        <v/>
      </c>
      <c r="CJ143" s="283" t="str">
        <f ca="true">+IF(OFFSET('Water Data'!$I$29,0,10*ROW('Water Data'!I137))="","",OFFSET('Water Data'!$I$29,0,10*ROW('Water Data'!I137)))</f>
        <v/>
      </c>
      <c r="CK143" s="283" t="str">
        <f ca="true">+IF(OFFSET('Sanitation Data'!$D$28,0,10*ROW('Sanitation Data'!D137))="","",OFFSET('Sanitation Data'!$D$28,0,10*ROW('Sanitation Data'!D137)))</f>
        <v/>
      </c>
      <c r="CL143" s="283" t="str">
        <f ca="true">+IF(OFFSET('Sanitation Data'!$D$29,0,10*ROW('Sanitation Data'!D137))="","",OFFSET('Sanitation Data'!$D$29,0,10*ROW('Sanitation Data'!D137)))</f>
        <v/>
      </c>
      <c r="CM143" s="283" t="str">
        <f ca="true">+IF(OFFSET('Sanitation Data'!$D$30,0,10*ROW('Sanitation Data'!D137))="","",OFFSET('Sanitation Data'!$D$30,0,10*ROW('Sanitation Data'!D137)))</f>
        <v/>
      </c>
      <c r="CN143" s="283" t="str">
        <f ca="true">+IF(OFFSET('Sanitation Data'!$D$31,0,10*ROW('Sanitation Data'!D137))="","",OFFSET('Sanitation Data'!$D$31,0,10*ROW('Sanitation Data'!D137)))</f>
        <v/>
      </c>
      <c r="CO143" s="283" t="str">
        <f ca="true">+IF(OFFSET('Sanitation Data'!$D$32,0,10*ROW('Sanitation Data'!D137))="","",OFFSET('Sanitation Data'!$D$32,0,10*ROW('Sanitation Data'!D137)))</f>
        <v/>
      </c>
      <c r="CP143" s="283" t="str">
        <f ca="true">+IF(OFFSET('Sanitation Data'!$E$28,0,10*ROW('Sanitation Data'!E137))="","",OFFSET('Sanitation Data'!$E$28,0,10*ROW('Sanitation Data'!E137)))</f>
        <v/>
      </c>
      <c r="CQ143" s="283" t="str">
        <f ca="true">+IF(OFFSET('Sanitation Data'!$E$29,0,10*ROW('Sanitation Data'!E137))="","",OFFSET('Sanitation Data'!$E$29,0,10*ROW('Sanitation Data'!E137)))</f>
        <v/>
      </c>
      <c r="CR143" s="283" t="str">
        <f ca="true">+IF(OFFSET('Sanitation Data'!$E$30,0,10*ROW('Sanitation Data'!E137))="","",OFFSET('Sanitation Data'!$E$30,0,10*ROW('Sanitation Data'!E137)))</f>
        <v/>
      </c>
      <c r="CS143" s="283" t="str">
        <f ca="true">+IF(OFFSET('Sanitation Data'!$E$31,0,10*ROW('Sanitation Data'!E137))="","",OFFSET('Sanitation Data'!$E$31,0,10*ROW('Sanitation Data'!E137)))</f>
        <v/>
      </c>
      <c r="CT143" s="283" t="str">
        <f ca="true">+IF(OFFSET('Sanitation Data'!$E$32,0,10*ROW('Sanitation Data'!E137))="","",OFFSET('Sanitation Data'!$E$32,0,10*ROW('Sanitation Data'!E137)))</f>
        <v/>
      </c>
      <c r="CU143" s="283" t="str">
        <f ca="true">+IF(OFFSET('Sanitation Data'!$F$28,0,10*ROW('Sanitation Data'!F137))="","",OFFSET('Sanitation Data'!$F$28,0,10*ROW('Sanitation Data'!F137)))</f>
        <v/>
      </c>
      <c r="CV143" s="283" t="str">
        <f ca="true">+IF(OFFSET('Sanitation Data'!$F$29,0,10*ROW('Sanitation Data'!F137))="","",OFFSET('Sanitation Data'!$F$29,0,10*ROW('Sanitation Data'!F137)))</f>
        <v/>
      </c>
      <c r="CW143" s="283" t="str">
        <f ca="true">+IF(OFFSET('Sanitation Data'!$F$30,0,10*ROW('Sanitation Data'!F137))="","",OFFSET('Sanitation Data'!$F$30,0,10*ROW('Sanitation Data'!F137)))</f>
        <v/>
      </c>
      <c r="CX143" s="283" t="str">
        <f ca="true">+IF(OFFSET('Sanitation Data'!$F$31,0,10*ROW('Sanitation Data'!F137))="","",OFFSET('Sanitation Data'!$F$31,0,10*ROW('Sanitation Data'!F137)))</f>
        <v/>
      </c>
      <c r="CY143" s="283" t="str">
        <f ca="true">+IF(OFFSET('Sanitation Data'!$F$32,0,10*ROW('Sanitation Data'!F137))="","",OFFSET('Sanitation Data'!$F$32,0,10*ROW('Sanitation Data'!F137)))</f>
        <v/>
      </c>
      <c r="CZ143" s="283" t="str">
        <f ca="true">+IF(OFFSET('Sanitation Data'!$G$28,0,10*ROW('Sanitation Data'!G137))="","",OFFSET('Sanitation Data'!$G$28,0,10*ROW('Sanitation Data'!G137)))</f>
        <v/>
      </c>
      <c r="DA143" s="283" t="str">
        <f ca="true">+IF(OFFSET('Sanitation Data'!$G$29,0,10*ROW('Sanitation Data'!G137))="","",OFFSET('Sanitation Data'!$G$29,0,10*ROW('Sanitation Data'!G137)))</f>
        <v/>
      </c>
      <c r="DB143" s="283" t="str">
        <f ca="true">+IF(OFFSET('Sanitation Data'!$G$30,0,10*ROW('Sanitation Data'!G137))="","",OFFSET('Sanitation Data'!$G$30,0,10*ROW('Sanitation Data'!G137)))</f>
        <v/>
      </c>
      <c r="DC143" s="283" t="str">
        <f ca="true">+IF(OFFSET('Sanitation Data'!$G$31,0,10*ROW('Sanitation Data'!G137))="","",OFFSET('Sanitation Data'!$G$31,0,10*ROW('Sanitation Data'!G137)))</f>
        <v/>
      </c>
      <c r="DD143" s="283" t="str">
        <f ca="true">+IF(OFFSET('Sanitation Data'!$G$32,0,10*ROW('Sanitation Data'!G137))="","",OFFSET('Sanitation Data'!$G$32,0,10*ROW('Sanitation Data'!G137)))</f>
        <v/>
      </c>
      <c r="DE143" s="283" t="str">
        <f ca="true">+IF(OFFSET('Sanitation Data'!$H$28,0,10*ROW('Sanitation Data'!H137))="","",OFFSET('Sanitation Data'!$H$28,0,10*ROW('Sanitation Data'!H137)))</f>
        <v/>
      </c>
      <c r="DF143" s="283" t="str">
        <f ca="true">+IF(OFFSET('Sanitation Data'!$H$29,0,10*ROW('Sanitation Data'!H137))="","",OFFSET('Sanitation Data'!$H$29,0,10*ROW('Sanitation Data'!H137)))</f>
        <v/>
      </c>
      <c r="DG143" s="283" t="str">
        <f ca="true">+IF(OFFSET('Sanitation Data'!$H$30,0,10*ROW('Sanitation Data'!H137))="","",OFFSET('Sanitation Data'!$H$30,0,10*ROW('Sanitation Data'!H137)))</f>
        <v/>
      </c>
      <c r="DH143" s="283" t="str">
        <f ca="true">+IF(OFFSET('Sanitation Data'!$H$31,0,10*ROW('Sanitation Data'!H137))="","",OFFSET('Sanitation Data'!$H$31,0,10*ROW('Sanitation Data'!H137)))</f>
        <v/>
      </c>
      <c r="DI143" s="283" t="str">
        <f ca="true">+IF(OFFSET('Sanitation Data'!$H$32,0,10*ROW('Sanitation Data'!H137))="","",OFFSET('Sanitation Data'!$H$32,0,10*ROW('Sanitation Data'!H137)))</f>
        <v/>
      </c>
      <c r="DJ143" s="283" t="str">
        <f ca="true">+IF(OFFSET('Sanitation Data'!$I$28,0,10*ROW('Sanitation Data'!I137))="","",OFFSET('Sanitation Data'!$I$28,0,10*ROW('Sanitation Data'!I137)))</f>
        <v/>
      </c>
      <c r="DK143" s="283" t="str">
        <f ca="true">+IF(OFFSET('Sanitation Data'!$I$29,0,10*ROW('Sanitation Data'!I137))="","",OFFSET('Sanitation Data'!$I$29,0,10*ROW('Sanitation Data'!I137)))</f>
        <v/>
      </c>
      <c r="DL143" s="283" t="str">
        <f ca="true">+IF(OFFSET('Sanitation Data'!$I$30,0,10*ROW('Sanitation Data'!I137))="","",OFFSET('Sanitation Data'!$I$30,0,10*ROW('Sanitation Data'!I137)))</f>
        <v/>
      </c>
      <c r="DM143" s="283" t="str">
        <f ca="true">+IF(OFFSET('Sanitation Data'!$I$31,0,10*ROW('Sanitation Data'!I137))="","",OFFSET('Sanitation Data'!$I$31,0,10*ROW('Sanitation Data'!I137)))</f>
        <v/>
      </c>
      <c r="DN143" s="283" t="str">
        <f ca="true">+IF(OFFSET('Sanitation Data'!$I$32,0,10*ROW('Sanitation Data'!I137))="","",OFFSET('Sanitation Data'!$I$32,0,10*ROW('Sanitation Data'!I137)))</f>
        <v/>
      </c>
      <c r="DO143" s="283" t="str">
        <f ca="true">+IF(OFFSET('Hygiene Data'!$D$11,0,10*ROW('Hygiene Data'!D137))="","",OFFSET('Hygiene Data'!$D$11,0,10*ROW('Hygiene Data'!D137)))</f>
        <v/>
      </c>
      <c r="DP143" s="283" t="str">
        <f ca="true">+IF(OFFSET('Hygiene Data'!$D$12,0,10*ROW('Hygiene Data'!D137))="","",OFFSET('Hygiene Data'!$D$12,0,10*ROW('Hygiene Data'!D137)))</f>
        <v/>
      </c>
      <c r="DQ143" s="283" t="str">
        <f ca="true">+IF(OFFSET('Hygiene Data'!$D$13,0,10*ROW('Hygiene Data'!D137))="","",OFFSET('Hygiene Data'!$D$13,0,10*ROW('Hygiene Data'!D137)))</f>
        <v/>
      </c>
      <c r="DR143" s="283" t="str">
        <f ca="true">+IF(OFFSET('Hygiene Data'!$E$11,0,10*ROW('Hygiene Data'!E137))="","",OFFSET('Hygiene Data'!$E$11,0,10*ROW('Hygiene Data'!E137)))</f>
        <v/>
      </c>
      <c r="DS143" s="283" t="str">
        <f ca="true">+IF(OFFSET('Hygiene Data'!$E$12,0,10*ROW('Hygiene Data'!E137))="","",OFFSET('Hygiene Data'!$E$12,0,10*ROW('Hygiene Data'!E137)))</f>
        <v/>
      </c>
      <c r="DT143" s="283" t="str">
        <f ca="true">+IF(OFFSET('Hygiene Data'!$E$13,0,10*ROW('Hygiene Data'!E137))="","",OFFSET('Hygiene Data'!$E$13,0,10*ROW('Hygiene Data'!E137)))</f>
        <v/>
      </c>
      <c r="DU143" s="283" t="str">
        <f ca="true">+IF(OFFSET('Hygiene Data'!$F$11,0,10*ROW('Hygiene Data'!F137))="","",OFFSET('Hygiene Data'!$F$11,0,10*ROW('Hygiene Data'!F137)))</f>
        <v/>
      </c>
      <c r="DV143" s="283" t="str">
        <f ca="true">+IF(OFFSET('Hygiene Data'!$F$12,0,10*ROW('Hygiene Data'!F137))="","",OFFSET('Hygiene Data'!$F$12,0,10*ROW('Hygiene Data'!F137)))</f>
        <v/>
      </c>
      <c r="DW143" s="283" t="str">
        <f ca="true">+IF(OFFSET('Hygiene Data'!$F$13,0,10*ROW('Hygiene Data'!F137))="","",OFFSET('Hygiene Data'!$F$13,0,10*ROW('Hygiene Data'!F137)))</f>
        <v/>
      </c>
      <c r="DX143" s="283" t="str">
        <f ca="true">+IF(OFFSET('Hygiene Data'!$G$11,0,10*ROW('Hygiene Data'!G137))="","",OFFSET('Hygiene Data'!$G$11,0,10*ROW('Hygiene Data'!G137)))</f>
        <v/>
      </c>
      <c r="DY143" s="283" t="str">
        <f ca="true">+IF(OFFSET('Hygiene Data'!$G$12,0,10*ROW('Hygiene Data'!G137))="","",OFFSET('Hygiene Data'!$G$12,0,10*ROW('Hygiene Data'!G137)))</f>
        <v/>
      </c>
      <c r="DZ143" s="283" t="str">
        <f ca="true">+IF(OFFSET('Hygiene Data'!$G$13,0,10*ROW('Hygiene Data'!G137))="","",OFFSET('Hygiene Data'!$G$13,0,10*ROW('Hygiene Data'!G137)))</f>
        <v/>
      </c>
      <c r="EA143" s="283" t="str">
        <f ca="true">+IF(OFFSET('Hygiene Data'!$H$11,0,10*ROW('Hygiene Data'!H137))="","",OFFSET('Hygiene Data'!$H$11,0,10*ROW('Hygiene Data'!H137)))</f>
        <v/>
      </c>
      <c r="EB143" s="283" t="str">
        <f ca="true">+IF(OFFSET('Hygiene Data'!$H$12,0,10*ROW('Hygiene Data'!H137))="","",OFFSET('Hygiene Data'!$H$12,0,10*ROW('Hygiene Data'!H137)))</f>
        <v/>
      </c>
      <c r="EC143" s="283" t="str">
        <f ca="true">+IF(OFFSET('Hygiene Data'!$H$13,0,10*ROW('Hygiene Data'!H137))="","",OFFSET('Hygiene Data'!$H$13,0,10*ROW('Hygiene Data'!H137)))</f>
        <v/>
      </c>
      <c r="ED143" s="283" t="str">
        <f ca="true">+IF(OFFSET('Hygiene Data'!$I$11,0,10*ROW('Hygiene Data'!I137))="","",OFFSET('Hygiene Data'!$I$11,0,10*ROW('Hygiene Data'!I137)))</f>
        <v/>
      </c>
      <c r="EE143" s="283" t="str">
        <f ca="true">+IF(OFFSET('Hygiene Data'!$I$12,0,10*ROW('Hygiene Data'!I137))="","",OFFSET('Hygiene Data'!$I$12,0,10*ROW('Hygiene Data'!I137)))</f>
        <v/>
      </c>
      <c r="EF143" s="283" t="str">
        <f ca="true">+IF(OFFSET('Hygiene Data'!$I$13,0,10*ROW('Hygiene Data'!I137))="","",OFFSET('Hygiene Data'!$I$13,0,10*ROW('Hygiene Data'!I137)))</f>
        <v/>
      </c>
    </row>
    <row xmlns:x14ac="http://schemas.microsoft.com/office/spreadsheetml/2009/9/ac" r="144" x14ac:dyDescent="0.2">
      <c r="A144" s="34" t="str">
        <f ca="true">+IF(OFFSET('Water Data'!$B$2,0,10*ROW('Water Data'!E138))="","",OFFSET('Water Data'!$B$2,0,10*ROW('Water Data'!E138)))</f>
        <v/>
      </c>
      <c r="B144" s="34" t="str">
        <f ca="true">+IF(OFFSET('Water Data'!$C$2,0,10*ROW('Water Data'!F138))="","",OFFSET('Water Data'!$C$2,0,10*ROW('Water Data'!F138)))</f>
        <v/>
      </c>
      <c r="C144" s="339" t="str">
        <f t="shared" ca="true" si="2"/>
        <v/>
      </c>
      <c r="D144" s="90"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0"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0"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0"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0"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0"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0"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0"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0"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0"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0"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0"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0"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0"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0"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0"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0"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0"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1"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1"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1"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1"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1"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1"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1"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1"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1"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1"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1"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1"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1"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1"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1"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1"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1"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1"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1"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1"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1"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1"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1"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1"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1"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1"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1"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1"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1"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1"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2"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2"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2"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2"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2"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2"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2"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2"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2"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2"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2"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2"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2"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2"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2"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2"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2"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2"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3"/>
      <c r="BS144" s="283" t="str">
        <f ca="true">+IF(OFFSET('Water Data'!$D$27,0,10*ROW('Water Data'!D138))="","",OFFSET('Water Data'!$D$27,0,10*ROW('Water Data'!D138)))</f>
        <v/>
      </c>
      <c r="BT144" s="283" t="str">
        <f ca="true">+IF(OFFSET('Water Data'!$D$28,0,10*ROW('Water Data'!D138))="","",OFFSET('Water Data'!$D$28,0,10*ROW('Water Data'!D138)))</f>
        <v/>
      </c>
      <c r="BU144" s="283" t="str">
        <f ca="true">+IF(OFFSET('Water Data'!$D$29,0,10*ROW('Water Data'!D138))="","",OFFSET('Water Data'!$D$29,0,10*ROW('Water Data'!D138)))</f>
        <v/>
      </c>
      <c r="BV144" s="283" t="str">
        <f ca="true">+IF(OFFSET('Water Data'!$E$27,0,10*ROW('Water Data'!E138))="","",OFFSET('Water Data'!$E$27,0,10*ROW('Water Data'!E138)))</f>
        <v/>
      </c>
      <c r="BW144" s="283" t="str">
        <f ca="true">+IF(OFFSET('Water Data'!$E$28,0,10*ROW('Water Data'!E138))="","",OFFSET('Water Data'!$E$28,0,10*ROW('Water Data'!E138)))</f>
        <v/>
      </c>
      <c r="BX144" s="283" t="str">
        <f ca="true">+IF(OFFSET('Water Data'!$E$29,0,10*ROW('Water Data'!E138))="","",OFFSET('Water Data'!$E$29,0,10*ROW('Water Data'!E138)))</f>
        <v/>
      </c>
      <c r="BY144" s="283" t="str">
        <f ca="true">+IF(OFFSET('Water Data'!$F$27,0,10*ROW('Water Data'!F138))="","",OFFSET('Water Data'!$F$27,0,10*ROW('Water Data'!F138)))</f>
        <v/>
      </c>
      <c r="BZ144" s="283" t="str">
        <f ca="true">+IF(OFFSET('Water Data'!$F$28,0,10*ROW('Water Data'!F138))="","",OFFSET('Water Data'!$F$28,0,10*ROW('Water Data'!F138)))</f>
        <v/>
      </c>
      <c r="CA144" s="283" t="str">
        <f ca="true">+IF(OFFSET('Water Data'!$F$29,0,10*ROW('Water Data'!F138))="","",OFFSET('Water Data'!$F$29,0,10*ROW('Water Data'!F138)))</f>
        <v/>
      </c>
      <c r="CB144" s="283" t="str">
        <f ca="true">+IF(OFFSET('Water Data'!$G$27,0,10*ROW('Water Data'!G138))="","",OFFSET('Water Data'!$G$27,0,10*ROW('Water Data'!G138)))</f>
        <v/>
      </c>
      <c r="CC144" s="283" t="str">
        <f ca="true">+IF(OFFSET('Water Data'!$G$28,0,10*ROW('Water Data'!G138))="","",OFFSET('Water Data'!$G$28,0,10*ROW('Water Data'!G138)))</f>
        <v/>
      </c>
      <c r="CD144" s="283" t="str">
        <f ca="true">+IF(OFFSET('Water Data'!$G$29,0,10*ROW('Water Data'!G138))="","",OFFSET('Water Data'!$G$29,0,10*ROW('Water Data'!G138)))</f>
        <v/>
      </c>
      <c r="CE144" s="283" t="str">
        <f ca="true">+IF(OFFSET('Water Data'!$H$27,0,10*ROW('Water Data'!H138))="","",OFFSET('Water Data'!$H$27,0,10*ROW('Water Data'!H138)))</f>
        <v/>
      </c>
      <c r="CF144" s="283" t="str">
        <f ca="true">+IF(OFFSET('Water Data'!$H$28,0,10*ROW('Water Data'!H138))="","",OFFSET('Water Data'!$H$28,0,10*ROW('Water Data'!H138)))</f>
        <v/>
      </c>
      <c r="CG144" s="283" t="str">
        <f ca="true">+IF(OFFSET('Water Data'!$H$29,0,10*ROW('Water Data'!H138))="","",OFFSET('Water Data'!$H$29,0,10*ROW('Water Data'!H138)))</f>
        <v/>
      </c>
      <c r="CH144" s="283" t="str">
        <f ca="true">+IF(OFFSET('Water Data'!$I$27,0,10*ROW('Water Data'!I138))="","",OFFSET('Water Data'!$I$27,0,10*ROW('Water Data'!I138)))</f>
        <v/>
      </c>
      <c r="CI144" s="283" t="str">
        <f ca="true">+IF(OFFSET('Water Data'!$I$28,0,10*ROW('Water Data'!I138))="","",OFFSET('Water Data'!$I$28,0,10*ROW('Water Data'!I138)))</f>
        <v/>
      </c>
      <c r="CJ144" s="283" t="str">
        <f ca="true">+IF(OFFSET('Water Data'!$I$29,0,10*ROW('Water Data'!I138))="","",OFFSET('Water Data'!$I$29,0,10*ROW('Water Data'!I138)))</f>
        <v/>
      </c>
      <c r="CK144" s="283" t="str">
        <f ca="true">+IF(OFFSET('Sanitation Data'!$D$28,0,10*ROW('Sanitation Data'!D138))="","",OFFSET('Sanitation Data'!$D$28,0,10*ROW('Sanitation Data'!D138)))</f>
        <v/>
      </c>
      <c r="CL144" s="283" t="str">
        <f ca="true">+IF(OFFSET('Sanitation Data'!$D$29,0,10*ROW('Sanitation Data'!D138))="","",OFFSET('Sanitation Data'!$D$29,0,10*ROW('Sanitation Data'!D138)))</f>
        <v/>
      </c>
      <c r="CM144" s="283" t="str">
        <f ca="true">+IF(OFFSET('Sanitation Data'!$D$30,0,10*ROW('Sanitation Data'!D138))="","",OFFSET('Sanitation Data'!$D$30,0,10*ROW('Sanitation Data'!D138)))</f>
        <v/>
      </c>
      <c r="CN144" s="283" t="str">
        <f ca="true">+IF(OFFSET('Sanitation Data'!$D$31,0,10*ROW('Sanitation Data'!D138))="","",OFFSET('Sanitation Data'!$D$31,0,10*ROW('Sanitation Data'!D138)))</f>
        <v/>
      </c>
      <c r="CO144" s="283" t="str">
        <f ca="true">+IF(OFFSET('Sanitation Data'!$D$32,0,10*ROW('Sanitation Data'!D138))="","",OFFSET('Sanitation Data'!$D$32,0,10*ROW('Sanitation Data'!D138)))</f>
        <v/>
      </c>
      <c r="CP144" s="283" t="str">
        <f ca="true">+IF(OFFSET('Sanitation Data'!$E$28,0,10*ROW('Sanitation Data'!E138))="","",OFFSET('Sanitation Data'!$E$28,0,10*ROW('Sanitation Data'!E138)))</f>
        <v/>
      </c>
      <c r="CQ144" s="283" t="str">
        <f ca="true">+IF(OFFSET('Sanitation Data'!$E$29,0,10*ROW('Sanitation Data'!E138))="","",OFFSET('Sanitation Data'!$E$29,0,10*ROW('Sanitation Data'!E138)))</f>
        <v/>
      </c>
      <c r="CR144" s="283" t="str">
        <f ca="true">+IF(OFFSET('Sanitation Data'!$E$30,0,10*ROW('Sanitation Data'!E138))="","",OFFSET('Sanitation Data'!$E$30,0,10*ROW('Sanitation Data'!E138)))</f>
        <v/>
      </c>
      <c r="CS144" s="283" t="str">
        <f ca="true">+IF(OFFSET('Sanitation Data'!$E$31,0,10*ROW('Sanitation Data'!E138))="","",OFFSET('Sanitation Data'!$E$31,0,10*ROW('Sanitation Data'!E138)))</f>
        <v/>
      </c>
      <c r="CT144" s="283" t="str">
        <f ca="true">+IF(OFFSET('Sanitation Data'!$E$32,0,10*ROW('Sanitation Data'!E138))="","",OFFSET('Sanitation Data'!$E$32,0,10*ROW('Sanitation Data'!E138)))</f>
        <v/>
      </c>
      <c r="CU144" s="283" t="str">
        <f ca="true">+IF(OFFSET('Sanitation Data'!$F$28,0,10*ROW('Sanitation Data'!F138))="","",OFFSET('Sanitation Data'!$F$28,0,10*ROW('Sanitation Data'!F138)))</f>
        <v/>
      </c>
      <c r="CV144" s="283" t="str">
        <f ca="true">+IF(OFFSET('Sanitation Data'!$F$29,0,10*ROW('Sanitation Data'!F138))="","",OFFSET('Sanitation Data'!$F$29,0,10*ROW('Sanitation Data'!F138)))</f>
        <v/>
      </c>
      <c r="CW144" s="283" t="str">
        <f ca="true">+IF(OFFSET('Sanitation Data'!$F$30,0,10*ROW('Sanitation Data'!F138))="","",OFFSET('Sanitation Data'!$F$30,0,10*ROW('Sanitation Data'!F138)))</f>
        <v/>
      </c>
      <c r="CX144" s="283" t="str">
        <f ca="true">+IF(OFFSET('Sanitation Data'!$F$31,0,10*ROW('Sanitation Data'!F138))="","",OFFSET('Sanitation Data'!$F$31,0,10*ROW('Sanitation Data'!F138)))</f>
        <v/>
      </c>
      <c r="CY144" s="283" t="str">
        <f ca="true">+IF(OFFSET('Sanitation Data'!$F$32,0,10*ROW('Sanitation Data'!F138))="","",OFFSET('Sanitation Data'!$F$32,0,10*ROW('Sanitation Data'!F138)))</f>
        <v/>
      </c>
      <c r="CZ144" s="283" t="str">
        <f ca="true">+IF(OFFSET('Sanitation Data'!$G$28,0,10*ROW('Sanitation Data'!G138))="","",OFFSET('Sanitation Data'!$G$28,0,10*ROW('Sanitation Data'!G138)))</f>
        <v/>
      </c>
      <c r="DA144" s="283" t="str">
        <f ca="true">+IF(OFFSET('Sanitation Data'!$G$29,0,10*ROW('Sanitation Data'!G138))="","",OFFSET('Sanitation Data'!$G$29,0,10*ROW('Sanitation Data'!G138)))</f>
        <v/>
      </c>
      <c r="DB144" s="283" t="str">
        <f ca="true">+IF(OFFSET('Sanitation Data'!$G$30,0,10*ROW('Sanitation Data'!G138))="","",OFFSET('Sanitation Data'!$G$30,0,10*ROW('Sanitation Data'!G138)))</f>
        <v/>
      </c>
      <c r="DC144" s="283" t="str">
        <f ca="true">+IF(OFFSET('Sanitation Data'!$G$31,0,10*ROW('Sanitation Data'!G138))="","",OFFSET('Sanitation Data'!$G$31,0,10*ROW('Sanitation Data'!G138)))</f>
        <v/>
      </c>
      <c r="DD144" s="283" t="str">
        <f ca="true">+IF(OFFSET('Sanitation Data'!$G$32,0,10*ROW('Sanitation Data'!G138))="","",OFFSET('Sanitation Data'!$G$32,0,10*ROW('Sanitation Data'!G138)))</f>
        <v/>
      </c>
      <c r="DE144" s="283" t="str">
        <f ca="true">+IF(OFFSET('Sanitation Data'!$H$28,0,10*ROW('Sanitation Data'!H138))="","",OFFSET('Sanitation Data'!$H$28,0,10*ROW('Sanitation Data'!H138)))</f>
        <v/>
      </c>
      <c r="DF144" s="283" t="str">
        <f ca="true">+IF(OFFSET('Sanitation Data'!$H$29,0,10*ROW('Sanitation Data'!H138))="","",OFFSET('Sanitation Data'!$H$29,0,10*ROW('Sanitation Data'!H138)))</f>
        <v/>
      </c>
      <c r="DG144" s="283" t="str">
        <f ca="true">+IF(OFFSET('Sanitation Data'!$H$30,0,10*ROW('Sanitation Data'!H138))="","",OFFSET('Sanitation Data'!$H$30,0,10*ROW('Sanitation Data'!H138)))</f>
        <v/>
      </c>
      <c r="DH144" s="283" t="str">
        <f ca="true">+IF(OFFSET('Sanitation Data'!$H$31,0,10*ROW('Sanitation Data'!H138))="","",OFFSET('Sanitation Data'!$H$31,0,10*ROW('Sanitation Data'!H138)))</f>
        <v/>
      </c>
      <c r="DI144" s="283" t="str">
        <f ca="true">+IF(OFFSET('Sanitation Data'!$H$32,0,10*ROW('Sanitation Data'!H138))="","",OFFSET('Sanitation Data'!$H$32,0,10*ROW('Sanitation Data'!H138)))</f>
        <v/>
      </c>
      <c r="DJ144" s="283" t="str">
        <f ca="true">+IF(OFFSET('Sanitation Data'!$I$28,0,10*ROW('Sanitation Data'!I138))="","",OFFSET('Sanitation Data'!$I$28,0,10*ROW('Sanitation Data'!I138)))</f>
        <v/>
      </c>
      <c r="DK144" s="283" t="str">
        <f ca="true">+IF(OFFSET('Sanitation Data'!$I$29,0,10*ROW('Sanitation Data'!I138))="","",OFFSET('Sanitation Data'!$I$29,0,10*ROW('Sanitation Data'!I138)))</f>
        <v/>
      </c>
      <c r="DL144" s="283" t="str">
        <f ca="true">+IF(OFFSET('Sanitation Data'!$I$30,0,10*ROW('Sanitation Data'!I138))="","",OFFSET('Sanitation Data'!$I$30,0,10*ROW('Sanitation Data'!I138)))</f>
        <v/>
      </c>
      <c r="DM144" s="283" t="str">
        <f ca="true">+IF(OFFSET('Sanitation Data'!$I$31,0,10*ROW('Sanitation Data'!I138))="","",OFFSET('Sanitation Data'!$I$31,0,10*ROW('Sanitation Data'!I138)))</f>
        <v/>
      </c>
      <c r="DN144" s="283" t="str">
        <f ca="true">+IF(OFFSET('Sanitation Data'!$I$32,0,10*ROW('Sanitation Data'!I138))="","",OFFSET('Sanitation Data'!$I$32,0,10*ROW('Sanitation Data'!I138)))</f>
        <v/>
      </c>
      <c r="DO144" s="283" t="str">
        <f ca="true">+IF(OFFSET('Hygiene Data'!$D$11,0,10*ROW('Hygiene Data'!D138))="","",OFFSET('Hygiene Data'!$D$11,0,10*ROW('Hygiene Data'!D138)))</f>
        <v/>
      </c>
      <c r="DP144" s="283" t="str">
        <f ca="true">+IF(OFFSET('Hygiene Data'!$D$12,0,10*ROW('Hygiene Data'!D138))="","",OFFSET('Hygiene Data'!$D$12,0,10*ROW('Hygiene Data'!D138)))</f>
        <v/>
      </c>
      <c r="DQ144" s="283" t="str">
        <f ca="true">+IF(OFFSET('Hygiene Data'!$D$13,0,10*ROW('Hygiene Data'!D138))="","",OFFSET('Hygiene Data'!$D$13,0,10*ROW('Hygiene Data'!D138)))</f>
        <v/>
      </c>
      <c r="DR144" s="283" t="str">
        <f ca="true">+IF(OFFSET('Hygiene Data'!$E$11,0,10*ROW('Hygiene Data'!E138))="","",OFFSET('Hygiene Data'!$E$11,0,10*ROW('Hygiene Data'!E138)))</f>
        <v/>
      </c>
      <c r="DS144" s="283" t="str">
        <f ca="true">+IF(OFFSET('Hygiene Data'!$E$12,0,10*ROW('Hygiene Data'!E138))="","",OFFSET('Hygiene Data'!$E$12,0,10*ROW('Hygiene Data'!E138)))</f>
        <v/>
      </c>
      <c r="DT144" s="283" t="str">
        <f ca="true">+IF(OFFSET('Hygiene Data'!$E$13,0,10*ROW('Hygiene Data'!E138))="","",OFFSET('Hygiene Data'!$E$13,0,10*ROW('Hygiene Data'!E138)))</f>
        <v/>
      </c>
      <c r="DU144" s="283" t="str">
        <f ca="true">+IF(OFFSET('Hygiene Data'!$F$11,0,10*ROW('Hygiene Data'!F138))="","",OFFSET('Hygiene Data'!$F$11,0,10*ROW('Hygiene Data'!F138)))</f>
        <v/>
      </c>
      <c r="DV144" s="283" t="str">
        <f ca="true">+IF(OFFSET('Hygiene Data'!$F$12,0,10*ROW('Hygiene Data'!F138))="","",OFFSET('Hygiene Data'!$F$12,0,10*ROW('Hygiene Data'!F138)))</f>
        <v/>
      </c>
      <c r="DW144" s="283" t="str">
        <f ca="true">+IF(OFFSET('Hygiene Data'!$F$13,0,10*ROW('Hygiene Data'!F138))="","",OFFSET('Hygiene Data'!$F$13,0,10*ROW('Hygiene Data'!F138)))</f>
        <v/>
      </c>
      <c r="DX144" s="283" t="str">
        <f ca="true">+IF(OFFSET('Hygiene Data'!$G$11,0,10*ROW('Hygiene Data'!G138))="","",OFFSET('Hygiene Data'!$G$11,0,10*ROW('Hygiene Data'!G138)))</f>
        <v/>
      </c>
      <c r="DY144" s="283" t="str">
        <f ca="true">+IF(OFFSET('Hygiene Data'!$G$12,0,10*ROW('Hygiene Data'!G138))="","",OFFSET('Hygiene Data'!$G$12,0,10*ROW('Hygiene Data'!G138)))</f>
        <v/>
      </c>
      <c r="DZ144" s="283" t="str">
        <f ca="true">+IF(OFFSET('Hygiene Data'!$G$13,0,10*ROW('Hygiene Data'!G138))="","",OFFSET('Hygiene Data'!$G$13,0,10*ROW('Hygiene Data'!G138)))</f>
        <v/>
      </c>
      <c r="EA144" s="283" t="str">
        <f ca="true">+IF(OFFSET('Hygiene Data'!$H$11,0,10*ROW('Hygiene Data'!H138))="","",OFFSET('Hygiene Data'!$H$11,0,10*ROW('Hygiene Data'!H138)))</f>
        <v/>
      </c>
      <c r="EB144" s="283" t="str">
        <f ca="true">+IF(OFFSET('Hygiene Data'!$H$12,0,10*ROW('Hygiene Data'!H138))="","",OFFSET('Hygiene Data'!$H$12,0,10*ROW('Hygiene Data'!H138)))</f>
        <v/>
      </c>
      <c r="EC144" s="283" t="str">
        <f ca="true">+IF(OFFSET('Hygiene Data'!$H$13,0,10*ROW('Hygiene Data'!H138))="","",OFFSET('Hygiene Data'!$H$13,0,10*ROW('Hygiene Data'!H138)))</f>
        <v/>
      </c>
      <c r="ED144" s="283" t="str">
        <f ca="true">+IF(OFFSET('Hygiene Data'!$I$11,0,10*ROW('Hygiene Data'!I138))="","",OFFSET('Hygiene Data'!$I$11,0,10*ROW('Hygiene Data'!I138)))</f>
        <v/>
      </c>
      <c r="EE144" s="283" t="str">
        <f ca="true">+IF(OFFSET('Hygiene Data'!$I$12,0,10*ROW('Hygiene Data'!I138))="","",OFFSET('Hygiene Data'!$I$12,0,10*ROW('Hygiene Data'!I138)))</f>
        <v/>
      </c>
      <c r="EF144" s="283" t="str">
        <f ca="true">+IF(OFFSET('Hygiene Data'!$I$13,0,10*ROW('Hygiene Data'!I138))="","",OFFSET('Hygiene Data'!$I$13,0,10*ROW('Hygiene Data'!I138)))</f>
        <v/>
      </c>
    </row>
    <row xmlns:x14ac="http://schemas.microsoft.com/office/spreadsheetml/2009/9/ac" r="145" x14ac:dyDescent="0.2">
      <c r="A145" s="34" t="str">
        <f ca="true">+IF(OFFSET('Water Data'!$B$2,0,10*ROW('Water Data'!E139))="","",OFFSET('Water Data'!$B$2,0,10*ROW('Water Data'!E139)))</f>
        <v/>
      </c>
      <c r="B145" s="34" t="str">
        <f ca="true">+IF(OFFSET('Water Data'!$C$2,0,10*ROW('Water Data'!F139))="","",OFFSET('Water Data'!$C$2,0,10*ROW('Water Data'!F139)))</f>
        <v/>
      </c>
      <c r="C145" s="339" t="str">
        <f t="shared" ca="true" si="2"/>
        <v/>
      </c>
      <c r="D145" s="90"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0"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0"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0"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0"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0"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0"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0"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0"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0"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0"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0"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0"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0"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0"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0"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0"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0"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1"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1"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1"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1"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1"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1"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1"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1"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1"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1"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1"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1"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1"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1"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1"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1"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1"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1"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1"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1"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1"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1"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1"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1"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1"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1"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1"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1"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1"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1"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2"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2"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2"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2"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2"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2"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2"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2"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2"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2"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2"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2"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2"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2"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2"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2"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2"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2"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3"/>
      <c r="BS145" s="283" t="str">
        <f ca="true">+IF(OFFSET('Water Data'!$D$27,0,10*ROW('Water Data'!D139))="","",OFFSET('Water Data'!$D$27,0,10*ROW('Water Data'!D139)))</f>
        <v/>
      </c>
      <c r="BT145" s="283" t="str">
        <f ca="true">+IF(OFFSET('Water Data'!$D$28,0,10*ROW('Water Data'!D139))="","",OFFSET('Water Data'!$D$28,0,10*ROW('Water Data'!D139)))</f>
        <v/>
      </c>
      <c r="BU145" s="283" t="str">
        <f ca="true">+IF(OFFSET('Water Data'!$D$29,0,10*ROW('Water Data'!D139))="","",OFFSET('Water Data'!$D$29,0,10*ROW('Water Data'!D139)))</f>
        <v/>
      </c>
      <c r="BV145" s="283" t="str">
        <f ca="true">+IF(OFFSET('Water Data'!$E$27,0,10*ROW('Water Data'!E139))="","",OFFSET('Water Data'!$E$27,0,10*ROW('Water Data'!E139)))</f>
        <v/>
      </c>
      <c r="BW145" s="283" t="str">
        <f ca="true">+IF(OFFSET('Water Data'!$E$28,0,10*ROW('Water Data'!E139))="","",OFFSET('Water Data'!$E$28,0,10*ROW('Water Data'!E139)))</f>
        <v/>
      </c>
      <c r="BX145" s="283" t="str">
        <f ca="true">+IF(OFFSET('Water Data'!$E$29,0,10*ROW('Water Data'!E139))="","",OFFSET('Water Data'!$E$29,0,10*ROW('Water Data'!E139)))</f>
        <v/>
      </c>
      <c r="BY145" s="283" t="str">
        <f ca="true">+IF(OFFSET('Water Data'!$F$27,0,10*ROW('Water Data'!F139))="","",OFFSET('Water Data'!$F$27,0,10*ROW('Water Data'!F139)))</f>
        <v/>
      </c>
      <c r="BZ145" s="283" t="str">
        <f ca="true">+IF(OFFSET('Water Data'!$F$28,0,10*ROW('Water Data'!F139))="","",OFFSET('Water Data'!$F$28,0,10*ROW('Water Data'!F139)))</f>
        <v/>
      </c>
      <c r="CA145" s="283" t="str">
        <f ca="true">+IF(OFFSET('Water Data'!$F$29,0,10*ROW('Water Data'!F139))="","",OFFSET('Water Data'!$F$29,0,10*ROW('Water Data'!F139)))</f>
        <v/>
      </c>
      <c r="CB145" s="283" t="str">
        <f ca="true">+IF(OFFSET('Water Data'!$G$27,0,10*ROW('Water Data'!G139))="","",OFFSET('Water Data'!$G$27,0,10*ROW('Water Data'!G139)))</f>
        <v/>
      </c>
      <c r="CC145" s="283" t="str">
        <f ca="true">+IF(OFFSET('Water Data'!$G$28,0,10*ROW('Water Data'!G139))="","",OFFSET('Water Data'!$G$28,0,10*ROW('Water Data'!G139)))</f>
        <v/>
      </c>
      <c r="CD145" s="283" t="str">
        <f ca="true">+IF(OFFSET('Water Data'!$G$29,0,10*ROW('Water Data'!G139))="","",OFFSET('Water Data'!$G$29,0,10*ROW('Water Data'!G139)))</f>
        <v/>
      </c>
      <c r="CE145" s="283" t="str">
        <f ca="true">+IF(OFFSET('Water Data'!$H$27,0,10*ROW('Water Data'!H139))="","",OFFSET('Water Data'!$H$27,0,10*ROW('Water Data'!H139)))</f>
        <v/>
      </c>
      <c r="CF145" s="283" t="str">
        <f ca="true">+IF(OFFSET('Water Data'!$H$28,0,10*ROW('Water Data'!H139))="","",OFFSET('Water Data'!$H$28,0,10*ROW('Water Data'!H139)))</f>
        <v/>
      </c>
      <c r="CG145" s="283" t="str">
        <f ca="true">+IF(OFFSET('Water Data'!$H$29,0,10*ROW('Water Data'!H139))="","",OFFSET('Water Data'!$H$29,0,10*ROW('Water Data'!H139)))</f>
        <v/>
      </c>
      <c r="CH145" s="283" t="str">
        <f ca="true">+IF(OFFSET('Water Data'!$I$27,0,10*ROW('Water Data'!I139))="","",OFFSET('Water Data'!$I$27,0,10*ROW('Water Data'!I139)))</f>
        <v/>
      </c>
      <c r="CI145" s="283" t="str">
        <f ca="true">+IF(OFFSET('Water Data'!$I$28,0,10*ROW('Water Data'!I139))="","",OFFSET('Water Data'!$I$28,0,10*ROW('Water Data'!I139)))</f>
        <v/>
      </c>
      <c r="CJ145" s="283" t="str">
        <f ca="true">+IF(OFFSET('Water Data'!$I$29,0,10*ROW('Water Data'!I139))="","",OFFSET('Water Data'!$I$29,0,10*ROW('Water Data'!I139)))</f>
        <v/>
      </c>
      <c r="CK145" s="283" t="str">
        <f ca="true">+IF(OFFSET('Sanitation Data'!$D$28,0,10*ROW('Sanitation Data'!D139))="","",OFFSET('Sanitation Data'!$D$28,0,10*ROW('Sanitation Data'!D139)))</f>
        <v/>
      </c>
      <c r="CL145" s="283" t="str">
        <f ca="true">+IF(OFFSET('Sanitation Data'!$D$29,0,10*ROW('Sanitation Data'!D139))="","",OFFSET('Sanitation Data'!$D$29,0,10*ROW('Sanitation Data'!D139)))</f>
        <v/>
      </c>
      <c r="CM145" s="283" t="str">
        <f ca="true">+IF(OFFSET('Sanitation Data'!$D$30,0,10*ROW('Sanitation Data'!D139))="","",OFFSET('Sanitation Data'!$D$30,0,10*ROW('Sanitation Data'!D139)))</f>
        <v/>
      </c>
      <c r="CN145" s="283" t="str">
        <f ca="true">+IF(OFFSET('Sanitation Data'!$D$31,0,10*ROW('Sanitation Data'!D139))="","",OFFSET('Sanitation Data'!$D$31,0,10*ROW('Sanitation Data'!D139)))</f>
        <v/>
      </c>
      <c r="CO145" s="283" t="str">
        <f ca="true">+IF(OFFSET('Sanitation Data'!$D$32,0,10*ROW('Sanitation Data'!D139))="","",OFFSET('Sanitation Data'!$D$32,0,10*ROW('Sanitation Data'!D139)))</f>
        <v/>
      </c>
      <c r="CP145" s="283" t="str">
        <f ca="true">+IF(OFFSET('Sanitation Data'!$E$28,0,10*ROW('Sanitation Data'!E139))="","",OFFSET('Sanitation Data'!$E$28,0,10*ROW('Sanitation Data'!E139)))</f>
        <v/>
      </c>
      <c r="CQ145" s="283" t="str">
        <f ca="true">+IF(OFFSET('Sanitation Data'!$E$29,0,10*ROW('Sanitation Data'!E139))="","",OFFSET('Sanitation Data'!$E$29,0,10*ROW('Sanitation Data'!E139)))</f>
        <v/>
      </c>
      <c r="CR145" s="283" t="str">
        <f ca="true">+IF(OFFSET('Sanitation Data'!$E$30,0,10*ROW('Sanitation Data'!E139))="","",OFFSET('Sanitation Data'!$E$30,0,10*ROW('Sanitation Data'!E139)))</f>
        <v/>
      </c>
      <c r="CS145" s="283" t="str">
        <f ca="true">+IF(OFFSET('Sanitation Data'!$E$31,0,10*ROW('Sanitation Data'!E139))="","",OFFSET('Sanitation Data'!$E$31,0,10*ROW('Sanitation Data'!E139)))</f>
        <v/>
      </c>
      <c r="CT145" s="283" t="str">
        <f ca="true">+IF(OFFSET('Sanitation Data'!$E$32,0,10*ROW('Sanitation Data'!E139))="","",OFFSET('Sanitation Data'!$E$32,0,10*ROW('Sanitation Data'!E139)))</f>
        <v/>
      </c>
      <c r="CU145" s="283" t="str">
        <f ca="true">+IF(OFFSET('Sanitation Data'!$F$28,0,10*ROW('Sanitation Data'!F139))="","",OFFSET('Sanitation Data'!$F$28,0,10*ROW('Sanitation Data'!F139)))</f>
        <v/>
      </c>
      <c r="CV145" s="283" t="str">
        <f ca="true">+IF(OFFSET('Sanitation Data'!$F$29,0,10*ROW('Sanitation Data'!F139))="","",OFFSET('Sanitation Data'!$F$29,0,10*ROW('Sanitation Data'!F139)))</f>
        <v/>
      </c>
      <c r="CW145" s="283" t="str">
        <f ca="true">+IF(OFFSET('Sanitation Data'!$F$30,0,10*ROW('Sanitation Data'!F139))="","",OFFSET('Sanitation Data'!$F$30,0,10*ROW('Sanitation Data'!F139)))</f>
        <v/>
      </c>
      <c r="CX145" s="283" t="str">
        <f ca="true">+IF(OFFSET('Sanitation Data'!$F$31,0,10*ROW('Sanitation Data'!F139))="","",OFFSET('Sanitation Data'!$F$31,0,10*ROW('Sanitation Data'!F139)))</f>
        <v/>
      </c>
      <c r="CY145" s="283" t="str">
        <f ca="true">+IF(OFFSET('Sanitation Data'!$F$32,0,10*ROW('Sanitation Data'!F139))="","",OFFSET('Sanitation Data'!$F$32,0,10*ROW('Sanitation Data'!F139)))</f>
        <v/>
      </c>
      <c r="CZ145" s="283" t="str">
        <f ca="true">+IF(OFFSET('Sanitation Data'!$G$28,0,10*ROW('Sanitation Data'!G139))="","",OFFSET('Sanitation Data'!$G$28,0,10*ROW('Sanitation Data'!G139)))</f>
        <v/>
      </c>
      <c r="DA145" s="283" t="str">
        <f ca="true">+IF(OFFSET('Sanitation Data'!$G$29,0,10*ROW('Sanitation Data'!G139))="","",OFFSET('Sanitation Data'!$G$29,0,10*ROW('Sanitation Data'!G139)))</f>
        <v/>
      </c>
      <c r="DB145" s="283" t="str">
        <f ca="true">+IF(OFFSET('Sanitation Data'!$G$30,0,10*ROW('Sanitation Data'!G139))="","",OFFSET('Sanitation Data'!$G$30,0,10*ROW('Sanitation Data'!G139)))</f>
        <v/>
      </c>
      <c r="DC145" s="283" t="str">
        <f ca="true">+IF(OFFSET('Sanitation Data'!$G$31,0,10*ROW('Sanitation Data'!G139))="","",OFFSET('Sanitation Data'!$G$31,0,10*ROW('Sanitation Data'!G139)))</f>
        <v/>
      </c>
      <c r="DD145" s="283" t="str">
        <f ca="true">+IF(OFFSET('Sanitation Data'!$G$32,0,10*ROW('Sanitation Data'!G139))="","",OFFSET('Sanitation Data'!$G$32,0,10*ROW('Sanitation Data'!G139)))</f>
        <v/>
      </c>
      <c r="DE145" s="283" t="str">
        <f ca="true">+IF(OFFSET('Sanitation Data'!$H$28,0,10*ROW('Sanitation Data'!H139))="","",OFFSET('Sanitation Data'!$H$28,0,10*ROW('Sanitation Data'!H139)))</f>
        <v/>
      </c>
      <c r="DF145" s="283" t="str">
        <f ca="true">+IF(OFFSET('Sanitation Data'!$H$29,0,10*ROW('Sanitation Data'!H139))="","",OFFSET('Sanitation Data'!$H$29,0,10*ROW('Sanitation Data'!H139)))</f>
        <v/>
      </c>
      <c r="DG145" s="283" t="str">
        <f ca="true">+IF(OFFSET('Sanitation Data'!$H$30,0,10*ROW('Sanitation Data'!H139))="","",OFFSET('Sanitation Data'!$H$30,0,10*ROW('Sanitation Data'!H139)))</f>
        <v/>
      </c>
      <c r="DH145" s="283" t="str">
        <f ca="true">+IF(OFFSET('Sanitation Data'!$H$31,0,10*ROW('Sanitation Data'!H139))="","",OFFSET('Sanitation Data'!$H$31,0,10*ROW('Sanitation Data'!H139)))</f>
        <v/>
      </c>
      <c r="DI145" s="283" t="str">
        <f ca="true">+IF(OFFSET('Sanitation Data'!$H$32,0,10*ROW('Sanitation Data'!H139))="","",OFFSET('Sanitation Data'!$H$32,0,10*ROW('Sanitation Data'!H139)))</f>
        <v/>
      </c>
      <c r="DJ145" s="283" t="str">
        <f ca="true">+IF(OFFSET('Sanitation Data'!$I$28,0,10*ROW('Sanitation Data'!I139))="","",OFFSET('Sanitation Data'!$I$28,0,10*ROW('Sanitation Data'!I139)))</f>
        <v/>
      </c>
      <c r="DK145" s="283" t="str">
        <f ca="true">+IF(OFFSET('Sanitation Data'!$I$29,0,10*ROW('Sanitation Data'!I139))="","",OFFSET('Sanitation Data'!$I$29,0,10*ROW('Sanitation Data'!I139)))</f>
        <v/>
      </c>
      <c r="DL145" s="283" t="str">
        <f ca="true">+IF(OFFSET('Sanitation Data'!$I$30,0,10*ROW('Sanitation Data'!I139))="","",OFFSET('Sanitation Data'!$I$30,0,10*ROW('Sanitation Data'!I139)))</f>
        <v/>
      </c>
      <c r="DM145" s="283" t="str">
        <f ca="true">+IF(OFFSET('Sanitation Data'!$I$31,0,10*ROW('Sanitation Data'!I139))="","",OFFSET('Sanitation Data'!$I$31,0,10*ROW('Sanitation Data'!I139)))</f>
        <v/>
      </c>
      <c r="DN145" s="283" t="str">
        <f ca="true">+IF(OFFSET('Sanitation Data'!$I$32,0,10*ROW('Sanitation Data'!I139))="","",OFFSET('Sanitation Data'!$I$32,0,10*ROW('Sanitation Data'!I139)))</f>
        <v/>
      </c>
      <c r="DO145" s="283" t="str">
        <f ca="true">+IF(OFFSET('Hygiene Data'!$D$11,0,10*ROW('Hygiene Data'!D139))="","",OFFSET('Hygiene Data'!$D$11,0,10*ROW('Hygiene Data'!D139)))</f>
        <v/>
      </c>
      <c r="DP145" s="283" t="str">
        <f ca="true">+IF(OFFSET('Hygiene Data'!$D$12,0,10*ROW('Hygiene Data'!D139))="","",OFFSET('Hygiene Data'!$D$12,0,10*ROW('Hygiene Data'!D139)))</f>
        <v/>
      </c>
      <c r="DQ145" s="283" t="str">
        <f ca="true">+IF(OFFSET('Hygiene Data'!$D$13,0,10*ROW('Hygiene Data'!D139))="","",OFFSET('Hygiene Data'!$D$13,0,10*ROW('Hygiene Data'!D139)))</f>
        <v/>
      </c>
      <c r="DR145" s="283" t="str">
        <f ca="true">+IF(OFFSET('Hygiene Data'!$E$11,0,10*ROW('Hygiene Data'!E139))="","",OFFSET('Hygiene Data'!$E$11,0,10*ROW('Hygiene Data'!E139)))</f>
        <v/>
      </c>
      <c r="DS145" s="283" t="str">
        <f ca="true">+IF(OFFSET('Hygiene Data'!$E$12,0,10*ROW('Hygiene Data'!E139))="","",OFFSET('Hygiene Data'!$E$12,0,10*ROW('Hygiene Data'!E139)))</f>
        <v/>
      </c>
      <c r="DT145" s="283" t="str">
        <f ca="true">+IF(OFFSET('Hygiene Data'!$E$13,0,10*ROW('Hygiene Data'!E139))="","",OFFSET('Hygiene Data'!$E$13,0,10*ROW('Hygiene Data'!E139)))</f>
        <v/>
      </c>
      <c r="DU145" s="283" t="str">
        <f ca="true">+IF(OFFSET('Hygiene Data'!$F$11,0,10*ROW('Hygiene Data'!F139))="","",OFFSET('Hygiene Data'!$F$11,0,10*ROW('Hygiene Data'!F139)))</f>
        <v/>
      </c>
      <c r="DV145" s="283" t="str">
        <f ca="true">+IF(OFFSET('Hygiene Data'!$F$12,0,10*ROW('Hygiene Data'!F139))="","",OFFSET('Hygiene Data'!$F$12,0,10*ROW('Hygiene Data'!F139)))</f>
        <v/>
      </c>
      <c r="DW145" s="283" t="str">
        <f ca="true">+IF(OFFSET('Hygiene Data'!$F$13,0,10*ROW('Hygiene Data'!F139))="","",OFFSET('Hygiene Data'!$F$13,0,10*ROW('Hygiene Data'!F139)))</f>
        <v/>
      </c>
      <c r="DX145" s="283" t="str">
        <f ca="true">+IF(OFFSET('Hygiene Data'!$G$11,0,10*ROW('Hygiene Data'!G139))="","",OFFSET('Hygiene Data'!$G$11,0,10*ROW('Hygiene Data'!G139)))</f>
        <v/>
      </c>
      <c r="DY145" s="283" t="str">
        <f ca="true">+IF(OFFSET('Hygiene Data'!$G$12,0,10*ROW('Hygiene Data'!G139))="","",OFFSET('Hygiene Data'!$G$12,0,10*ROW('Hygiene Data'!G139)))</f>
        <v/>
      </c>
      <c r="DZ145" s="283" t="str">
        <f ca="true">+IF(OFFSET('Hygiene Data'!$G$13,0,10*ROW('Hygiene Data'!G139))="","",OFFSET('Hygiene Data'!$G$13,0,10*ROW('Hygiene Data'!G139)))</f>
        <v/>
      </c>
      <c r="EA145" s="283" t="str">
        <f ca="true">+IF(OFFSET('Hygiene Data'!$H$11,0,10*ROW('Hygiene Data'!H139))="","",OFFSET('Hygiene Data'!$H$11,0,10*ROW('Hygiene Data'!H139)))</f>
        <v/>
      </c>
      <c r="EB145" s="283" t="str">
        <f ca="true">+IF(OFFSET('Hygiene Data'!$H$12,0,10*ROW('Hygiene Data'!H139))="","",OFFSET('Hygiene Data'!$H$12,0,10*ROW('Hygiene Data'!H139)))</f>
        <v/>
      </c>
      <c r="EC145" s="283" t="str">
        <f ca="true">+IF(OFFSET('Hygiene Data'!$H$13,0,10*ROW('Hygiene Data'!H139))="","",OFFSET('Hygiene Data'!$H$13,0,10*ROW('Hygiene Data'!H139)))</f>
        <v/>
      </c>
      <c r="ED145" s="283" t="str">
        <f ca="true">+IF(OFFSET('Hygiene Data'!$I$11,0,10*ROW('Hygiene Data'!I139))="","",OFFSET('Hygiene Data'!$I$11,0,10*ROW('Hygiene Data'!I139)))</f>
        <v/>
      </c>
      <c r="EE145" s="283" t="str">
        <f ca="true">+IF(OFFSET('Hygiene Data'!$I$12,0,10*ROW('Hygiene Data'!I139))="","",OFFSET('Hygiene Data'!$I$12,0,10*ROW('Hygiene Data'!I139)))</f>
        <v/>
      </c>
      <c r="EF145" s="283" t="str">
        <f ca="true">+IF(OFFSET('Hygiene Data'!$I$13,0,10*ROW('Hygiene Data'!I139))="","",OFFSET('Hygiene Data'!$I$13,0,10*ROW('Hygiene Data'!I139)))</f>
        <v/>
      </c>
    </row>
    <row xmlns:x14ac="http://schemas.microsoft.com/office/spreadsheetml/2009/9/ac" r="146" x14ac:dyDescent="0.2">
      <c r="A146" s="34" t="str">
        <f ca="true">+IF(OFFSET('Water Data'!$B$2,0,10*ROW('Water Data'!E140))="","",OFFSET('Water Data'!$B$2,0,10*ROW('Water Data'!E140)))</f>
        <v/>
      </c>
      <c r="B146" s="34" t="str">
        <f ca="true">+IF(OFFSET('Water Data'!$C$2,0,10*ROW('Water Data'!F140))="","",OFFSET('Water Data'!$C$2,0,10*ROW('Water Data'!F140)))</f>
        <v/>
      </c>
      <c r="C146" s="339" t="str">
        <f t="shared" ca="true" si="2"/>
        <v/>
      </c>
      <c r="D146" s="90"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0"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0"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0"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0"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0"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0"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0"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0"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0"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0"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0"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0"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0"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0"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0"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0"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0"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1"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1"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1"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1"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1"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1"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1"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1"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1"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1"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1"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1"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1"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1"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1"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1"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1"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1"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1"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1"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1"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1"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1"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1"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1"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1"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1"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1"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1"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1"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2"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2"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2"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2"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2"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2"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2"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2"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2"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2"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2"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2"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2"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2"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2"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2"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2"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2"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3"/>
      <c r="BS146" s="283" t="str">
        <f ca="true">+IF(OFFSET('Water Data'!$D$27,0,10*ROW('Water Data'!D140))="","",OFFSET('Water Data'!$D$27,0,10*ROW('Water Data'!D140)))</f>
        <v/>
      </c>
      <c r="BT146" s="283" t="str">
        <f ca="true">+IF(OFFSET('Water Data'!$D$28,0,10*ROW('Water Data'!D140))="","",OFFSET('Water Data'!$D$28,0,10*ROW('Water Data'!D140)))</f>
        <v/>
      </c>
      <c r="BU146" s="283" t="str">
        <f ca="true">+IF(OFFSET('Water Data'!$D$29,0,10*ROW('Water Data'!D140))="","",OFFSET('Water Data'!$D$29,0,10*ROW('Water Data'!D140)))</f>
        <v/>
      </c>
      <c r="BV146" s="283" t="str">
        <f ca="true">+IF(OFFSET('Water Data'!$E$27,0,10*ROW('Water Data'!E140))="","",OFFSET('Water Data'!$E$27,0,10*ROW('Water Data'!E140)))</f>
        <v/>
      </c>
      <c r="BW146" s="283" t="str">
        <f ca="true">+IF(OFFSET('Water Data'!$E$28,0,10*ROW('Water Data'!E140))="","",OFFSET('Water Data'!$E$28,0,10*ROW('Water Data'!E140)))</f>
        <v/>
      </c>
      <c r="BX146" s="283" t="str">
        <f ca="true">+IF(OFFSET('Water Data'!$E$29,0,10*ROW('Water Data'!E140))="","",OFFSET('Water Data'!$E$29,0,10*ROW('Water Data'!E140)))</f>
        <v/>
      </c>
      <c r="BY146" s="283" t="str">
        <f ca="true">+IF(OFFSET('Water Data'!$F$27,0,10*ROW('Water Data'!F140))="","",OFFSET('Water Data'!$F$27,0,10*ROW('Water Data'!F140)))</f>
        <v/>
      </c>
      <c r="BZ146" s="283" t="str">
        <f ca="true">+IF(OFFSET('Water Data'!$F$28,0,10*ROW('Water Data'!F140))="","",OFFSET('Water Data'!$F$28,0,10*ROW('Water Data'!F140)))</f>
        <v/>
      </c>
      <c r="CA146" s="283" t="str">
        <f ca="true">+IF(OFFSET('Water Data'!$F$29,0,10*ROW('Water Data'!F140))="","",OFFSET('Water Data'!$F$29,0,10*ROW('Water Data'!F140)))</f>
        <v/>
      </c>
      <c r="CB146" s="283" t="str">
        <f ca="true">+IF(OFFSET('Water Data'!$G$27,0,10*ROW('Water Data'!G140))="","",OFFSET('Water Data'!$G$27,0,10*ROW('Water Data'!G140)))</f>
        <v/>
      </c>
      <c r="CC146" s="283" t="str">
        <f ca="true">+IF(OFFSET('Water Data'!$G$28,0,10*ROW('Water Data'!G140))="","",OFFSET('Water Data'!$G$28,0,10*ROW('Water Data'!G140)))</f>
        <v/>
      </c>
      <c r="CD146" s="283" t="str">
        <f ca="true">+IF(OFFSET('Water Data'!$G$29,0,10*ROW('Water Data'!G140))="","",OFFSET('Water Data'!$G$29,0,10*ROW('Water Data'!G140)))</f>
        <v/>
      </c>
      <c r="CE146" s="283" t="str">
        <f ca="true">+IF(OFFSET('Water Data'!$H$27,0,10*ROW('Water Data'!H140))="","",OFFSET('Water Data'!$H$27,0,10*ROW('Water Data'!H140)))</f>
        <v/>
      </c>
      <c r="CF146" s="283" t="str">
        <f ca="true">+IF(OFFSET('Water Data'!$H$28,0,10*ROW('Water Data'!H140))="","",OFFSET('Water Data'!$H$28,0,10*ROW('Water Data'!H140)))</f>
        <v/>
      </c>
      <c r="CG146" s="283" t="str">
        <f ca="true">+IF(OFFSET('Water Data'!$H$29,0,10*ROW('Water Data'!H140))="","",OFFSET('Water Data'!$H$29,0,10*ROW('Water Data'!H140)))</f>
        <v/>
      </c>
      <c r="CH146" s="283" t="str">
        <f ca="true">+IF(OFFSET('Water Data'!$I$27,0,10*ROW('Water Data'!I140))="","",OFFSET('Water Data'!$I$27,0,10*ROW('Water Data'!I140)))</f>
        <v/>
      </c>
      <c r="CI146" s="283" t="str">
        <f ca="true">+IF(OFFSET('Water Data'!$I$28,0,10*ROW('Water Data'!I140))="","",OFFSET('Water Data'!$I$28,0,10*ROW('Water Data'!I140)))</f>
        <v/>
      </c>
      <c r="CJ146" s="283" t="str">
        <f ca="true">+IF(OFFSET('Water Data'!$I$29,0,10*ROW('Water Data'!I140))="","",OFFSET('Water Data'!$I$29,0,10*ROW('Water Data'!I140)))</f>
        <v/>
      </c>
      <c r="CK146" s="283" t="str">
        <f ca="true">+IF(OFFSET('Sanitation Data'!$D$28,0,10*ROW('Sanitation Data'!D140))="","",OFFSET('Sanitation Data'!$D$28,0,10*ROW('Sanitation Data'!D140)))</f>
        <v/>
      </c>
      <c r="CL146" s="283" t="str">
        <f ca="true">+IF(OFFSET('Sanitation Data'!$D$29,0,10*ROW('Sanitation Data'!D140))="","",OFFSET('Sanitation Data'!$D$29,0,10*ROW('Sanitation Data'!D140)))</f>
        <v/>
      </c>
      <c r="CM146" s="283" t="str">
        <f ca="true">+IF(OFFSET('Sanitation Data'!$D$30,0,10*ROW('Sanitation Data'!D140))="","",OFFSET('Sanitation Data'!$D$30,0,10*ROW('Sanitation Data'!D140)))</f>
        <v/>
      </c>
      <c r="CN146" s="283" t="str">
        <f ca="true">+IF(OFFSET('Sanitation Data'!$D$31,0,10*ROW('Sanitation Data'!D140))="","",OFFSET('Sanitation Data'!$D$31,0,10*ROW('Sanitation Data'!D140)))</f>
        <v/>
      </c>
      <c r="CO146" s="283" t="str">
        <f ca="true">+IF(OFFSET('Sanitation Data'!$D$32,0,10*ROW('Sanitation Data'!D140))="","",OFFSET('Sanitation Data'!$D$32,0,10*ROW('Sanitation Data'!D140)))</f>
        <v/>
      </c>
      <c r="CP146" s="283" t="str">
        <f ca="true">+IF(OFFSET('Sanitation Data'!$E$28,0,10*ROW('Sanitation Data'!E140))="","",OFFSET('Sanitation Data'!$E$28,0,10*ROW('Sanitation Data'!E140)))</f>
        <v/>
      </c>
      <c r="CQ146" s="283" t="str">
        <f ca="true">+IF(OFFSET('Sanitation Data'!$E$29,0,10*ROW('Sanitation Data'!E140))="","",OFFSET('Sanitation Data'!$E$29,0,10*ROW('Sanitation Data'!E140)))</f>
        <v/>
      </c>
      <c r="CR146" s="283" t="str">
        <f ca="true">+IF(OFFSET('Sanitation Data'!$E$30,0,10*ROW('Sanitation Data'!E140))="","",OFFSET('Sanitation Data'!$E$30,0,10*ROW('Sanitation Data'!E140)))</f>
        <v/>
      </c>
      <c r="CS146" s="283" t="str">
        <f ca="true">+IF(OFFSET('Sanitation Data'!$E$31,0,10*ROW('Sanitation Data'!E140))="","",OFFSET('Sanitation Data'!$E$31,0,10*ROW('Sanitation Data'!E140)))</f>
        <v/>
      </c>
      <c r="CT146" s="283" t="str">
        <f ca="true">+IF(OFFSET('Sanitation Data'!$E$32,0,10*ROW('Sanitation Data'!E140))="","",OFFSET('Sanitation Data'!$E$32,0,10*ROW('Sanitation Data'!E140)))</f>
        <v/>
      </c>
      <c r="CU146" s="283" t="str">
        <f ca="true">+IF(OFFSET('Sanitation Data'!$F$28,0,10*ROW('Sanitation Data'!F140))="","",OFFSET('Sanitation Data'!$F$28,0,10*ROW('Sanitation Data'!F140)))</f>
        <v/>
      </c>
      <c r="CV146" s="283" t="str">
        <f ca="true">+IF(OFFSET('Sanitation Data'!$F$29,0,10*ROW('Sanitation Data'!F140))="","",OFFSET('Sanitation Data'!$F$29,0,10*ROW('Sanitation Data'!F140)))</f>
        <v/>
      </c>
      <c r="CW146" s="283" t="str">
        <f ca="true">+IF(OFFSET('Sanitation Data'!$F$30,0,10*ROW('Sanitation Data'!F140))="","",OFFSET('Sanitation Data'!$F$30,0,10*ROW('Sanitation Data'!F140)))</f>
        <v/>
      </c>
      <c r="CX146" s="283" t="str">
        <f ca="true">+IF(OFFSET('Sanitation Data'!$F$31,0,10*ROW('Sanitation Data'!F140))="","",OFFSET('Sanitation Data'!$F$31,0,10*ROW('Sanitation Data'!F140)))</f>
        <v/>
      </c>
      <c r="CY146" s="283" t="str">
        <f ca="true">+IF(OFFSET('Sanitation Data'!$F$32,0,10*ROW('Sanitation Data'!F140))="","",OFFSET('Sanitation Data'!$F$32,0,10*ROW('Sanitation Data'!F140)))</f>
        <v/>
      </c>
      <c r="CZ146" s="283" t="str">
        <f ca="true">+IF(OFFSET('Sanitation Data'!$G$28,0,10*ROW('Sanitation Data'!G140))="","",OFFSET('Sanitation Data'!$G$28,0,10*ROW('Sanitation Data'!G140)))</f>
        <v/>
      </c>
      <c r="DA146" s="283" t="str">
        <f ca="true">+IF(OFFSET('Sanitation Data'!$G$29,0,10*ROW('Sanitation Data'!G140))="","",OFFSET('Sanitation Data'!$G$29,0,10*ROW('Sanitation Data'!G140)))</f>
        <v/>
      </c>
      <c r="DB146" s="283" t="str">
        <f ca="true">+IF(OFFSET('Sanitation Data'!$G$30,0,10*ROW('Sanitation Data'!G140))="","",OFFSET('Sanitation Data'!$G$30,0,10*ROW('Sanitation Data'!G140)))</f>
        <v/>
      </c>
      <c r="DC146" s="283" t="str">
        <f ca="true">+IF(OFFSET('Sanitation Data'!$G$31,0,10*ROW('Sanitation Data'!G140))="","",OFFSET('Sanitation Data'!$G$31,0,10*ROW('Sanitation Data'!G140)))</f>
        <v/>
      </c>
      <c r="DD146" s="283" t="str">
        <f ca="true">+IF(OFFSET('Sanitation Data'!$G$32,0,10*ROW('Sanitation Data'!G140))="","",OFFSET('Sanitation Data'!$G$32,0,10*ROW('Sanitation Data'!G140)))</f>
        <v/>
      </c>
      <c r="DE146" s="283" t="str">
        <f ca="true">+IF(OFFSET('Sanitation Data'!$H$28,0,10*ROW('Sanitation Data'!H140))="","",OFFSET('Sanitation Data'!$H$28,0,10*ROW('Sanitation Data'!H140)))</f>
        <v/>
      </c>
      <c r="DF146" s="283" t="str">
        <f ca="true">+IF(OFFSET('Sanitation Data'!$H$29,0,10*ROW('Sanitation Data'!H140))="","",OFFSET('Sanitation Data'!$H$29,0,10*ROW('Sanitation Data'!H140)))</f>
        <v/>
      </c>
      <c r="DG146" s="283" t="str">
        <f ca="true">+IF(OFFSET('Sanitation Data'!$H$30,0,10*ROW('Sanitation Data'!H140))="","",OFFSET('Sanitation Data'!$H$30,0,10*ROW('Sanitation Data'!H140)))</f>
        <v/>
      </c>
      <c r="DH146" s="283" t="str">
        <f ca="true">+IF(OFFSET('Sanitation Data'!$H$31,0,10*ROW('Sanitation Data'!H140))="","",OFFSET('Sanitation Data'!$H$31,0,10*ROW('Sanitation Data'!H140)))</f>
        <v/>
      </c>
      <c r="DI146" s="283" t="str">
        <f ca="true">+IF(OFFSET('Sanitation Data'!$H$32,0,10*ROW('Sanitation Data'!H140))="","",OFFSET('Sanitation Data'!$H$32,0,10*ROW('Sanitation Data'!H140)))</f>
        <v/>
      </c>
      <c r="DJ146" s="283" t="str">
        <f ca="true">+IF(OFFSET('Sanitation Data'!$I$28,0,10*ROW('Sanitation Data'!I140))="","",OFFSET('Sanitation Data'!$I$28,0,10*ROW('Sanitation Data'!I140)))</f>
        <v/>
      </c>
      <c r="DK146" s="283" t="str">
        <f ca="true">+IF(OFFSET('Sanitation Data'!$I$29,0,10*ROW('Sanitation Data'!I140))="","",OFFSET('Sanitation Data'!$I$29,0,10*ROW('Sanitation Data'!I140)))</f>
        <v/>
      </c>
      <c r="DL146" s="283" t="str">
        <f ca="true">+IF(OFFSET('Sanitation Data'!$I$30,0,10*ROW('Sanitation Data'!I140))="","",OFFSET('Sanitation Data'!$I$30,0,10*ROW('Sanitation Data'!I140)))</f>
        <v/>
      </c>
      <c r="DM146" s="283" t="str">
        <f ca="true">+IF(OFFSET('Sanitation Data'!$I$31,0,10*ROW('Sanitation Data'!I140))="","",OFFSET('Sanitation Data'!$I$31,0,10*ROW('Sanitation Data'!I140)))</f>
        <v/>
      </c>
      <c r="DN146" s="283" t="str">
        <f ca="true">+IF(OFFSET('Sanitation Data'!$I$32,0,10*ROW('Sanitation Data'!I140))="","",OFFSET('Sanitation Data'!$I$32,0,10*ROW('Sanitation Data'!I140)))</f>
        <v/>
      </c>
      <c r="DO146" s="283" t="str">
        <f ca="true">+IF(OFFSET('Hygiene Data'!$D$11,0,10*ROW('Hygiene Data'!D140))="","",OFFSET('Hygiene Data'!$D$11,0,10*ROW('Hygiene Data'!D140)))</f>
        <v/>
      </c>
      <c r="DP146" s="283" t="str">
        <f ca="true">+IF(OFFSET('Hygiene Data'!$D$12,0,10*ROW('Hygiene Data'!D140))="","",OFFSET('Hygiene Data'!$D$12,0,10*ROW('Hygiene Data'!D140)))</f>
        <v/>
      </c>
      <c r="DQ146" s="283" t="str">
        <f ca="true">+IF(OFFSET('Hygiene Data'!$D$13,0,10*ROW('Hygiene Data'!D140))="","",OFFSET('Hygiene Data'!$D$13,0,10*ROW('Hygiene Data'!D140)))</f>
        <v/>
      </c>
      <c r="DR146" s="283" t="str">
        <f ca="true">+IF(OFFSET('Hygiene Data'!$E$11,0,10*ROW('Hygiene Data'!E140))="","",OFFSET('Hygiene Data'!$E$11,0,10*ROW('Hygiene Data'!E140)))</f>
        <v/>
      </c>
      <c r="DS146" s="283" t="str">
        <f ca="true">+IF(OFFSET('Hygiene Data'!$E$12,0,10*ROW('Hygiene Data'!E140))="","",OFFSET('Hygiene Data'!$E$12,0,10*ROW('Hygiene Data'!E140)))</f>
        <v/>
      </c>
      <c r="DT146" s="283" t="str">
        <f ca="true">+IF(OFFSET('Hygiene Data'!$E$13,0,10*ROW('Hygiene Data'!E140))="","",OFFSET('Hygiene Data'!$E$13,0,10*ROW('Hygiene Data'!E140)))</f>
        <v/>
      </c>
      <c r="DU146" s="283" t="str">
        <f ca="true">+IF(OFFSET('Hygiene Data'!$F$11,0,10*ROW('Hygiene Data'!F140))="","",OFFSET('Hygiene Data'!$F$11,0,10*ROW('Hygiene Data'!F140)))</f>
        <v/>
      </c>
      <c r="DV146" s="283" t="str">
        <f ca="true">+IF(OFFSET('Hygiene Data'!$F$12,0,10*ROW('Hygiene Data'!F140))="","",OFFSET('Hygiene Data'!$F$12,0,10*ROW('Hygiene Data'!F140)))</f>
        <v/>
      </c>
      <c r="DW146" s="283" t="str">
        <f ca="true">+IF(OFFSET('Hygiene Data'!$F$13,0,10*ROW('Hygiene Data'!F140))="","",OFFSET('Hygiene Data'!$F$13,0,10*ROW('Hygiene Data'!F140)))</f>
        <v/>
      </c>
      <c r="DX146" s="283" t="str">
        <f ca="true">+IF(OFFSET('Hygiene Data'!$G$11,0,10*ROW('Hygiene Data'!G140))="","",OFFSET('Hygiene Data'!$G$11,0,10*ROW('Hygiene Data'!G140)))</f>
        <v/>
      </c>
      <c r="DY146" s="283" t="str">
        <f ca="true">+IF(OFFSET('Hygiene Data'!$G$12,0,10*ROW('Hygiene Data'!G140))="","",OFFSET('Hygiene Data'!$G$12,0,10*ROW('Hygiene Data'!G140)))</f>
        <v/>
      </c>
      <c r="DZ146" s="283" t="str">
        <f ca="true">+IF(OFFSET('Hygiene Data'!$G$13,0,10*ROW('Hygiene Data'!G140))="","",OFFSET('Hygiene Data'!$G$13,0,10*ROW('Hygiene Data'!G140)))</f>
        <v/>
      </c>
      <c r="EA146" s="283" t="str">
        <f ca="true">+IF(OFFSET('Hygiene Data'!$H$11,0,10*ROW('Hygiene Data'!H140))="","",OFFSET('Hygiene Data'!$H$11,0,10*ROW('Hygiene Data'!H140)))</f>
        <v/>
      </c>
      <c r="EB146" s="283" t="str">
        <f ca="true">+IF(OFFSET('Hygiene Data'!$H$12,0,10*ROW('Hygiene Data'!H140))="","",OFFSET('Hygiene Data'!$H$12,0,10*ROW('Hygiene Data'!H140)))</f>
        <v/>
      </c>
      <c r="EC146" s="283" t="str">
        <f ca="true">+IF(OFFSET('Hygiene Data'!$H$13,0,10*ROW('Hygiene Data'!H140))="","",OFFSET('Hygiene Data'!$H$13,0,10*ROW('Hygiene Data'!H140)))</f>
        <v/>
      </c>
      <c r="ED146" s="283" t="str">
        <f ca="true">+IF(OFFSET('Hygiene Data'!$I$11,0,10*ROW('Hygiene Data'!I140))="","",OFFSET('Hygiene Data'!$I$11,0,10*ROW('Hygiene Data'!I140)))</f>
        <v/>
      </c>
      <c r="EE146" s="283" t="str">
        <f ca="true">+IF(OFFSET('Hygiene Data'!$I$12,0,10*ROW('Hygiene Data'!I140))="","",OFFSET('Hygiene Data'!$I$12,0,10*ROW('Hygiene Data'!I140)))</f>
        <v/>
      </c>
      <c r="EF146" s="283" t="str">
        <f ca="true">+IF(OFFSET('Hygiene Data'!$I$13,0,10*ROW('Hygiene Data'!I140))="","",OFFSET('Hygiene Data'!$I$13,0,10*ROW('Hygiene Data'!I140)))</f>
        <v/>
      </c>
    </row>
    <row xmlns:x14ac="http://schemas.microsoft.com/office/spreadsheetml/2009/9/ac" r="147" x14ac:dyDescent="0.2">
      <c r="A147" s="34" t="str">
        <f ca="true">+IF(OFFSET('Water Data'!$B$2,0,10*ROW('Water Data'!E141))="","",OFFSET('Water Data'!$B$2,0,10*ROW('Water Data'!E141)))</f>
        <v/>
      </c>
      <c r="B147" s="34" t="str">
        <f ca="true">+IF(OFFSET('Water Data'!$C$2,0,10*ROW('Water Data'!F141))="","",OFFSET('Water Data'!$C$2,0,10*ROW('Water Data'!F141)))</f>
        <v/>
      </c>
      <c r="C147" s="339" t="str">
        <f t="shared" ca="true" si="2"/>
        <v/>
      </c>
      <c r="D147" s="90"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0"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0"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0"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0"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0"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0"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0"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0"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0"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0"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0"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0"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0"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0"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0"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0"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0"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1"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1"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1"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1"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1"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1"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1"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1"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1"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1"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1"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1"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1"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1"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1"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1"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1"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1"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1"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1"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1"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1"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1"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1"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1"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1"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1"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1"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1"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1"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2"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2"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2"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2"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2"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2"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2"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2"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2"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2"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2"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2"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2"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2"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2"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2"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2"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2"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3"/>
      <c r="BS147" s="283" t="str">
        <f ca="true">+IF(OFFSET('Water Data'!$D$27,0,10*ROW('Water Data'!D141))="","",OFFSET('Water Data'!$D$27,0,10*ROW('Water Data'!D141)))</f>
        <v/>
      </c>
      <c r="BT147" s="283" t="str">
        <f ca="true">+IF(OFFSET('Water Data'!$D$28,0,10*ROW('Water Data'!D141))="","",OFFSET('Water Data'!$D$28,0,10*ROW('Water Data'!D141)))</f>
        <v/>
      </c>
      <c r="BU147" s="283" t="str">
        <f ca="true">+IF(OFFSET('Water Data'!$D$29,0,10*ROW('Water Data'!D141))="","",OFFSET('Water Data'!$D$29,0,10*ROW('Water Data'!D141)))</f>
        <v/>
      </c>
      <c r="BV147" s="283" t="str">
        <f ca="true">+IF(OFFSET('Water Data'!$E$27,0,10*ROW('Water Data'!E141))="","",OFFSET('Water Data'!$E$27,0,10*ROW('Water Data'!E141)))</f>
        <v/>
      </c>
      <c r="BW147" s="283" t="str">
        <f ca="true">+IF(OFFSET('Water Data'!$E$28,0,10*ROW('Water Data'!E141))="","",OFFSET('Water Data'!$E$28,0,10*ROW('Water Data'!E141)))</f>
        <v/>
      </c>
      <c r="BX147" s="283" t="str">
        <f ca="true">+IF(OFFSET('Water Data'!$E$29,0,10*ROW('Water Data'!E141))="","",OFFSET('Water Data'!$E$29,0,10*ROW('Water Data'!E141)))</f>
        <v/>
      </c>
      <c r="BY147" s="283" t="str">
        <f ca="true">+IF(OFFSET('Water Data'!$F$27,0,10*ROW('Water Data'!F141))="","",OFFSET('Water Data'!$F$27,0,10*ROW('Water Data'!F141)))</f>
        <v/>
      </c>
      <c r="BZ147" s="283" t="str">
        <f ca="true">+IF(OFFSET('Water Data'!$F$28,0,10*ROW('Water Data'!F141))="","",OFFSET('Water Data'!$F$28,0,10*ROW('Water Data'!F141)))</f>
        <v/>
      </c>
      <c r="CA147" s="283" t="str">
        <f ca="true">+IF(OFFSET('Water Data'!$F$29,0,10*ROW('Water Data'!F141))="","",OFFSET('Water Data'!$F$29,0,10*ROW('Water Data'!F141)))</f>
        <v/>
      </c>
      <c r="CB147" s="283" t="str">
        <f ca="true">+IF(OFFSET('Water Data'!$G$27,0,10*ROW('Water Data'!G141))="","",OFFSET('Water Data'!$G$27,0,10*ROW('Water Data'!G141)))</f>
        <v/>
      </c>
      <c r="CC147" s="283" t="str">
        <f ca="true">+IF(OFFSET('Water Data'!$G$28,0,10*ROW('Water Data'!G141))="","",OFFSET('Water Data'!$G$28,0,10*ROW('Water Data'!G141)))</f>
        <v/>
      </c>
      <c r="CD147" s="283" t="str">
        <f ca="true">+IF(OFFSET('Water Data'!$G$29,0,10*ROW('Water Data'!G141))="","",OFFSET('Water Data'!$G$29,0,10*ROW('Water Data'!G141)))</f>
        <v/>
      </c>
      <c r="CE147" s="283" t="str">
        <f ca="true">+IF(OFFSET('Water Data'!$H$27,0,10*ROW('Water Data'!H141))="","",OFFSET('Water Data'!$H$27,0,10*ROW('Water Data'!H141)))</f>
        <v/>
      </c>
      <c r="CF147" s="283" t="str">
        <f ca="true">+IF(OFFSET('Water Data'!$H$28,0,10*ROW('Water Data'!H141))="","",OFFSET('Water Data'!$H$28,0,10*ROW('Water Data'!H141)))</f>
        <v/>
      </c>
      <c r="CG147" s="283" t="str">
        <f ca="true">+IF(OFFSET('Water Data'!$H$29,0,10*ROW('Water Data'!H141))="","",OFFSET('Water Data'!$H$29,0,10*ROW('Water Data'!H141)))</f>
        <v/>
      </c>
      <c r="CH147" s="283" t="str">
        <f ca="true">+IF(OFFSET('Water Data'!$I$27,0,10*ROW('Water Data'!I141))="","",OFFSET('Water Data'!$I$27,0,10*ROW('Water Data'!I141)))</f>
        <v/>
      </c>
      <c r="CI147" s="283" t="str">
        <f ca="true">+IF(OFFSET('Water Data'!$I$28,0,10*ROW('Water Data'!I141))="","",OFFSET('Water Data'!$I$28,0,10*ROW('Water Data'!I141)))</f>
        <v/>
      </c>
      <c r="CJ147" s="283" t="str">
        <f ca="true">+IF(OFFSET('Water Data'!$I$29,0,10*ROW('Water Data'!I141))="","",OFFSET('Water Data'!$I$29,0,10*ROW('Water Data'!I141)))</f>
        <v/>
      </c>
      <c r="CK147" s="283" t="str">
        <f ca="true">+IF(OFFSET('Sanitation Data'!$D$28,0,10*ROW('Sanitation Data'!D141))="","",OFFSET('Sanitation Data'!$D$28,0,10*ROW('Sanitation Data'!D141)))</f>
        <v/>
      </c>
      <c r="CL147" s="283" t="str">
        <f ca="true">+IF(OFFSET('Sanitation Data'!$D$29,0,10*ROW('Sanitation Data'!D141))="","",OFFSET('Sanitation Data'!$D$29,0,10*ROW('Sanitation Data'!D141)))</f>
        <v/>
      </c>
      <c r="CM147" s="283" t="str">
        <f ca="true">+IF(OFFSET('Sanitation Data'!$D$30,0,10*ROW('Sanitation Data'!D141))="","",OFFSET('Sanitation Data'!$D$30,0,10*ROW('Sanitation Data'!D141)))</f>
        <v/>
      </c>
      <c r="CN147" s="283" t="str">
        <f ca="true">+IF(OFFSET('Sanitation Data'!$D$31,0,10*ROW('Sanitation Data'!D141))="","",OFFSET('Sanitation Data'!$D$31,0,10*ROW('Sanitation Data'!D141)))</f>
        <v/>
      </c>
      <c r="CO147" s="283" t="str">
        <f ca="true">+IF(OFFSET('Sanitation Data'!$D$32,0,10*ROW('Sanitation Data'!D141))="","",OFFSET('Sanitation Data'!$D$32,0,10*ROW('Sanitation Data'!D141)))</f>
        <v/>
      </c>
      <c r="CP147" s="283" t="str">
        <f ca="true">+IF(OFFSET('Sanitation Data'!$E$28,0,10*ROW('Sanitation Data'!E141))="","",OFFSET('Sanitation Data'!$E$28,0,10*ROW('Sanitation Data'!E141)))</f>
        <v/>
      </c>
      <c r="CQ147" s="283" t="str">
        <f ca="true">+IF(OFFSET('Sanitation Data'!$E$29,0,10*ROW('Sanitation Data'!E141))="","",OFFSET('Sanitation Data'!$E$29,0,10*ROW('Sanitation Data'!E141)))</f>
        <v/>
      </c>
      <c r="CR147" s="283" t="str">
        <f ca="true">+IF(OFFSET('Sanitation Data'!$E$30,0,10*ROW('Sanitation Data'!E141))="","",OFFSET('Sanitation Data'!$E$30,0,10*ROW('Sanitation Data'!E141)))</f>
        <v/>
      </c>
      <c r="CS147" s="283" t="str">
        <f ca="true">+IF(OFFSET('Sanitation Data'!$E$31,0,10*ROW('Sanitation Data'!E141))="","",OFFSET('Sanitation Data'!$E$31,0,10*ROW('Sanitation Data'!E141)))</f>
        <v/>
      </c>
      <c r="CT147" s="283" t="str">
        <f ca="true">+IF(OFFSET('Sanitation Data'!$E$32,0,10*ROW('Sanitation Data'!E141))="","",OFFSET('Sanitation Data'!$E$32,0,10*ROW('Sanitation Data'!E141)))</f>
        <v/>
      </c>
      <c r="CU147" s="283" t="str">
        <f ca="true">+IF(OFFSET('Sanitation Data'!$F$28,0,10*ROW('Sanitation Data'!F141))="","",OFFSET('Sanitation Data'!$F$28,0,10*ROW('Sanitation Data'!F141)))</f>
        <v/>
      </c>
      <c r="CV147" s="283" t="str">
        <f ca="true">+IF(OFFSET('Sanitation Data'!$F$29,0,10*ROW('Sanitation Data'!F141))="","",OFFSET('Sanitation Data'!$F$29,0,10*ROW('Sanitation Data'!F141)))</f>
        <v/>
      </c>
      <c r="CW147" s="283" t="str">
        <f ca="true">+IF(OFFSET('Sanitation Data'!$F$30,0,10*ROW('Sanitation Data'!F141))="","",OFFSET('Sanitation Data'!$F$30,0,10*ROW('Sanitation Data'!F141)))</f>
        <v/>
      </c>
      <c r="CX147" s="283" t="str">
        <f ca="true">+IF(OFFSET('Sanitation Data'!$F$31,0,10*ROW('Sanitation Data'!F141))="","",OFFSET('Sanitation Data'!$F$31,0,10*ROW('Sanitation Data'!F141)))</f>
        <v/>
      </c>
      <c r="CY147" s="283" t="str">
        <f ca="true">+IF(OFFSET('Sanitation Data'!$F$32,0,10*ROW('Sanitation Data'!F141))="","",OFFSET('Sanitation Data'!$F$32,0,10*ROW('Sanitation Data'!F141)))</f>
        <v/>
      </c>
      <c r="CZ147" s="283" t="str">
        <f ca="true">+IF(OFFSET('Sanitation Data'!$G$28,0,10*ROW('Sanitation Data'!G141))="","",OFFSET('Sanitation Data'!$G$28,0,10*ROW('Sanitation Data'!G141)))</f>
        <v/>
      </c>
      <c r="DA147" s="283" t="str">
        <f ca="true">+IF(OFFSET('Sanitation Data'!$G$29,0,10*ROW('Sanitation Data'!G141))="","",OFFSET('Sanitation Data'!$G$29,0,10*ROW('Sanitation Data'!G141)))</f>
        <v/>
      </c>
      <c r="DB147" s="283" t="str">
        <f ca="true">+IF(OFFSET('Sanitation Data'!$G$30,0,10*ROW('Sanitation Data'!G141))="","",OFFSET('Sanitation Data'!$G$30,0,10*ROW('Sanitation Data'!G141)))</f>
        <v/>
      </c>
      <c r="DC147" s="283" t="str">
        <f ca="true">+IF(OFFSET('Sanitation Data'!$G$31,0,10*ROW('Sanitation Data'!G141))="","",OFFSET('Sanitation Data'!$G$31,0,10*ROW('Sanitation Data'!G141)))</f>
        <v/>
      </c>
      <c r="DD147" s="283" t="str">
        <f ca="true">+IF(OFFSET('Sanitation Data'!$G$32,0,10*ROW('Sanitation Data'!G141))="","",OFFSET('Sanitation Data'!$G$32,0,10*ROW('Sanitation Data'!G141)))</f>
        <v/>
      </c>
      <c r="DE147" s="283" t="str">
        <f ca="true">+IF(OFFSET('Sanitation Data'!$H$28,0,10*ROW('Sanitation Data'!H141))="","",OFFSET('Sanitation Data'!$H$28,0,10*ROW('Sanitation Data'!H141)))</f>
        <v/>
      </c>
      <c r="DF147" s="283" t="str">
        <f ca="true">+IF(OFFSET('Sanitation Data'!$H$29,0,10*ROW('Sanitation Data'!H141))="","",OFFSET('Sanitation Data'!$H$29,0,10*ROW('Sanitation Data'!H141)))</f>
        <v/>
      </c>
      <c r="DG147" s="283" t="str">
        <f ca="true">+IF(OFFSET('Sanitation Data'!$H$30,0,10*ROW('Sanitation Data'!H141))="","",OFFSET('Sanitation Data'!$H$30,0,10*ROW('Sanitation Data'!H141)))</f>
        <v/>
      </c>
      <c r="DH147" s="283" t="str">
        <f ca="true">+IF(OFFSET('Sanitation Data'!$H$31,0,10*ROW('Sanitation Data'!H141))="","",OFFSET('Sanitation Data'!$H$31,0,10*ROW('Sanitation Data'!H141)))</f>
        <v/>
      </c>
      <c r="DI147" s="283" t="str">
        <f ca="true">+IF(OFFSET('Sanitation Data'!$H$32,0,10*ROW('Sanitation Data'!H141))="","",OFFSET('Sanitation Data'!$H$32,0,10*ROW('Sanitation Data'!H141)))</f>
        <v/>
      </c>
      <c r="DJ147" s="283" t="str">
        <f ca="true">+IF(OFFSET('Sanitation Data'!$I$28,0,10*ROW('Sanitation Data'!I141))="","",OFFSET('Sanitation Data'!$I$28,0,10*ROW('Sanitation Data'!I141)))</f>
        <v/>
      </c>
      <c r="DK147" s="283" t="str">
        <f ca="true">+IF(OFFSET('Sanitation Data'!$I$29,0,10*ROW('Sanitation Data'!I141))="","",OFFSET('Sanitation Data'!$I$29,0,10*ROW('Sanitation Data'!I141)))</f>
        <v/>
      </c>
      <c r="DL147" s="283" t="str">
        <f ca="true">+IF(OFFSET('Sanitation Data'!$I$30,0,10*ROW('Sanitation Data'!I141))="","",OFFSET('Sanitation Data'!$I$30,0,10*ROW('Sanitation Data'!I141)))</f>
        <v/>
      </c>
      <c r="DM147" s="283" t="str">
        <f ca="true">+IF(OFFSET('Sanitation Data'!$I$31,0,10*ROW('Sanitation Data'!I141))="","",OFFSET('Sanitation Data'!$I$31,0,10*ROW('Sanitation Data'!I141)))</f>
        <v/>
      </c>
      <c r="DN147" s="283" t="str">
        <f ca="true">+IF(OFFSET('Sanitation Data'!$I$32,0,10*ROW('Sanitation Data'!I141))="","",OFFSET('Sanitation Data'!$I$32,0,10*ROW('Sanitation Data'!I141)))</f>
        <v/>
      </c>
      <c r="DO147" s="283" t="str">
        <f ca="true">+IF(OFFSET('Hygiene Data'!$D$11,0,10*ROW('Hygiene Data'!D141))="","",OFFSET('Hygiene Data'!$D$11,0,10*ROW('Hygiene Data'!D141)))</f>
        <v/>
      </c>
      <c r="DP147" s="283" t="str">
        <f ca="true">+IF(OFFSET('Hygiene Data'!$D$12,0,10*ROW('Hygiene Data'!D141))="","",OFFSET('Hygiene Data'!$D$12,0,10*ROW('Hygiene Data'!D141)))</f>
        <v/>
      </c>
      <c r="DQ147" s="283" t="str">
        <f ca="true">+IF(OFFSET('Hygiene Data'!$D$13,0,10*ROW('Hygiene Data'!D141))="","",OFFSET('Hygiene Data'!$D$13,0,10*ROW('Hygiene Data'!D141)))</f>
        <v/>
      </c>
      <c r="DR147" s="283" t="str">
        <f ca="true">+IF(OFFSET('Hygiene Data'!$E$11,0,10*ROW('Hygiene Data'!E141))="","",OFFSET('Hygiene Data'!$E$11,0,10*ROW('Hygiene Data'!E141)))</f>
        <v/>
      </c>
      <c r="DS147" s="283" t="str">
        <f ca="true">+IF(OFFSET('Hygiene Data'!$E$12,0,10*ROW('Hygiene Data'!E141))="","",OFFSET('Hygiene Data'!$E$12,0,10*ROW('Hygiene Data'!E141)))</f>
        <v/>
      </c>
      <c r="DT147" s="283" t="str">
        <f ca="true">+IF(OFFSET('Hygiene Data'!$E$13,0,10*ROW('Hygiene Data'!E141))="","",OFFSET('Hygiene Data'!$E$13,0,10*ROW('Hygiene Data'!E141)))</f>
        <v/>
      </c>
      <c r="DU147" s="283" t="str">
        <f ca="true">+IF(OFFSET('Hygiene Data'!$F$11,0,10*ROW('Hygiene Data'!F141))="","",OFFSET('Hygiene Data'!$F$11,0,10*ROW('Hygiene Data'!F141)))</f>
        <v/>
      </c>
      <c r="DV147" s="283" t="str">
        <f ca="true">+IF(OFFSET('Hygiene Data'!$F$12,0,10*ROW('Hygiene Data'!F141))="","",OFFSET('Hygiene Data'!$F$12,0,10*ROW('Hygiene Data'!F141)))</f>
        <v/>
      </c>
      <c r="DW147" s="283" t="str">
        <f ca="true">+IF(OFFSET('Hygiene Data'!$F$13,0,10*ROW('Hygiene Data'!F141))="","",OFFSET('Hygiene Data'!$F$13,0,10*ROW('Hygiene Data'!F141)))</f>
        <v/>
      </c>
      <c r="DX147" s="283" t="str">
        <f ca="true">+IF(OFFSET('Hygiene Data'!$G$11,0,10*ROW('Hygiene Data'!G141))="","",OFFSET('Hygiene Data'!$G$11,0,10*ROW('Hygiene Data'!G141)))</f>
        <v/>
      </c>
      <c r="DY147" s="283" t="str">
        <f ca="true">+IF(OFFSET('Hygiene Data'!$G$12,0,10*ROW('Hygiene Data'!G141))="","",OFFSET('Hygiene Data'!$G$12,0,10*ROW('Hygiene Data'!G141)))</f>
        <v/>
      </c>
      <c r="DZ147" s="283" t="str">
        <f ca="true">+IF(OFFSET('Hygiene Data'!$G$13,0,10*ROW('Hygiene Data'!G141))="","",OFFSET('Hygiene Data'!$G$13,0,10*ROW('Hygiene Data'!G141)))</f>
        <v/>
      </c>
      <c r="EA147" s="283" t="str">
        <f ca="true">+IF(OFFSET('Hygiene Data'!$H$11,0,10*ROW('Hygiene Data'!H141))="","",OFFSET('Hygiene Data'!$H$11,0,10*ROW('Hygiene Data'!H141)))</f>
        <v/>
      </c>
      <c r="EB147" s="283" t="str">
        <f ca="true">+IF(OFFSET('Hygiene Data'!$H$12,0,10*ROW('Hygiene Data'!H141))="","",OFFSET('Hygiene Data'!$H$12,0,10*ROW('Hygiene Data'!H141)))</f>
        <v/>
      </c>
      <c r="EC147" s="283" t="str">
        <f ca="true">+IF(OFFSET('Hygiene Data'!$H$13,0,10*ROW('Hygiene Data'!H141))="","",OFFSET('Hygiene Data'!$H$13,0,10*ROW('Hygiene Data'!H141)))</f>
        <v/>
      </c>
      <c r="ED147" s="283" t="str">
        <f ca="true">+IF(OFFSET('Hygiene Data'!$I$11,0,10*ROW('Hygiene Data'!I141))="","",OFFSET('Hygiene Data'!$I$11,0,10*ROW('Hygiene Data'!I141)))</f>
        <v/>
      </c>
      <c r="EE147" s="283" t="str">
        <f ca="true">+IF(OFFSET('Hygiene Data'!$I$12,0,10*ROW('Hygiene Data'!I141))="","",OFFSET('Hygiene Data'!$I$12,0,10*ROW('Hygiene Data'!I141)))</f>
        <v/>
      </c>
      <c r="EF147" s="283" t="str">
        <f ca="true">+IF(OFFSET('Hygiene Data'!$I$13,0,10*ROW('Hygiene Data'!I141))="","",OFFSET('Hygiene Data'!$I$13,0,10*ROW('Hygiene Data'!I141)))</f>
        <v/>
      </c>
    </row>
    <row xmlns:x14ac="http://schemas.microsoft.com/office/spreadsheetml/2009/9/ac" r="148" x14ac:dyDescent="0.2">
      <c r="A148" s="34" t="str">
        <f ca="true">+IF(OFFSET('Water Data'!$B$2,0,10*ROW('Water Data'!E142))="","",OFFSET('Water Data'!$B$2,0,10*ROW('Water Data'!E142)))</f>
        <v/>
      </c>
      <c r="B148" s="34" t="str">
        <f ca="true">+IF(OFFSET('Water Data'!$C$2,0,10*ROW('Water Data'!F142))="","",OFFSET('Water Data'!$C$2,0,10*ROW('Water Data'!F142)))</f>
        <v/>
      </c>
      <c r="C148" s="339" t="str">
        <f t="shared" ca="true" si="2"/>
        <v/>
      </c>
      <c r="D148" s="90"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0"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0"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0"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0"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0"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0"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0"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0"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0"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0"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0"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0"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0"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0"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0"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0"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0"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1"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1"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1"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1"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1"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1"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1"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1"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1"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1"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1"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1"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1"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1"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1"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1"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1"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1"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1"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1"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1"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1"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1"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1"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1"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1"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1"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1"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1"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1"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2"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2"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2"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2"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2"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2"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2"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2"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2"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2"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2"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2"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2"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2"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2"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2"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2"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2"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3"/>
      <c r="BS148" s="283" t="str">
        <f ca="true">+IF(OFFSET('Water Data'!$D$27,0,10*ROW('Water Data'!D142))="","",OFFSET('Water Data'!$D$27,0,10*ROW('Water Data'!D142)))</f>
        <v/>
      </c>
      <c r="BT148" s="283" t="str">
        <f ca="true">+IF(OFFSET('Water Data'!$D$28,0,10*ROW('Water Data'!D142))="","",OFFSET('Water Data'!$D$28,0,10*ROW('Water Data'!D142)))</f>
        <v/>
      </c>
      <c r="BU148" s="283" t="str">
        <f ca="true">+IF(OFFSET('Water Data'!$D$29,0,10*ROW('Water Data'!D142))="","",OFFSET('Water Data'!$D$29,0,10*ROW('Water Data'!D142)))</f>
        <v/>
      </c>
      <c r="BV148" s="283" t="str">
        <f ca="true">+IF(OFFSET('Water Data'!$E$27,0,10*ROW('Water Data'!E142))="","",OFFSET('Water Data'!$E$27,0,10*ROW('Water Data'!E142)))</f>
        <v/>
      </c>
      <c r="BW148" s="283" t="str">
        <f ca="true">+IF(OFFSET('Water Data'!$E$28,0,10*ROW('Water Data'!E142))="","",OFFSET('Water Data'!$E$28,0,10*ROW('Water Data'!E142)))</f>
        <v/>
      </c>
      <c r="BX148" s="283" t="str">
        <f ca="true">+IF(OFFSET('Water Data'!$E$29,0,10*ROW('Water Data'!E142))="","",OFFSET('Water Data'!$E$29,0,10*ROW('Water Data'!E142)))</f>
        <v/>
      </c>
      <c r="BY148" s="283" t="str">
        <f ca="true">+IF(OFFSET('Water Data'!$F$27,0,10*ROW('Water Data'!F142))="","",OFFSET('Water Data'!$F$27,0,10*ROW('Water Data'!F142)))</f>
        <v/>
      </c>
      <c r="BZ148" s="283" t="str">
        <f ca="true">+IF(OFFSET('Water Data'!$F$28,0,10*ROW('Water Data'!F142))="","",OFFSET('Water Data'!$F$28,0,10*ROW('Water Data'!F142)))</f>
        <v/>
      </c>
      <c r="CA148" s="283" t="str">
        <f ca="true">+IF(OFFSET('Water Data'!$F$29,0,10*ROW('Water Data'!F142))="","",OFFSET('Water Data'!$F$29,0,10*ROW('Water Data'!F142)))</f>
        <v/>
      </c>
      <c r="CB148" s="283" t="str">
        <f ca="true">+IF(OFFSET('Water Data'!$G$27,0,10*ROW('Water Data'!G142))="","",OFFSET('Water Data'!$G$27,0,10*ROW('Water Data'!G142)))</f>
        <v/>
      </c>
      <c r="CC148" s="283" t="str">
        <f ca="true">+IF(OFFSET('Water Data'!$G$28,0,10*ROW('Water Data'!G142))="","",OFFSET('Water Data'!$G$28,0,10*ROW('Water Data'!G142)))</f>
        <v/>
      </c>
      <c r="CD148" s="283" t="str">
        <f ca="true">+IF(OFFSET('Water Data'!$G$29,0,10*ROW('Water Data'!G142))="","",OFFSET('Water Data'!$G$29,0,10*ROW('Water Data'!G142)))</f>
        <v/>
      </c>
      <c r="CE148" s="283" t="str">
        <f ca="true">+IF(OFFSET('Water Data'!$H$27,0,10*ROW('Water Data'!H142))="","",OFFSET('Water Data'!$H$27,0,10*ROW('Water Data'!H142)))</f>
        <v/>
      </c>
      <c r="CF148" s="283" t="str">
        <f ca="true">+IF(OFFSET('Water Data'!$H$28,0,10*ROW('Water Data'!H142))="","",OFFSET('Water Data'!$H$28,0,10*ROW('Water Data'!H142)))</f>
        <v/>
      </c>
      <c r="CG148" s="283" t="str">
        <f ca="true">+IF(OFFSET('Water Data'!$H$29,0,10*ROW('Water Data'!H142))="","",OFFSET('Water Data'!$H$29,0,10*ROW('Water Data'!H142)))</f>
        <v/>
      </c>
      <c r="CH148" s="283" t="str">
        <f ca="true">+IF(OFFSET('Water Data'!$I$27,0,10*ROW('Water Data'!I142))="","",OFFSET('Water Data'!$I$27,0,10*ROW('Water Data'!I142)))</f>
        <v/>
      </c>
      <c r="CI148" s="283" t="str">
        <f ca="true">+IF(OFFSET('Water Data'!$I$28,0,10*ROW('Water Data'!I142))="","",OFFSET('Water Data'!$I$28,0,10*ROW('Water Data'!I142)))</f>
        <v/>
      </c>
      <c r="CJ148" s="283" t="str">
        <f ca="true">+IF(OFFSET('Water Data'!$I$29,0,10*ROW('Water Data'!I142))="","",OFFSET('Water Data'!$I$29,0,10*ROW('Water Data'!I142)))</f>
        <v/>
      </c>
      <c r="CK148" s="283" t="str">
        <f ca="true">+IF(OFFSET('Sanitation Data'!$D$28,0,10*ROW('Sanitation Data'!D142))="","",OFFSET('Sanitation Data'!$D$28,0,10*ROW('Sanitation Data'!D142)))</f>
        <v/>
      </c>
      <c r="CL148" s="283" t="str">
        <f ca="true">+IF(OFFSET('Sanitation Data'!$D$29,0,10*ROW('Sanitation Data'!D142))="","",OFFSET('Sanitation Data'!$D$29,0,10*ROW('Sanitation Data'!D142)))</f>
        <v/>
      </c>
      <c r="CM148" s="283" t="str">
        <f ca="true">+IF(OFFSET('Sanitation Data'!$D$30,0,10*ROW('Sanitation Data'!D142))="","",OFFSET('Sanitation Data'!$D$30,0,10*ROW('Sanitation Data'!D142)))</f>
        <v/>
      </c>
      <c r="CN148" s="283" t="str">
        <f ca="true">+IF(OFFSET('Sanitation Data'!$D$31,0,10*ROW('Sanitation Data'!D142))="","",OFFSET('Sanitation Data'!$D$31,0,10*ROW('Sanitation Data'!D142)))</f>
        <v/>
      </c>
      <c r="CO148" s="283" t="str">
        <f ca="true">+IF(OFFSET('Sanitation Data'!$D$32,0,10*ROW('Sanitation Data'!D142))="","",OFFSET('Sanitation Data'!$D$32,0,10*ROW('Sanitation Data'!D142)))</f>
        <v/>
      </c>
      <c r="CP148" s="283" t="str">
        <f ca="true">+IF(OFFSET('Sanitation Data'!$E$28,0,10*ROW('Sanitation Data'!E142))="","",OFFSET('Sanitation Data'!$E$28,0,10*ROW('Sanitation Data'!E142)))</f>
        <v/>
      </c>
      <c r="CQ148" s="283" t="str">
        <f ca="true">+IF(OFFSET('Sanitation Data'!$E$29,0,10*ROW('Sanitation Data'!E142))="","",OFFSET('Sanitation Data'!$E$29,0,10*ROW('Sanitation Data'!E142)))</f>
        <v/>
      </c>
      <c r="CR148" s="283" t="str">
        <f ca="true">+IF(OFFSET('Sanitation Data'!$E$30,0,10*ROW('Sanitation Data'!E142))="","",OFFSET('Sanitation Data'!$E$30,0,10*ROW('Sanitation Data'!E142)))</f>
        <v/>
      </c>
      <c r="CS148" s="283" t="str">
        <f ca="true">+IF(OFFSET('Sanitation Data'!$E$31,0,10*ROW('Sanitation Data'!E142))="","",OFFSET('Sanitation Data'!$E$31,0,10*ROW('Sanitation Data'!E142)))</f>
        <v/>
      </c>
      <c r="CT148" s="283" t="str">
        <f ca="true">+IF(OFFSET('Sanitation Data'!$E$32,0,10*ROW('Sanitation Data'!E142))="","",OFFSET('Sanitation Data'!$E$32,0,10*ROW('Sanitation Data'!E142)))</f>
        <v/>
      </c>
      <c r="CU148" s="283" t="str">
        <f ca="true">+IF(OFFSET('Sanitation Data'!$F$28,0,10*ROW('Sanitation Data'!F142))="","",OFFSET('Sanitation Data'!$F$28,0,10*ROW('Sanitation Data'!F142)))</f>
        <v/>
      </c>
      <c r="CV148" s="283" t="str">
        <f ca="true">+IF(OFFSET('Sanitation Data'!$F$29,0,10*ROW('Sanitation Data'!F142))="","",OFFSET('Sanitation Data'!$F$29,0,10*ROW('Sanitation Data'!F142)))</f>
        <v/>
      </c>
      <c r="CW148" s="283" t="str">
        <f ca="true">+IF(OFFSET('Sanitation Data'!$F$30,0,10*ROW('Sanitation Data'!F142))="","",OFFSET('Sanitation Data'!$F$30,0,10*ROW('Sanitation Data'!F142)))</f>
        <v/>
      </c>
      <c r="CX148" s="283" t="str">
        <f ca="true">+IF(OFFSET('Sanitation Data'!$F$31,0,10*ROW('Sanitation Data'!F142))="","",OFFSET('Sanitation Data'!$F$31,0,10*ROW('Sanitation Data'!F142)))</f>
        <v/>
      </c>
      <c r="CY148" s="283" t="str">
        <f ca="true">+IF(OFFSET('Sanitation Data'!$F$32,0,10*ROW('Sanitation Data'!F142))="","",OFFSET('Sanitation Data'!$F$32,0,10*ROW('Sanitation Data'!F142)))</f>
        <v/>
      </c>
      <c r="CZ148" s="283" t="str">
        <f ca="true">+IF(OFFSET('Sanitation Data'!$G$28,0,10*ROW('Sanitation Data'!G142))="","",OFFSET('Sanitation Data'!$G$28,0,10*ROW('Sanitation Data'!G142)))</f>
        <v/>
      </c>
      <c r="DA148" s="283" t="str">
        <f ca="true">+IF(OFFSET('Sanitation Data'!$G$29,0,10*ROW('Sanitation Data'!G142))="","",OFFSET('Sanitation Data'!$G$29,0,10*ROW('Sanitation Data'!G142)))</f>
        <v/>
      </c>
      <c r="DB148" s="283" t="str">
        <f ca="true">+IF(OFFSET('Sanitation Data'!$G$30,0,10*ROW('Sanitation Data'!G142))="","",OFFSET('Sanitation Data'!$G$30,0,10*ROW('Sanitation Data'!G142)))</f>
        <v/>
      </c>
      <c r="DC148" s="283" t="str">
        <f ca="true">+IF(OFFSET('Sanitation Data'!$G$31,0,10*ROW('Sanitation Data'!G142))="","",OFFSET('Sanitation Data'!$G$31,0,10*ROW('Sanitation Data'!G142)))</f>
        <v/>
      </c>
      <c r="DD148" s="283" t="str">
        <f ca="true">+IF(OFFSET('Sanitation Data'!$G$32,0,10*ROW('Sanitation Data'!G142))="","",OFFSET('Sanitation Data'!$G$32,0,10*ROW('Sanitation Data'!G142)))</f>
        <v/>
      </c>
      <c r="DE148" s="283" t="str">
        <f ca="true">+IF(OFFSET('Sanitation Data'!$H$28,0,10*ROW('Sanitation Data'!H142))="","",OFFSET('Sanitation Data'!$H$28,0,10*ROW('Sanitation Data'!H142)))</f>
        <v/>
      </c>
      <c r="DF148" s="283" t="str">
        <f ca="true">+IF(OFFSET('Sanitation Data'!$H$29,0,10*ROW('Sanitation Data'!H142))="","",OFFSET('Sanitation Data'!$H$29,0,10*ROW('Sanitation Data'!H142)))</f>
        <v/>
      </c>
      <c r="DG148" s="283" t="str">
        <f ca="true">+IF(OFFSET('Sanitation Data'!$H$30,0,10*ROW('Sanitation Data'!H142))="","",OFFSET('Sanitation Data'!$H$30,0,10*ROW('Sanitation Data'!H142)))</f>
        <v/>
      </c>
      <c r="DH148" s="283" t="str">
        <f ca="true">+IF(OFFSET('Sanitation Data'!$H$31,0,10*ROW('Sanitation Data'!H142))="","",OFFSET('Sanitation Data'!$H$31,0,10*ROW('Sanitation Data'!H142)))</f>
        <v/>
      </c>
      <c r="DI148" s="283" t="str">
        <f ca="true">+IF(OFFSET('Sanitation Data'!$H$32,0,10*ROW('Sanitation Data'!H142))="","",OFFSET('Sanitation Data'!$H$32,0,10*ROW('Sanitation Data'!H142)))</f>
        <v/>
      </c>
      <c r="DJ148" s="283" t="str">
        <f ca="true">+IF(OFFSET('Sanitation Data'!$I$28,0,10*ROW('Sanitation Data'!I142))="","",OFFSET('Sanitation Data'!$I$28,0,10*ROW('Sanitation Data'!I142)))</f>
        <v/>
      </c>
      <c r="DK148" s="283" t="str">
        <f ca="true">+IF(OFFSET('Sanitation Data'!$I$29,0,10*ROW('Sanitation Data'!I142))="","",OFFSET('Sanitation Data'!$I$29,0,10*ROW('Sanitation Data'!I142)))</f>
        <v/>
      </c>
      <c r="DL148" s="283" t="str">
        <f ca="true">+IF(OFFSET('Sanitation Data'!$I$30,0,10*ROW('Sanitation Data'!I142))="","",OFFSET('Sanitation Data'!$I$30,0,10*ROW('Sanitation Data'!I142)))</f>
        <v/>
      </c>
      <c r="DM148" s="283" t="str">
        <f ca="true">+IF(OFFSET('Sanitation Data'!$I$31,0,10*ROW('Sanitation Data'!I142))="","",OFFSET('Sanitation Data'!$I$31,0,10*ROW('Sanitation Data'!I142)))</f>
        <v/>
      </c>
      <c r="DN148" s="283" t="str">
        <f ca="true">+IF(OFFSET('Sanitation Data'!$I$32,0,10*ROW('Sanitation Data'!I142))="","",OFFSET('Sanitation Data'!$I$32,0,10*ROW('Sanitation Data'!I142)))</f>
        <v/>
      </c>
      <c r="DO148" s="283" t="str">
        <f ca="true">+IF(OFFSET('Hygiene Data'!$D$11,0,10*ROW('Hygiene Data'!D142))="","",OFFSET('Hygiene Data'!$D$11,0,10*ROW('Hygiene Data'!D142)))</f>
        <v/>
      </c>
      <c r="DP148" s="283" t="str">
        <f ca="true">+IF(OFFSET('Hygiene Data'!$D$12,0,10*ROW('Hygiene Data'!D142))="","",OFFSET('Hygiene Data'!$D$12,0,10*ROW('Hygiene Data'!D142)))</f>
        <v/>
      </c>
      <c r="DQ148" s="283" t="str">
        <f ca="true">+IF(OFFSET('Hygiene Data'!$D$13,0,10*ROW('Hygiene Data'!D142))="","",OFFSET('Hygiene Data'!$D$13,0,10*ROW('Hygiene Data'!D142)))</f>
        <v/>
      </c>
      <c r="DR148" s="283" t="str">
        <f ca="true">+IF(OFFSET('Hygiene Data'!$E$11,0,10*ROW('Hygiene Data'!E142))="","",OFFSET('Hygiene Data'!$E$11,0,10*ROW('Hygiene Data'!E142)))</f>
        <v/>
      </c>
      <c r="DS148" s="283" t="str">
        <f ca="true">+IF(OFFSET('Hygiene Data'!$E$12,0,10*ROW('Hygiene Data'!E142))="","",OFFSET('Hygiene Data'!$E$12,0,10*ROW('Hygiene Data'!E142)))</f>
        <v/>
      </c>
      <c r="DT148" s="283" t="str">
        <f ca="true">+IF(OFFSET('Hygiene Data'!$E$13,0,10*ROW('Hygiene Data'!E142))="","",OFFSET('Hygiene Data'!$E$13,0,10*ROW('Hygiene Data'!E142)))</f>
        <v/>
      </c>
      <c r="DU148" s="283" t="str">
        <f ca="true">+IF(OFFSET('Hygiene Data'!$F$11,0,10*ROW('Hygiene Data'!F142))="","",OFFSET('Hygiene Data'!$F$11,0,10*ROW('Hygiene Data'!F142)))</f>
        <v/>
      </c>
      <c r="DV148" s="283" t="str">
        <f ca="true">+IF(OFFSET('Hygiene Data'!$F$12,0,10*ROW('Hygiene Data'!F142))="","",OFFSET('Hygiene Data'!$F$12,0,10*ROW('Hygiene Data'!F142)))</f>
        <v/>
      </c>
      <c r="DW148" s="283" t="str">
        <f ca="true">+IF(OFFSET('Hygiene Data'!$F$13,0,10*ROW('Hygiene Data'!F142))="","",OFFSET('Hygiene Data'!$F$13,0,10*ROW('Hygiene Data'!F142)))</f>
        <v/>
      </c>
      <c r="DX148" s="283" t="str">
        <f ca="true">+IF(OFFSET('Hygiene Data'!$G$11,0,10*ROW('Hygiene Data'!G142))="","",OFFSET('Hygiene Data'!$G$11,0,10*ROW('Hygiene Data'!G142)))</f>
        <v/>
      </c>
      <c r="DY148" s="283" t="str">
        <f ca="true">+IF(OFFSET('Hygiene Data'!$G$12,0,10*ROW('Hygiene Data'!G142))="","",OFFSET('Hygiene Data'!$G$12,0,10*ROW('Hygiene Data'!G142)))</f>
        <v/>
      </c>
      <c r="DZ148" s="283" t="str">
        <f ca="true">+IF(OFFSET('Hygiene Data'!$G$13,0,10*ROW('Hygiene Data'!G142))="","",OFFSET('Hygiene Data'!$G$13,0,10*ROW('Hygiene Data'!G142)))</f>
        <v/>
      </c>
      <c r="EA148" s="283" t="str">
        <f ca="true">+IF(OFFSET('Hygiene Data'!$H$11,0,10*ROW('Hygiene Data'!H142))="","",OFFSET('Hygiene Data'!$H$11,0,10*ROW('Hygiene Data'!H142)))</f>
        <v/>
      </c>
      <c r="EB148" s="283" t="str">
        <f ca="true">+IF(OFFSET('Hygiene Data'!$H$12,0,10*ROW('Hygiene Data'!H142))="","",OFFSET('Hygiene Data'!$H$12,0,10*ROW('Hygiene Data'!H142)))</f>
        <v/>
      </c>
      <c r="EC148" s="283" t="str">
        <f ca="true">+IF(OFFSET('Hygiene Data'!$H$13,0,10*ROW('Hygiene Data'!H142))="","",OFFSET('Hygiene Data'!$H$13,0,10*ROW('Hygiene Data'!H142)))</f>
        <v/>
      </c>
      <c r="ED148" s="283" t="str">
        <f ca="true">+IF(OFFSET('Hygiene Data'!$I$11,0,10*ROW('Hygiene Data'!I142))="","",OFFSET('Hygiene Data'!$I$11,0,10*ROW('Hygiene Data'!I142)))</f>
        <v/>
      </c>
      <c r="EE148" s="283" t="str">
        <f ca="true">+IF(OFFSET('Hygiene Data'!$I$12,0,10*ROW('Hygiene Data'!I142))="","",OFFSET('Hygiene Data'!$I$12,0,10*ROW('Hygiene Data'!I142)))</f>
        <v/>
      </c>
      <c r="EF148" s="283" t="str">
        <f ca="true">+IF(OFFSET('Hygiene Data'!$I$13,0,10*ROW('Hygiene Data'!I142))="","",OFFSET('Hygiene Data'!$I$13,0,10*ROW('Hygiene Data'!I142)))</f>
        <v/>
      </c>
    </row>
    <row xmlns:x14ac="http://schemas.microsoft.com/office/spreadsheetml/2009/9/ac" r="149" x14ac:dyDescent="0.2">
      <c r="A149" s="34" t="str">
        <f ca="true">+IF(OFFSET('Water Data'!$B$2,0,10*ROW('Water Data'!E143))="","",OFFSET('Water Data'!$B$2,0,10*ROW('Water Data'!E143)))</f>
        <v/>
      </c>
      <c r="B149" s="34" t="str">
        <f ca="true">+IF(OFFSET('Water Data'!$C$2,0,10*ROW('Water Data'!F143))="","",OFFSET('Water Data'!$C$2,0,10*ROW('Water Data'!F143)))</f>
        <v/>
      </c>
      <c r="C149" s="339" t="str">
        <f t="shared" ca="true" si="2"/>
        <v/>
      </c>
      <c r="D149" s="90"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0"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0"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0"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0"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0"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0"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0"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0"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0"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0"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0"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0"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0"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0"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0"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0"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0"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1"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1"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1"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1"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1"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1"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1"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1"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1"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1"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1"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1"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1"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1"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1"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1"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1"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1"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1"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1"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1"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1"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1"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1"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1"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1"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1"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1"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1"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1"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2"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2"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2"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2"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2"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2"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2"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2"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2"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2"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2"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2"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2"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2"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2"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2"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2"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2"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3"/>
      <c r="BS149" s="283" t="str">
        <f ca="true">+IF(OFFSET('Water Data'!$D$27,0,10*ROW('Water Data'!D143))="","",OFFSET('Water Data'!$D$27,0,10*ROW('Water Data'!D143)))</f>
        <v/>
      </c>
      <c r="BT149" s="283" t="str">
        <f ca="true">+IF(OFFSET('Water Data'!$D$28,0,10*ROW('Water Data'!D143))="","",OFFSET('Water Data'!$D$28,0,10*ROW('Water Data'!D143)))</f>
        <v/>
      </c>
      <c r="BU149" s="283" t="str">
        <f ca="true">+IF(OFFSET('Water Data'!$D$29,0,10*ROW('Water Data'!D143))="","",OFFSET('Water Data'!$D$29,0,10*ROW('Water Data'!D143)))</f>
        <v/>
      </c>
      <c r="BV149" s="283" t="str">
        <f ca="true">+IF(OFFSET('Water Data'!$E$27,0,10*ROW('Water Data'!E143))="","",OFFSET('Water Data'!$E$27,0,10*ROW('Water Data'!E143)))</f>
        <v/>
      </c>
      <c r="BW149" s="283" t="str">
        <f ca="true">+IF(OFFSET('Water Data'!$E$28,0,10*ROW('Water Data'!E143))="","",OFFSET('Water Data'!$E$28,0,10*ROW('Water Data'!E143)))</f>
        <v/>
      </c>
      <c r="BX149" s="283" t="str">
        <f ca="true">+IF(OFFSET('Water Data'!$E$29,0,10*ROW('Water Data'!E143))="","",OFFSET('Water Data'!$E$29,0,10*ROW('Water Data'!E143)))</f>
        <v/>
      </c>
      <c r="BY149" s="283" t="str">
        <f ca="true">+IF(OFFSET('Water Data'!$F$27,0,10*ROW('Water Data'!F143))="","",OFFSET('Water Data'!$F$27,0,10*ROW('Water Data'!F143)))</f>
        <v/>
      </c>
      <c r="BZ149" s="283" t="str">
        <f ca="true">+IF(OFFSET('Water Data'!$F$28,0,10*ROW('Water Data'!F143))="","",OFFSET('Water Data'!$F$28,0,10*ROW('Water Data'!F143)))</f>
        <v/>
      </c>
      <c r="CA149" s="283" t="str">
        <f ca="true">+IF(OFFSET('Water Data'!$F$29,0,10*ROW('Water Data'!F143))="","",OFFSET('Water Data'!$F$29,0,10*ROW('Water Data'!F143)))</f>
        <v/>
      </c>
      <c r="CB149" s="283" t="str">
        <f ca="true">+IF(OFFSET('Water Data'!$G$27,0,10*ROW('Water Data'!G143))="","",OFFSET('Water Data'!$G$27,0,10*ROW('Water Data'!G143)))</f>
        <v/>
      </c>
      <c r="CC149" s="283" t="str">
        <f ca="true">+IF(OFFSET('Water Data'!$G$28,0,10*ROW('Water Data'!G143))="","",OFFSET('Water Data'!$G$28,0,10*ROW('Water Data'!G143)))</f>
        <v/>
      </c>
      <c r="CD149" s="283" t="str">
        <f ca="true">+IF(OFFSET('Water Data'!$G$29,0,10*ROW('Water Data'!G143))="","",OFFSET('Water Data'!$G$29,0,10*ROW('Water Data'!G143)))</f>
        <v/>
      </c>
      <c r="CE149" s="283" t="str">
        <f ca="true">+IF(OFFSET('Water Data'!$H$27,0,10*ROW('Water Data'!H143))="","",OFFSET('Water Data'!$H$27,0,10*ROW('Water Data'!H143)))</f>
        <v/>
      </c>
      <c r="CF149" s="283" t="str">
        <f ca="true">+IF(OFFSET('Water Data'!$H$28,0,10*ROW('Water Data'!H143))="","",OFFSET('Water Data'!$H$28,0,10*ROW('Water Data'!H143)))</f>
        <v/>
      </c>
      <c r="CG149" s="283" t="str">
        <f ca="true">+IF(OFFSET('Water Data'!$H$29,0,10*ROW('Water Data'!H143))="","",OFFSET('Water Data'!$H$29,0,10*ROW('Water Data'!H143)))</f>
        <v/>
      </c>
      <c r="CH149" s="283" t="str">
        <f ca="true">+IF(OFFSET('Water Data'!$I$27,0,10*ROW('Water Data'!I143))="","",OFFSET('Water Data'!$I$27,0,10*ROW('Water Data'!I143)))</f>
        <v/>
      </c>
      <c r="CI149" s="283" t="str">
        <f ca="true">+IF(OFFSET('Water Data'!$I$28,0,10*ROW('Water Data'!I143))="","",OFFSET('Water Data'!$I$28,0,10*ROW('Water Data'!I143)))</f>
        <v/>
      </c>
      <c r="CJ149" s="283" t="str">
        <f ca="true">+IF(OFFSET('Water Data'!$I$29,0,10*ROW('Water Data'!I143))="","",OFFSET('Water Data'!$I$29,0,10*ROW('Water Data'!I143)))</f>
        <v/>
      </c>
      <c r="CK149" s="283" t="str">
        <f ca="true">+IF(OFFSET('Sanitation Data'!$D$28,0,10*ROW('Sanitation Data'!D143))="","",OFFSET('Sanitation Data'!$D$28,0,10*ROW('Sanitation Data'!D143)))</f>
        <v/>
      </c>
      <c r="CL149" s="283" t="str">
        <f ca="true">+IF(OFFSET('Sanitation Data'!$D$29,0,10*ROW('Sanitation Data'!D143))="","",OFFSET('Sanitation Data'!$D$29,0,10*ROW('Sanitation Data'!D143)))</f>
        <v/>
      </c>
      <c r="CM149" s="283" t="str">
        <f ca="true">+IF(OFFSET('Sanitation Data'!$D$30,0,10*ROW('Sanitation Data'!D143))="","",OFFSET('Sanitation Data'!$D$30,0,10*ROW('Sanitation Data'!D143)))</f>
        <v/>
      </c>
      <c r="CN149" s="283" t="str">
        <f ca="true">+IF(OFFSET('Sanitation Data'!$D$31,0,10*ROW('Sanitation Data'!D143))="","",OFFSET('Sanitation Data'!$D$31,0,10*ROW('Sanitation Data'!D143)))</f>
        <v/>
      </c>
      <c r="CO149" s="283" t="str">
        <f ca="true">+IF(OFFSET('Sanitation Data'!$D$32,0,10*ROW('Sanitation Data'!D143))="","",OFFSET('Sanitation Data'!$D$32,0,10*ROW('Sanitation Data'!D143)))</f>
        <v/>
      </c>
      <c r="CP149" s="283" t="str">
        <f ca="true">+IF(OFFSET('Sanitation Data'!$E$28,0,10*ROW('Sanitation Data'!E143))="","",OFFSET('Sanitation Data'!$E$28,0,10*ROW('Sanitation Data'!E143)))</f>
        <v/>
      </c>
      <c r="CQ149" s="283" t="str">
        <f ca="true">+IF(OFFSET('Sanitation Data'!$E$29,0,10*ROW('Sanitation Data'!E143))="","",OFFSET('Sanitation Data'!$E$29,0,10*ROW('Sanitation Data'!E143)))</f>
        <v/>
      </c>
      <c r="CR149" s="283" t="str">
        <f ca="true">+IF(OFFSET('Sanitation Data'!$E$30,0,10*ROW('Sanitation Data'!E143))="","",OFFSET('Sanitation Data'!$E$30,0,10*ROW('Sanitation Data'!E143)))</f>
        <v/>
      </c>
      <c r="CS149" s="283" t="str">
        <f ca="true">+IF(OFFSET('Sanitation Data'!$E$31,0,10*ROW('Sanitation Data'!E143))="","",OFFSET('Sanitation Data'!$E$31,0,10*ROW('Sanitation Data'!E143)))</f>
        <v/>
      </c>
      <c r="CT149" s="283" t="str">
        <f ca="true">+IF(OFFSET('Sanitation Data'!$E$32,0,10*ROW('Sanitation Data'!E143))="","",OFFSET('Sanitation Data'!$E$32,0,10*ROW('Sanitation Data'!E143)))</f>
        <v/>
      </c>
      <c r="CU149" s="283" t="str">
        <f ca="true">+IF(OFFSET('Sanitation Data'!$F$28,0,10*ROW('Sanitation Data'!F143))="","",OFFSET('Sanitation Data'!$F$28,0,10*ROW('Sanitation Data'!F143)))</f>
        <v/>
      </c>
      <c r="CV149" s="283" t="str">
        <f ca="true">+IF(OFFSET('Sanitation Data'!$F$29,0,10*ROW('Sanitation Data'!F143))="","",OFFSET('Sanitation Data'!$F$29,0,10*ROW('Sanitation Data'!F143)))</f>
        <v/>
      </c>
      <c r="CW149" s="283" t="str">
        <f ca="true">+IF(OFFSET('Sanitation Data'!$F$30,0,10*ROW('Sanitation Data'!F143))="","",OFFSET('Sanitation Data'!$F$30,0,10*ROW('Sanitation Data'!F143)))</f>
        <v/>
      </c>
      <c r="CX149" s="283" t="str">
        <f ca="true">+IF(OFFSET('Sanitation Data'!$F$31,0,10*ROW('Sanitation Data'!F143))="","",OFFSET('Sanitation Data'!$F$31,0,10*ROW('Sanitation Data'!F143)))</f>
        <v/>
      </c>
      <c r="CY149" s="283" t="str">
        <f ca="true">+IF(OFFSET('Sanitation Data'!$F$32,0,10*ROW('Sanitation Data'!F143))="","",OFFSET('Sanitation Data'!$F$32,0,10*ROW('Sanitation Data'!F143)))</f>
        <v/>
      </c>
      <c r="CZ149" s="283" t="str">
        <f ca="true">+IF(OFFSET('Sanitation Data'!$G$28,0,10*ROW('Sanitation Data'!G143))="","",OFFSET('Sanitation Data'!$G$28,0,10*ROW('Sanitation Data'!G143)))</f>
        <v/>
      </c>
      <c r="DA149" s="283" t="str">
        <f ca="true">+IF(OFFSET('Sanitation Data'!$G$29,0,10*ROW('Sanitation Data'!G143))="","",OFFSET('Sanitation Data'!$G$29,0,10*ROW('Sanitation Data'!G143)))</f>
        <v/>
      </c>
      <c r="DB149" s="283" t="str">
        <f ca="true">+IF(OFFSET('Sanitation Data'!$G$30,0,10*ROW('Sanitation Data'!G143))="","",OFFSET('Sanitation Data'!$G$30,0,10*ROW('Sanitation Data'!G143)))</f>
        <v/>
      </c>
      <c r="DC149" s="283" t="str">
        <f ca="true">+IF(OFFSET('Sanitation Data'!$G$31,0,10*ROW('Sanitation Data'!G143))="","",OFFSET('Sanitation Data'!$G$31,0,10*ROW('Sanitation Data'!G143)))</f>
        <v/>
      </c>
      <c r="DD149" s="283" t="str">
        <f ca="true">+IF(OFFSET('Sanitation Data'!$G$32,0,10*ROW('Sanitation Data'!G143))="","",OFFSET('Sanitation Data'!$G$32,0,10*ROW('Sanitation Data'!G143)))</f>
        <v/>
      </c>
      <c r="DE149" s="283" t="str">
        <f ca="true">+IF(OFFSET('Sanitation Data'!$H$28,0,10*ROW('Sanitation Data'!H143))="","",OFFSET('Sanitation Data'!$H$28,0,10*ROW('Sanitation Data'!H143)))</f>
        <v/>
      </c>
      <c r="DF149" s="283" t="str">
        <f ca="true">+IF(OFFSET('Sanitation Data'!$H$29,0,10*ROW('Sanitation Data'!H143))="","",OFFSET('Sanitation Data'!$H$29,0,10*ROW('Sanitation Data'!H143)))</f>
        <v/>
      </c>
      <c r="DG149" s="283" t="str">
        <f ca="true">+IF(OFFSET('Sanitation Data'!$H$30,0,10*ROW('Sanitation Data'!H143))="","",OFFSET('Sanitation Data'!$H$30,0,10*ROW('Sanitation Data'!H143)))</f>
        <v/>
      </c>
      <c r="DH149" s="283" t="str">
        <f ca="true">+IF(OFFSET('Sanitation Data'!$H$31,0,10*ROW('Sanitation Data'!H143))="","",OFFSET('Sanitation Data'!$H$31,0,10*ROW('Sanitation Data'!H143)))</f>
        <v/>
      </c>
      <c r="DI149" s="283" t="str">
        <f ca="true">+IF(OFFSET('Sanitation Data'!$H$32,0,10*ROW('Sanitation Data'!H143))="","",OFFSET('Sanitation Data'!$H$32,0,10*ROW('Sanitation Data'!H143)))</f>
        <v/>
      </c>
      <c r="DJ149" s="283" t="str">
        <f ca="true">+IF(OFFSET('Sanitation Data'!$I$28,0,10*ROW('Sanitation Data'!I143))="","",OFFSET('Sanitation Data'!$I$28,0,10*ROW('Sanitation Data'!I143)))</f>
        <v/>
      </c>
      <c r="DK149" s="283" t="str">
        <f ca="true">+IF(OFFSET('Sanitation Data'!$I$29,0,10*ROW('Sanitation Data'!I143))="","",OFFSET('Sanitation Data'!$I$29,0,10*ROW('Sanitation Data'!I143)))</f>
        <v/>
      </c>
      <c r="DL149" s="283" t="str">
        <f ca="true">+IF(OFFSET('Sanitation Data'!$I$30,0,10*ROW('Sanitation Data'!I143))="","",OFFSET('Sanitation Data'!$I$30,0,10*ROW('Sanitation Data'!I143)))</f>
        <v/>
      </c>
      <c r="DM149" s="283" t="str">
        <f ca="true">+IF(OFFSET('Sanitation Data'!$I$31,0,10*ROW('Sanitation Data'!I143))="","",OFFSET('Sanitation Data'!$I$31,0,10*ROW('Sanitation Data'!I143)))</f>
        <v/>
      </c>
      <c r="DN149" s="283" t="str">
        <f ca="true">+IF(OFFSET('Sanitation Data'!$I$32,0,10*ROW('Sanitation Data'!I143))="","",OFFSET('Sanitation Data'!$I$32,0,10*ROW('Sanitation Data'!I143)))</f>
        <v/>
      </c>
      <c r="DO149" s="283" t="str">
        <f ca="true">+IF(OFFSET('Hygiene Data'!$D$11,0,10*ROW('Hygiene Data'!D143))="","",OFFSET('Hygiene Data'!$D$11,0,10*ROW('Hygiene Data'!D143)))</f>
        <v/>
      </c>
      <c r="DP149" s="283" t="str">
        <f ca="true">+IF(OFFSET('Hygiene Data'!$D$12,0,10*ROW('Hygiene Data'!D143))="","",OFFSET('Hygiene Data'!$D$12,0,10*ROW('Hygiene Data'!D143)))</f>
        <v/>
      </c>
      <c r="DQ149" s="283" t="str">
        <f ca="true">+IF(OFFSET('Hygiene Data'!$D$13,0,10*ROW('Hygiene Data'!D143))="","",OFFSET('Hygiene Data'!$D$13,0,10*ROW('Hygiene Data'!D143)))</f>
        <v/>
      </c>
      <c r="DR149" s="283" t="str">
        <f ca="true">+IF(OFFSET('Hygiene Data'!$E$11,0,10*ROW('Hygiene Data'!E143))="","",OFFSET('Hygiene Data'!$E$11,0,10*ROW('Hygiene Data'!E143)))</f>
        <v/>
      </c>
      <c r="DS149" s="283" t="str">
        <f ca="true">+IF(OFFSET('Hygiene Data'!$E$12,0,10*ROW('Hygiene Data'!E143))="","",OFFSET('Hygiene Data'!$E$12,0,10*ROW('Hygiene Data'!E143)))</f>
        <v/>
      </c>
      <c r="DT149" s="283" t="str">
        <f ca="true">+IF(OFFSET('Hygiene Data'!$E$13,0,10*ROW('Hygiene Data'!E143))="","",OFFSET('Hygiene Data'!$E$13,0,10*ROW('Hygiene Data'!E143)))</f>
        <v/>
      </c>
      <c r="DU149" s="283" t="str">
        <f ca="true">+IF(OFFSET('Hygiene Data'!$F$11,0,10*ROW('Hygiene Data'!F143))="","",OFFSET('Hygiene Data'!$F$11,0,10*ROW('Hygiene Data'!F143)))</f>
        <v/>
      </c>
      <c r="DV149" s="283" t="str">
        <f ca="true">+IF(OFFSET('Hygiene Data'!$F$12,0,10*ROW('Hygiene Data'!F143))="","",OFFSET('Hygiene Data'!$F$12,0,10*ROW('Hygiene Data'!F143)))</f>
        <v/>
      </c>
      <c r="DW149" s="283" t="str">
        <f ca="true">+IF(OFFSET('Hygiene Data'!$F$13,0,10*ROW('Hygiene Data'!F143))="","",OFFSET('Hygiene Data'!$F$13,0,10*ROW('Hygiene Data'!F143)))</f>
        <v/>
      </c>
      <c r="DX149" s="283" t="str">
        <f ca="true">+IF(OFFSET('Hygiene Data'!$G$11,0,10*ROW('Hygiene Data'!G143))="","",OFFSET('Hygiene Data'!$G$11,0,10*ROW('Hygiene Data'!G143)))</f>
        <v/>
      </c>
      <c r="DY149" s="283" t="str">
        <f ca="true">+IF(OFFSET('Hygiene Data'!$G$12,0,10*ROW('Hygiene Data'!G143))="","",OFFSET('Hygiene Data'!$G$12,0,10*ROW('Hygiene Data'!G143)))</f>
        <v/>
      </c>
      <c r="DZ149" s="283" t="str">
        <f ca="true">+IF(OFFSET('Hygiene Data'!$G$13,0,10*ROW('Hygiene Data'!G143))="","",OFFSET('Hygiene Data'!$G$13,0,10*ROW('Hygiene Data'!G143)))</f>
        <v/>
      </c>
      <c r="EA149" s="283" t="str">
        <f ca="true">+IF(OFFSET('Hygiene Data'!$H$11,0,10*ROW('Hygiene Data'!H143))="","",OFFSET('Hygiene Data'!$H$11,0,10*ROW('Hygiene Data'!H143)))</f>
        <v/>
      </c>
      <c r="EB149" s="283" t="str">
        <f ca="true">+IF(OFFSET('Hygiene Data'!$H$12,0,10*ROW('Hygiene Data'!H143))="","",OFFSET('Hygiene Data'!$H$12,0,10*ROW('Hygiene Data'!H143)))</f>
        <v/>
      </c>
      <c r="EC149" s="283" t="str">
        <f ca="true">+IF(OFFSET('Hygiene Data'!$H$13,0,10*ROW('Hygiene Data'!H143))="","",OFFSET('Hygiene Data'!$H$13,0,10*ROW('Hygiene Data'!H143)))</f>
        <v/>
      </c>
      <c r="ED149" s="283" t="str">
        <f ca="true">+IF(OFFSET('Hygiene Data'!$I$11,0,10*ROW('Hygiene Data'!I143))="","",OFFSET('Hygiene Data'!$I$11,0,10*ROW('Hygiene Data'!I143)))</f>
        <v/>
      </c>
      <c r="EE149" s="283" t="str">
        <f ca="true">+IF(OFFSET('Hygiene Data'!$I$12,0,10*ROW('Hygiene Data'!I143))="","",OFFSET('Hygiene Data'!$I$12,0,10*ROW('Hygiene Data'!I143)))</f>
        <v/>
      </c>
      <c r="EF149" s="283" t="str">
        <f ca="true">+IF(OFFSET('Hygiene Data'!$I$13,0,10*ROW('Hygiene Data'!I143))="","",OFFSET('Hygiene Data'!$I$13,0,10*ROW('Hygiene Data'!I143)))</f>
        <v/>
      </c>
    </row>
    <row xmlns:x14ac="http://schemas.microsoft.com/office/spreadsheetml/2009/9/ac" r="150" x14ac:dyDescent="0.2">
      <c r="A150" s="34" t="str">
        <f ca="true">+IF(OFFSET('Water Data'!$B$2,0,10*ROW('Water Data'!E144))="","",OFFSET('Water Data'!$B$2,0,10*ROW('Water Data'!E144)))</f>
        <v/>
      </c>
      <c r="B150" s="34" t="str">
        <f ca="true">+IF(OFFSET('Water Data'!$C$2,0,10*ROW('Water Data'!F144))="","",OFFSET('Water Data'!$C$2,0,10*ROW('Water Data'!F144)))</f>
        <v/>
      </c>
      <c r="C150" s="339" t="str">
        <f t="shared" ca="true" si="2"/>
        <v/>
      </c>
      <c r="D150" s="90"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0"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0"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0"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0"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0"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0"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0"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0"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0"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0"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0"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0"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0"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0"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0"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0"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0"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1"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1"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1"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1"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1"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1"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1"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1"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1"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1"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1"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1"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1"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1"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1"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1"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1"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1"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1"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1"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1"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1"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1"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1"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1"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1"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1"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1"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1"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1"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2"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2"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2"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2"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2"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2"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2"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2"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2"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2"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2"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2"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2"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2"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2"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2"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2"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2"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3"/>
      <c r="BS150" s="283" t="str">
        <f ca="true">+IF(OFFSET('Water Data'!$D$27,0,10*ROW('Water Data'!D144))="","",OFFSET('Water Data'!$D$27,0,10*ROW('Water Data'!D144)))</f>
        <v/>
      </c>
      <c r="BT150" s="283" t="str">
        <f ca="true">+IF(OFFSET('Water Data'!$D$28,0,10*ROW('Water Data'!D144))="","",OFFSET('Water Data'!$D$28,0,10*ROW('Water Data'!D144)))</f>
        <v/>
      </c>
      <c r="BU150" s="283" t="str">
        <f ca="true">+IF(OFFSET('Water Data'!$D$29,0,10*ROW('Water Data'!D144))="","",OFFSET('Water Data'!$D$29,0,10*ROW('Water Data'!D144)))</f>
        <v/>
      </c>
      <c r="BV150" s="283" t="str">
        <f ca="true">+IF(OFFSET('Water Data'!$E$27,0,10*ROW('Water Data'!E144))="","",OFFSET('Water Data'!$E$27,0,10*ROW('Water Data'!E144)))</f>
        <v/>
      </c>
      <c r="BW150" s="283" t="str">
        <f ca="true">+IF(OFFSET('Water Data'!$E$28,0,10*ROW('Water Data'!E144))="","",OFFSET('Water Data'!$E$28,0,10*ROW('Water Data'!E144)))</f>
        <v/>
      </c>
      <c r="BX150" s="283" t="str">
        <f ca="true">+IF(OFFSET('Water Data'!$E$29,0,10*ROW('Water Data'!E144))="","",OFFSET('Water Data'!$E$29,0,10*ROW('Water Data'!E144)))</f>
        <v/>
      </c>
      <c r="BY150" s="283" t="str">
        <f ca="true">+IF(OFFSET('Water Data'!$F$27,0,10*ROW('Water Data'!F144))="","",OFFSET('Water Data'!$F$27,0,10*ROW('Water Data'!F144)))</f>
        <v/>
      </c>
      <c r="BZ150" s="283" t="str">
        <f ca="true">+IF(OFFSET('Water Data'!$F$28,0,10*ROW('Water Data'!F144))="","",OFFSET('Water Data'!$F$28,0,10*ROW('Water Data'!F144)))</f>
        <v/>
      </c>
      <c r="CA150" s="283" t="str">
        <f ca="true">+IF(OFFSET('Water Data'!$F$29,0,10*ROW('Water Data'!F144))="","",OFFSET('Water Data'!$F$29,0,10*ROW('Water Data'!F144)))</f>
        <v/>
      </c>
      <c r="CB150" s="283" t="str">
        <f ca="true">+IF(OFFSET('Water Data'!$G$27,0,10*ROW('Water Data'!G144))="","",OFFSET('Water Data'!$G$27,0,10*ROW('Water Data'!G144)))</f>
        <v/>
      </c>
      <c r="CC150" s="283" t="str">
        <f ca="true">+IF(OFFSET('Water Data'!$G$28,0,10*ROW('Water Data'!G144))="","",OFFSET('Water Data'!$G$28,0,10*ROW('Water Data'!G144)))</f>
        <v/>
      </c>
      <c r="CD150" s="283" t="str">
        <f ca="true">+IF(OFFSET('Water Data'!$G$29,0,10*ROW('Water Data'!G144))="","",OFFSET('Water Data'!$G$29,0,10*ROW('Water Data'!G144)))</f>
        <v/>
      </c>
      <c r="CE150" s="283" t="str">
        <f ca="true">+IF(OFFSET('Water Data'!$H$27,0,10*ROW('Water Data'!H144))="","",OFFSET('Water Data'!$H$27,0,10*ROW('Water Data'!H144)))</f>
        <v/>
      </c>
      <c r="CF150" s="283" t="str">
        <f ca="true">+IF(OFFSET('Water Data'!$H$28,0,10*ROW('Water Data'!H144))="","",OFFSET('Water Data'!$H$28,0,10*ROW('Water Data'!H144)))</f>
        <v/>
      </c>
      <c r="CG150" s="283" t="str">
        <f ca="true">+IF(OFFSET('Water Data'!$H$29,0,10*ROW('Water Data'!H144))="","",OFFSET('Water Data'!$H$29,0,10*ROW('Water Data'!H144)))</f>
        <v/>
      </c>
      <c r="CH150" s="283" t="str">
        <f ca="true">+IF(OFFSET('Water Data'!$I$27,0,10*ROW('Water Data'!I144))="","",OFFSET('Water Data'!$I$27,0,10*ROW('Water Data'!I144)))</f>
        <v/>
      </c>
      <c r="CI150" s="283" t="str">
        <f ca="true">+IF(OFFSET('Water Data'!$I$28,0,10*ROW('Water Data'!I144))="","",OFFSET('Water Data'!$I$28,0,10*ROW('Water Data'!I144)))</f>
        <v/>
      </c>
      <c r="CJ150" s="283" t="str">
        <f ca="true">+IF(OFFSET('Water Data'!$I$29,0,10*ROW('Water Data'!I144))="","",OFFSET('Water Data'!$I$29,0,10*ROW('Water Data'!I144)))</f>
        <v/>
      </c>
      <c r="CK150" s="283" t="str">
        <f ca="true">+IF(OFFSET('Sanitation Data'!$D$28,0,10*ROW('Sanitation Data'!D144))="","",OFFSET('Sanitation Data'!$D$28,0,10*ROW('Sanitation Data'!D144)))</f>
        <v/>
      </c>
      <c r="CL150" s="283" t="str">
        <f ca="true">+IF(OFFSET('Sanitation Data'!$D$29,0,10*ROW('Sanitation Data'!D144))="","",OFFSET('Sanitation Data'!$D$29,0,10*ROW('Sanitation Data'!D144)))</f>
        <v/>
      </c>
      <c r="CM150" s="283" t="str">
        <f ca="true">+IF(OFFSET('Sanitation Data'!$D$30,0,10*ROW('Sanitation Data'!D144))="","",OFFSET('Sanitation Data'!$D$30,0,10*ROW('Sanitation Data'!D144)))</f>
        <v/>
      </c>
      <c r="CN150" s="283" t="str">
        <f ca="true">+IF(OFFSET('Sanitation Data'!$D$31,0,10*ROW('Sanitation Data'!D144))="","",OFFSET('Sanitation Data'!$D$31,0,10*ROW('Sanitation Data'!D144)))</f>
        <v/>
      </c>
      <c r="CO150" s="283" t="str">
        <f ca="true">+IF(OFFSET('Sanitation Data'!$D$32,0,10*ROW('Sanitation Data'!D144))="","",OFFSET('Sanitation Data'!$D$32,0,10*ROW('Sanitation Data'!D144)))</f>
        <v/>
      </c>
      <c r="CP150" s="283" t="str">
        <f ca="true">+IF(OFFSET('Sanitation Data'!$E$28,0,10*ROW('Sanitation Data'!E144))="","",OFFSET('Sanitation Data'!$E$28,0,10*ROW('Sanitation Data'!E144)))</f>
        <v/>
      </c>
      <c r="CQ150" s="283" t="str">
        <f ca="true">+IF(OFFSET('Sanitation Data'!$E$29,0,10*ROW('Sanitation Data'!E144))="","",OFFSET('Sanitation Data'!$E$29,0,10*ROW('Sanitation Data'!E144)))</f>
        <v/>
      </c>
      <c r="CR150" s="283" t="str">
        <f ca="true">+IF(OFFSET('Sanitation Data'!$E$30,0,10*ROW('Sanitation Data'!E144))="","",OFFSET('Sanitation Data'!$E$30,0,10*ROW('Sanitation Data'!E144)))</f>
        <v/>
      </c>
      <c r="CS150" s="283" t="str">
        <f ca="true">+IF(OFFSET('Sanitation Data'!$E$31,0,10*ROW('Sanitation Data'!E144))="","",OFFSET('Sanitation Data'!$E$31,0,10*ROW('Sanitation Data'!E144)))</f>
        <v/>
      </c>
      <c r="CT150" s="283" t="str">
        <f ca="true">+IF(OFFSET('Sanitation Data'!$E$32,0,10*ROW('Sanitation Data'!E144))="","",OFFSET('Sanitation Data'!$E$32,0,10*ROW('Sanitation Data'!E144)))</f>
        <v/>
      </c>
      <c r="CU150" s="283" t="str">
        <f ca="true">+IF(OFFSET('Sanitation Data'!$F$28,0,10*ROW('Sanitation Data'!F144))="","",OFFSET('Sanitation Data'!$F$28,0,10*ROW('Sanitation Data'!F144)))</f>
        <v/>
      </c>
      <c r="CV150" s="283" t="str">
        <f ca="true">+IF(OFFSET('Sanitation Data'!$F$29,0,10*ROW('Sanitation Data'!F144))="","",OFFSET('Sanitation Data'!$F$29,0,10*ROW('Sanitation Data'!F144)))</f>
        <v/>
      </c>
      <c r="CW150" s="283" t="str">
        <f ca="true">+IF(OFFSET('Sanitation Data'!$F$30,0,10*ROW('Sanitation Data'!F144))="","",OFFSET('Sanitation Data'!$F$30,0,10*ROW('Sanitation Data'!F144)))</f>
        <v/>
      </c>
      <c r="CX150" s="283" t="str">
        <f ca="true">+IF(OFFSET('Sanitation Data'!$F$31,0,10*ROW('Sanitation Data'!F144))="","",OFFSET('Sanitation Data'!$F$31,0,10*ROW('Sanitation Data'!F144)))</f>
        <v/>
      </c>
      <c r="CY150" s="283" t="str">
        <f ca="true">+IF(OFFSET('Sanitation Data'!$F$32,0,10*ROW('Sanitation Data'!F144))="","",OFFSET('Sanitation Data'!$F$32,0,10*ROW('Sanitation Data'!F144)))</f>
        <v/>
      </c>
      <c r="CZ150" s="283" t="str">
        <f ca="true">+IF(OFFSET('Sanitation Data'!$G$28,0,10*ROW('Sanitation Data'!G144))="","",OFFSET('Sanitation Data'!$G$28,0,10*ROW('Sanitation Data'!G144)))</f>
        <v/>
      </c>
      <c r="DA150" s="283" t="str">
        <f ca="true">+IF(OFFSET('Sanitation Data'!$G$29,0,10*ROW('Sanitation Data'!G144))="","",OFFSET('Sanitation Data'!$G$29,0,10*ROW('Sanitation Data'!G144)))</f>
        <v/>
      </c>
      <c r="DB150" s="283" t="str">
        <f ca="true">+IF(OFFSET('Sanitation Data'!$G$30,0,10*ROW('Sanitation Data'!G144))="","",OFFSET('Sanitation Data'!$G$30,0,10*ROW('Sanitation Data'!G144)))</f>
        <v/>
      </c>
      <c r="DC150" s="283" t="str">
        <f ca="true">+IF(OFFSET('Sanitation Data'!$G$31,0,10*ROW('Sanitation Data'!G144))="","",OFFSET('Sanitation Data'!$G$31,0,10*ROW('Sanitation Data'!G144)))</f>
        <v/>
      </c>
      <c r="DD150" s="283" t="str">
        <f ca="true">+IF(OFFSET('Sanitation Data'!$G$32,0,10*ROW('Sanitation Data'!G144))="","",OFFSET('Sanitation Data'!$G$32,0,10*ROW('Sanitation Data'!G144)))</f>
        <v/>
      </c>
      <c r="DE150" s="283" t="str">
        <f ca="true">+IF(OFFSET('Sanitation Data'!$H$28,0,10*ROW('Sanitation Data'!H144))="","",OFFSET('Sanitation Data'!$H$28,0,10*ROW('Sanitation Data'!H144)))</f>
        <v/>
      </c>
      <c r="DF150" s="283" t="str">
        <f ca="true">+IF(OFFSET('Sanitation Data'!$H$29,0,10*ROW('Sanitation Data'!H144))="","",OFFSET('Sanitation Data'!$H$29,0,10*ROW('Sanitation Data'!H144)))</f>
        <v/>
      </c>
      <c r="DG150" s="283" t="str">
        <f ca="true">+IF(OFFSET('Sanitation Data'!$H$30,0,10*ROW('Sanitation Data'!H144))="","",OFFSET('Sanitation Data'!$H$30,0,10*ROW('Sanitation Data'!H144)))</f>
        <v/>
      </c>
      <c r="DH150" s="283" t="str">
        <f ca="true">+IF(OFFSET('Sanitation Data'!$H$31,0,10*ROW('Sanitation Data'!H144))="","",OFFSET('Sanitation Data'!$H$31,0,10*ROW('Sanitation Data'!H144)))</f>
        <v/>
      </c>
      <c r="DI150" s="283" t="str">
        <f ca="true">+IF(OFFSET('Sanitation Data'!$H$32,0,10*ROW('Sanitation Data'!H144))="","",OFFSET('Sanitation Data'!$H$32,0,10*ROW('Sanitation Data'!H144)))</f>
        <v/>
      </c>
      <c r="DJ150" s="283" t="str">
        <f ca="true">+IF(OFFSET('Sanitation Data'!$I$28,0,10*ROW('Sanitation Data'!I144))="","",OFFSET('Sanitation Data'!$I$28,0,10*ROW('Sanitation Data'!I144)))</f>
        <v/>
      </c>
      <c r="DK150" s="283" t="str">
        <f ca="true">+IF(OFFSET('Sanitation Data'!$I$29,0,10*ROW('Sanitation Data'!I144))="","",OFFSET('Sanitation Data'!$I$29,0,10*ROW('Sanitation Data'!I144)))</f>
        <v/>
      </c>
      <c r="DL150" s="283" t="str">
        <f ca="true">+IF(OFFSET('Sanitation Data'!$I$30,0,10*ROW('Sanitation Data'!I144))="","",OFFSET('Sanitation Data'!$I$30,0,10*ROW('Sanitation Data'!I144)))</f>
        <v/>
      </c>
      <c r="DM150" s="283" t="str">
        <f ca="true">+IF(OFFSET('Sanitation Data'!$I$31,0,10*ROW('Sanitation Data'!I144))="","",OFFSET('Sanitation Data'!$I$31,0,10*ROW('Sanitation Data'!I144)))</f>
        <v/>
      </c>
      <c r="DN150" s="283" t="str">
        <f ca="true">+IF(OFFSET('Sanitation Data'!$I$32,0,10*ROW('Sanitation Data'!I144))="","",OFFSET('Sanitation Data'!$I$32,0,10*ROW('Sanitation Data'!I144)))</f>
        <v/>
      </c>
      <c r="DO150" s="283" t="str">
        <f ca="true">+IF(OFFSET('Hygiene Data'!$D$11,0,10*ROW('Hygiene Data'!D144))="","",OFFSET('Hygiene Data'!$D$11,0,10*ROW('Hygiene Data'!D144)))</f>
        <v/>
      </c>
      <c r="DP150" s="283" t="str">
        <f ca="true">+IF(OFFSET('Hygiene Data'!$D$12,0,10*ROW('Hygiene Data'!D144))="","",OFFSET('Hygiene Data'!$D$12,0,10*ROW('Hygiene Data'!D144)))</f>
        <v/>
      </c>
      <c r="DQ150" s="283" t="str">
        <f ca="true">+IF(OFFSET('Hygiene Data'!$D$13,0,10*ROW('Hygiene Data'!D144))="","",OFFSET('Hygiene Data'!$D$13,0,10*ROW('Hygiene Data'!D144)))</f>
        <v/>
      </c>
      <c r="DR150" s="283" t="str">
        <f ca="true">+IF(OFFSET('Hygiene Data'!$E$11,0,10*ROW('Hygiene Data'!E144))="","",OFFSET('Hygiene Data'!$E$11,0,10*ROW('Hygiene Data'!E144)))</f>
        <v/>
      </c>
      <c r="DS150" s="283" t="str">
        <f ca="true">+IF(OFFSET('Hygiene Data'!$E$12,0,10*ROW('Hygiene Data'!E144))="","",OFFSET('Hygiene Data'!$E$12,0,10*ROW('Hygiene Data'!E144)))</f>
        <v/>
      </c>
      <c r="DT150" s="283" t="str">
        <f ca="true">+IF(OFFSET('Hygiene Data'!$E$13,0,10*ROW('Hygiene Data'!E144))="","",OFFSET('Hygiene Data'!$E$13,0,10*ROW('Hygiene Data'!E144)))</f>
        <v/>
      </c>
      <c r="DU150" s="283" t="str">
        <f ca="true">+IF(OFFSET('Hygiene Data'!$F$11,0,10*ROW('Hygiene Data'!F144))="","",OFFSET('Hygiene Data'!$F$11,0,10*ROW('Hygiene Data'!F144)))</f>
        <v/>
      </c>
      <c r="DV150" s="283" t="str">
        <f ca="true">+IF(OFFSET('Hygiene Data'!$F$12,0,10*ROW('Hygiene Data'!F144))="","",OFFSET('Hygiene Data'!$F$12,0,10*ROW('Hygiene Data'!F144)))</f>
        <v/>
      </c>
      <c r="DW150" s="283" t="str">
        <f ca="true">+IF(OFFSET('Hygiene Data'!$F$13,0,10*ROW('Hygiene Data'!F144))="","",OFFSET('Hygiene Data'!$F$13,0,10*ROW('Hygiene Data'!F144)))</f>
        <v/>
      </c>
      <c r="DX150" s="283" t="str">
        <f ca="true">+IF(OFFSET('Hygiene Data'!$G$11,0,10*ROW('Hygiene Data'!G144))="","",OFFSET('Hygiene Data'!$G$11,0,10*ROW('Hygiene Data'!G144)))</f>
        <v/>
      </c>
      <c r="DY150" s="283" t="str">
        <f ca="true">+IF(OFFSET('Hygiene Data'!$G$12,0,10*ROW('Hygiene Data'!G144))="","",OFFSET('Hygiene Data'!$G$12,0,10*ROW('Hygiene Data'!G144)))</f>
        <v/>
      </c>
      <c r="DZ150" s="283" t="str">
        <f ca="true">+IF(OFFSET('Hygiene Data'!$G$13,0,10*ROW('Hygiene Data'!G144))="","",OFFSET('Hygiene Data'!$G$13,0,10*ROW('Hygiene Data'!G144)))</f>
        <v/>
      </c>
      <c r="EA150" s="283" t="str">
        <f ca="true">+IF(OFFSET('Hygiene Data'!$H$11,0,10*ROW('Hygiene Data'!H144))="","",OFFSET('Hygiene Data'!$H$11,0,10*ROW('Hygiene Data'!H144)))</f>
        <v/>
      </c>
      <c r="EB150" s="283" t="str">
        <f ca="true">+IF(OFFSET('Hygiene Data'!$H$12,0,10*ROW('Hygiene Data'!H144))="","",OFFSET('Hygiene Data'!$H$12,0,10*ROW('Hygiene Data'!H144)))</f>
        <v/>
      </c>
      <c r="EC150" s="283" t="str">
        <f ca="true">+IF(OFFSET('Hygiene Data'!$H$13,0,10*ROW('Hygiene Data'!H144))="","",OFFSET('Hygiene Data'!$H$13,0,10*ROW('Hygiene Data'!H144)))</f>
        <v/>
      </c>
      <c r="ED150" s="283" t="str">
        <f ca="true">+IF(OFFSET('Hygiene Data'!$I$11,0,10*ROW('Hygiene Data'!I144))="","",OFFSET('Hygiene Data'!$I$11,0,10*ROW('Hygiene Data'!I144)))</f>
        <v/>
      </c>
      <c r="EE150" s="283" t="str">
        <f ca="true">+IF(OFFSET('Hygiene Data'!$I$12,0,10*ROW('Hygiene Data'!I144))="","",OFFSET('Hygiene Data'!$I$12,0,10*ROW('Hygiene Data'!I144)))</f>
        <v/>
      </c>
      <c r="EF150" s="283" t="str">
        <f ca="true">+IF(OFFSET('Hygiene Data'!$I$13,0,10*ROW('Hygiene Data'!I144))="","",OFFSET('Hygiene Data'!$I$13,0,10*ROW('Hygiene Data'!I144)))</f>
        <v/>
      </c>
    </row>
    <row xmlns:x14ac="http://schemas.microsoft.com/office/spreadsheetml/2009/9/ac" r="151" x14ac:dyDescent="0.2">
      <c r="A151" s="34" t="str">
        <f ca="true">+IF(OFFSET('Water Data'!$B$2,0,10*ROW('Water Data'!E145))="","",OFFSET('Water Data'!$B$2,0,10*ROW('Water Data'!E145)))</f>
        <v/>
      </c>
      <c r="B151" s="34" t="str">
        <f ca="true">+IF(OFFSET('Water Data'!$C$2,0,10*ROW('Water Data'!F145))="","",OFFSET('Water Data'!$C$2,0,10*ROW('Water Data'!F145)))</f>
        <v/>
      </c>
      <c r="C151" s="339" t="str">
        <f t="shared" ca="true" si="2"/>
        <v/>
      </c>
      <c r="D151" s="90"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0"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0"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0"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0"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0"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0"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0"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0"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0"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0"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0"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0"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0"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0"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0"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0"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0"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1"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1"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1"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1"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1"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1"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1"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1"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1"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1"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1"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1"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1"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1"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1"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1"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1"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1"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1"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1"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1"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1"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1"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1"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1"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1"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1"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1"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1"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1"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2"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2"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2"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2"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2"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2"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2"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2"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2"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2"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2"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2"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2"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2"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2"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2"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2"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2"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3"/>
      <c r="BS151" s="283" t="str">
        <f ca="true">+IF(OFFSET('Water Data'!$D$27,0,10*ROW('Water Data'!D145))="","",OFFSET('Water Data'!$D$27,0,10*ROW('Water Data'!D145)))</f>
        <v/>
      </c>
      <c r="BT151" s="283" t="str">
        <f ca="true">+IF(OFFSET('Water Data'!$D$28,0,10*ROW('Water Data'!D145))="","",OFFSET('Water Data'!$D$28,0,10*ROW('Water Data'!D145)))</f>
        <v/>
      </c>
      <c r="BU151" s="283" t="str">
        <f ca="true">+IF(OFFSET('Water Data'!$D$29,0,10*ROW('Water Data'!D145))="","",OFFSET('Water Data'!$D$29,0,10*ROW('Water Data'!D145)))</f>
        <v/>
      </c>
      <c r="BV151" s="283" t="str">
        <f ca="true">+IF(OFFSET('Water Data'!$E$27,0,10*ROW('Water Data'!E145))="","",OFFSET('Water Data'!$E$27,0,10*ROW('Water Data'!E145)))</f>
        <v/>
      </c>
      <c r="BW151" s="283" t="str">
        <f ca="true">+IF(OFFSET('Water Data'!$E$28,0,10*ROW('Water Data'!E145))="","",OFFSET('Water Data'!$E$28,0,10*ROW('Water Data'!E145)))</f>
        <v/>
      </c>
      <c r="BX151" s="283" t="str">
        <f ca="true">+IF(OFFSET('Water Data'!$E$29,0,10*ROW('Water Data'!E145))="","",OFFSET('Water Data'!$E$29,0,10*ROW('Water Data'!E145)))</f>
        <v/>
      </c>
      <c r="BY151" s="283" t="str">
        <f ca="true">+IF(OFFSET('Water Data'!$F$27,0,10*ROW('Water Data'!F145))="","",OFFSET('Water Data'!$F$27,0,10*ROW('Water Data'!F145)))</f>
        <v/>
      </c>
      <c r="BZ151" s="283" t="str">
        <f ca="true">+IF(OFFSET('Water Data'!$F$28,0,10*ROW('Water Data'!F145))="","",OFFSET('Water Data'!$F$28,0,10*ROW('Water Data'!F145)))</f>
        <v/>
      </c>
      <c r="CA151" s="283" t="str">
        <f ca="true">+IF(OFFSET('Water Data'!$F$29,0,10*ROW('Water Data'!F145))="","",OFFSET('Water Data'!$F$29,0,10*ROW('Water Data'!F145)))</f>
        <v/>
      </c>
      <c r="CB151" s="283" t="str">
        <f ca="true">+IF(OFFSET('Water Data'!$G$27,0,10*ROW('Water Data'!G145))="","",OFFSET('Water Data'!$G$27,0,10*ROW('Water Data'!G145)))</f>
        <v/>
      </c>
      <c r="CC151" s="283" t="str">
        <f ca="true">+IF(OFFSET('Water Data'!$G$28,0,10*ROW('Water Data'!G145))="","",OFFSET('Water Data'!$G$28,0,10*ROW('Water Data'!G145)))</f>
        <v/>
      </c>
      <c r="CD151" s="283" t="str">
        <f ca="true">+IF(OFFSET('Water Data'!$G$29,0,10*ROW('Water Data'!G145))="","",OFFSET('Water Data'!$G$29,0,10*ROW('Water Data'!G145)))</f>
        <v/>
      </c>
      <c r="CE151" s="283" t="str">
        <f ca="true">+IF(OFFSET('Water Data'!$H$27,0,10*ROW('Water Data'!H145))="","",OFFSET('Water Data'!$H$27,0,10*ROW('Water Data'!H145)))</f>
        <v/>
      </c>
      <c r="CF151" s="283" t="str">
        <f ca="true">+IF(OFFSET('Water Data'!$H$28,0,10*ROW('Water Data'!H145))="","",OFFSET('Water Data'!$H$28,0,10*ROW('Water Data'!H145)))</f>
        <v/>
      </c>
      <c r="CG151" s="283" t="str">
        <f ca="true">+IF(OFFSET('Water Data'!$H$29,0,10*ROW('Water Data'!H145))="","",OFFSET('Water Data'!$H$29,0,10*ROW('Water Data'!H145)))</f>
        <v/>
      </c>
      <c r="CH151" s="283" t="str">
        <f ca="true">+IF(OFFSET('Water Data'!$I$27,0,10*ROW('Water Data'!I145))="","",OFFSET('Water Data'!$I$27,0,10*ROW('Water Data'!I145)))</f>
        <v/>
      </c>
      <c r="CI151" s="283" t="str">
        <f ca="true">+IF(OFFSET('Water Data'!$I$28,0,10*ROW('Water Data'!I145))="","",OFFSET('Water Data'!$I$28,0,10*ROW('Water Data'!I145)))</f>
        <v/>
      </c>
      <c r="CJ151" s="283" t="str">
        <f ca="true">+IF(OFFSET('Water Data'!$I$29,0,10*ROW('Water Data'!I145))="","",OFFSET('Water Data'!$I$29,0,10*ROW('Water Data'!I145)))</f>
        <v/>
      </c>
      <c r="CK151" s="283" t="str">
        <f ca="true">+IF(OFFSET('Sanitation Data'!$D$28,0,10*ROW('Sanitation Data'!D145))="","",OFFSET('Sanitation Data'!$D$28,0,10*ROW('Sanitation Data'!D145)))</f>
        <v/>
      </c>
      <c r="CL151" s="283" t="str">
        <f ca="true">+IF(OFFSET('Sanitation Data'!$D$29,0,10*ROW('Sanitation Data'!D145))="","",OFFSET('Sanitation Data'!$D$29,0,10*ROW('Sanitation Data'!D145)))</f>
        <v/>
      </c>
      <c r="CM151" s="283" t="str">
        <f ca="true">+IF(OFFSET('Sanitation Data'!$D$30,0,10*ROW('Sanitation Data'!D145))="","",OFFSET('Sanitation Data'!$D$30,0,10*ROW('Sanitation Data'!D145)))</f>
        <v/>
      </c>
      <c r="CN151" s="283" t="str">
        <f ca="true">+IF(OFFSET('Sanitation Data'!$D$31,0,10*ROW('Sanitation Data'!D145))="","",OFFSET('Sanitation Data'!$D$31,0,10*ROW('Sanitation Data'!D145)))</f>
        <v/>
      </c>
      <c r="CO151" s="283" t="str">
        <f ca="true">+IF(OFFSET('Sanitation Data'!$D$32,0,10*ROW('Sanitation Data'!D145))="","",OFFSET('Sanitation Data'!$D$32,0,10*ROW('Sanitation Data'!D145)))</f>
        <v/>
      </c>
      <c r="CP151" s="283" t="str">
        <f ca="true">+IF(OFFSET('Sanitation Data'!$E$28,0,10*ROW('Sanitation Data'!E145))="","",OFFSET('Sanitation Data'!$E$28,0,10*ROW('Sanitation Data'!E145)))</f>
        <v/>
      </c>
      <c r="CQ151" s="283" t="str">
        <f ca="true">+IF(OFFSET('Sanitation Data'!$E$29,0,10*ROW('Sanitation Data'!E145))="","",OFFSET('Sanitation Data'!$E$29,0,10*ROW('Sanitation Data'!E145)))</f>
        <v/>
      </c>
      <c r="CR151" s="283" t="str">
        <f ca="true">+IF(OFFSET('Sanitation Data'!$E$30,0,10*ROW('Sanitation Data'!E145))="","",OFFSET('Sanitation Data'!$E$30,0,10*ROW('Sanitation Data'!E145)))</f>
        <v/>
      </c>
      <c r="CS151" s="283" t="str">
        <f ca="true">+IF(OFFSET('Sanitation Data'!$E$31,0,10*ROW('Sanitation Data'!E145))="","",OFFSET('Sanitation Data'!$E$31,0,10*ROW('Sanitation Data'!E145)))</f>
        <v/>
      </c>
      <c r="CT151" s="283" t="str">
        <f ca="true">+IF(OFFSET('Sanitation Data'!$E$32,0,10*ROW('Sanitation Data'!E145))="","",OFFSET('Sanitation Data'!$E$32,0,10*ROW('Sanitation Data'!E145)))</f>
        <v/>
      </c>
      <c r="CU151" s="283" t="str">
        <f ca="true">+IF(OFFSET('Sanitation Data'!$F$28,0,10*ROW('Sanitation Data'!F145))="","",OFFSET('Sanitation Data'!$F$28,0,10*ROW('Sanitation Data'!F145)))</f>
        <v/>
      </c>
      <c r="CV151" s="283" t="str">
        <f ca="true">+IF(OFFSET('Sanitation Data'!$F$29,0,10*ROW('Sanitation Data'!F145))="","",OFFSET('Sanitation Data'!$F$29,0,10*ROW('Sanitation Data'!F145)))</f>
        <v/>
      </c>
      <c r="CW151" s="283" t="str">
        <f ca="true">+IF(OFFSET('Sanitation Data'!$F$30,0,10*ROW('Sanitation Data'!F145))="","",OFFSET('Sanitation Data'!$F$30,0,10*ROW('Sanitation Data'!F145)))</f>
        <v/>
      </c>
      <c r="CX151" s="283" t="str">
        <f ca="true">+IF(OFFSET('Sanitation Data'!$F$31,0,10*ROW('Sanitation Data'!F145))="","",OFFSET('Sanitation Data'!$F$31,0,10*ROW('Sanitation Data'!F145)))</f>
        <v/>
      </c>
      <c r="CY151" s="283" t="str">
        <f ca="true">+IF(OFFSET('Sanitation Data'!$F$32,0,10*ROW('Sanitation Data'!F145))="","",OFFSET('Sanitation Data'!$F$32,0,10*ROW('Sanitation Data'!F145)))</f>
        <v/>
      </c>
      <c r="CZ151" s="283" t="str">
        <f ca="true">+IF(OFFSET('Sanitation Data'!$G$28,0,10*ROW('Sanitation Data'!G145))="","",OFFSET('Sanitation Data'!$G$28,0,10*ROW('Sanitation Data'!G145)))</f>
        <v/>
      </c>
      <c r="DA151" s="283" t="str">
        <f ca="true">+IF(OFFSET('Sanitation Data'!$G$29,0,10*ROW('Sanitation Data'!G145))="","",OFFSET('Sanitation Data'!$G$29,0,10*ROW('Sanitation Data'!G145)))</f>
        <v/>
      </c>
      <c r="DB151" s="283" t="str">
        <f ca="true">+IF(OFFSET('Sanitation Data'!$G$30,0,10*ROW('Sanitation Data'!G145))="","",OFFSET('Sanitation Data'!$G$30,0,10*ROW('Sanitation Data'!G145)))</f>
        <v/>
      </c>
      <c r="DC151" s="283" t="str">
        <f ca="true">+IF(OFFSET('Sanitation Data'!$G$31,0,10*ROW('Sanitation Data'!G145))="","",OFFSET('Sanitation Data'!$G$31,0,10*ROW('Sanitation Data'!G145)))</f>
        <v/>
      </c>
      <c r="DD151" s="283" t="str">
        <f ca="true">+IF(OFFSET('Sanitation Data'!$G$32,0,10*ROW('Sanitation Data'!G145))="","",OFFSET('Sanitation Data'!$G$32,0,10*ROW('Sanitation Data'!G145)))</f>
        <v/>
      </c>
      <c r="DE151" s="283" t="str">
        <f ca="true">+IF(OFFSET('Sanitation Data'!$H$28,0,10*ROW('Sanitation Data'!H145))="","",OFFSET('Sanitation Data'!$H$28,0,10*ROW('Sanitation Data'!H145)))</f>
        <v/>
      </c>
      <c r="DF151" s="283" t="str">
        <f ca="true">+IF(OFFSET('Sanitation Data'!$H$29,0,10*ROW('Sanitation Data'!H145))="","",OFFSET('Sanitation Data'!$H$29,0,10*ROW('Sanitation Data'!H145)))</f>
        <v/>
      </c>
      <c r="DG151" s="283" t="str">
        <f ca="true">+IF(OFFSET('Sanitation Data'!$H$30,0,10*ROW('Sanitation Data'!H145))="","",OFFSET('Sanitation Data'!$H$30,0,10*ROW('Sanitation Data'!H145)))</f>
        <v/>
      </c>
      <c r="DH151" s="283" t="str">
        <f ca="true">+IF(OFFSET('Sanitation Data'!$H$31,0,10*ROW('Sanitation Data'!H145))="","",OFFSET('Sanitation Data'!$H$31,0,10*ROW('Sanitation Data'!H145)))</f>
        <v/>
      </c>
      <c r="DI151" s="283" t="str">
        <f ca="true">+IF(OFFSET('Sanitation Data'!$H$32,0,10*ROW('Sanitation Data'!H145))="","",OFFSET('Sanitation Data'!$H$32,0,10*ROW('Sanitation Data'!H145)))</f>
        <v/>
      </c>
      <c r="DJ151" s="283" t="str">
        <f ca="true">+IF(OFFSET('Sanitation Data'!$I$28,0,10*ROW('Sanitation Data'!I145))="","",OFFSET('Sanitation Data'!$I$28,0,10*ROW('Sanitation Data'!I145)))</f>
        <v/>
      </c>
      <c r="DK151" s="283" t="str">
        <f ca="true">+IF(OFFSET('Sanitation Data'!$I$29,0,10*ROW('Sanitation Data'!I145))="","",OFFSET('Sanitation Data'!$I$29,0,10*ROW('Sanitation Data'!I145)))</f>
        <v/>
      </c>
      <c r="DL151" s="283" t="str">
        <f ca="true">+IF(OFFSET('Sanitation Data'!$I$30,0,10*ROW('Sanitation Data'!I145))="","",OFFSET('Sanitation Data'!$I$30,0,10*ROW('Sanitation Data'!I145)))</f>
        <v/>
      </c>
      <c r="DM151" s="283" t="str">
        <f ca="true">+IF(OFFSET('Sanitation Data'!$I$31,0,10*ROW('Sanitation Data'!I145))="","",OFFSET('Sanitation Data'!$I$31,0,10*ROW('Sanitation Data'!I145)))</f>
        <v/>
      </c>
      <c r="DN151" s="283" t="str">
        <f ca="true">+IF(OFFSET('Sanitation Data'!$I$32,0,10*ROW('Sanitation Data'!I145))="","",OFFSET('Sanitation Data'!$I$32,0,10*ROW('Sanitation Data'!I145)))</f>
        <v/>
      </c>
      <c r="DO151" s="283" t="str">
        <f ca="true">+IF(OFFSET('Hygiene Data'!$D$11,0,10*ROW('Hygiene Data'!D145))="","",OFFSET('Hygiene Data'!$D$11,0,10*ROW('Hygiene Data'!D145)))</f>
        <v/>
      </c>
      <c r="DP151" s="283" t="str">
        <f ca="true">+IF(OFFSET('Hygiene Data'!$D$12,0,10*ROW('Hygiene Data'!D145))="","",OFFSET('Hygiene Data'!$D$12,0,10*ROW('Hygiene Data'!D145)))</f>
        <v/>
      </c>
      <c r="DQ151" s="283" t="str">
        <f ca="true">+IF(OFFSET('Hygiene Data'!$D$13,0,10*ROW('Hygiene Data'!D145))="","",OFFSET('Hygiene Data'!$D$13,0,10*ROW('Hygiene Data'!D145)))</f>
        <v/>
      </c>
      <c r="DR151" s="283" t="str">
        <f ca="true">+IF(OFFSET('Hygiene Data'!$E$11,0,10*ROW('Hygiene Data'!E145))="","",OFFSET('Hygiene Data'!$E$11,0,10*ROW('Hygiene Data'!E145)))</f>
        <v/>
      </c>
      <c r="DS151" s="283" t="str">
        <f ca="true">+IF(OFFSET('Hygiene Data'!$E$12,0,10*ROW('Hygiene Data'!E145))="","",OFFSET('Hygiene Data'!$E$12,0,10*ROW('Hygiene Data'!E145)))</f>
        <v/>
      </c>
      <c r="DT151" s="283" t="str">
        <f ca="true">+IF(OFFSET('Hygiene Data'!$E$13,0,10*ROW('Hygiene Data'!E145))="","",OFFSET('Hygiene Data'!$E$13,0,10*ROW('Hygiene Data'!E145)))</f>
        <v/>
      </c>
      <c r="DU151" s="283" t="str">
        <f ca="true">+IF(OFFSET('Hygiene Data'!$F$11,0,10*ROW('Hygiene Data'!F145))="","",OFFSET('Hygiene Data'!$F$11,0,10*ROW('Hygiene Data'!F145)))</f>
        <v/>
      </c>
      <c r="DV151" s="283" t="str">
        <f ca="true">+IF(OFFSET('Hygiene Data'!$F$12,0,10*ROW('Hygiene Data'!F145))="","",OFFSET('Hygiene Data'!$F$12,0,10*ROW('Hygiene Data'!F145)))</f>
        <v/>
      </c>
      <c r="DW151" s="283" t="str">
        <f ca="true">+IF(OFFSET('Hygiene Data'!$F$13,0,10*ROW('Hygiene Data'!F145))="","",OFFSET('Hygiene Data'!$F$13,0,10*ROW('Hygiene Data'!F145)))</f>
        <v/>
      </c>
      <c r="DX151" s="283" t="str">
        <f ca="true">+IF(OFFSET('Hygiene Data'!$G$11,0,10*ROW('Hygiene Data'!G145))="","",OFFSET('Hygiene Data'!$G$11,0,10*ROW('Hygiene Data'!G145)))</f>
        <v/>
      </c>
      <c r="DY151" s="283" t="str">
        <f ca="true">+IF(OFFSET('Hygiene Data'!$G$12,0,10*ROW('Hygiene Data'!G145))="","",OFFSET('Hygiene Data'!$G$12,0,10*ROW('Hygiene Data'!G145)))</f>
        <v/>
      </c>
      <c r="DZ151" s="283" t="str">
        <f ca="true">+IF(OFFSET('Hygiene Data'!$G$13,0,10*ROW('Hygiene Data'!G145))="","",OFFSET('Hygiene Data'!$G$13,0,10*ROW('Hygiene Data'!G145)))</f>
        <v/>
      </c>
      <c r="EA151" s="283" t="str">
        <f ca="true">+IF(OFFSET('Hygiene Data'!$H$11,0,10*ROW('Hygiene Data'!H145))="","",OFFSET('Hygiene Data'!$H$11,0,10*ROW('Hygiene Data'!H145)))</f>
        <v/>
      </c>
      <c r="EB151" s="283" t="str">
        <f ca="true">+IF(OFFSET('Hygiene Data'!$H$12,0,10*ROW('Hygiene Data'!H145))="","",OFFSET('Hygiene Data'!$H$12,0,10*ROW('Hygiene Data'!H145)))</f>
        <v/>
      </c>
      <c r="EC151" s="283" t="str">
        <f ca="true">+IF(OFFSET('Hygiene Data'!$H$13,0,10*ROW('Hygiene Data'!H145))="","",OFFSET('Hygiene Data'!$H$13,0,10*ROW('Hygiene Data'!H145)))</f>
        <v/>
      </c>
      <c r="ED151" s="283" t="str">
        <f ca="true">+IF(OFFSET('Hygiene Data'!$I$11,0,10*ROW('Hygiene Data'!I145))="","",OFFSET('Hygiene Data'!$I$11,0,10*ROW('Hygiene Data'!I145)))</f>
        <v/>
      </c>
      <c r="EE151" s="283" t="str">
        <f ca="true">+IF(OFFSET('Hygiene Data'!$I$12,0,10*ROW('Hygiene Data'!I145))="","",OFFSET('Hygiene Data'!$I$12,0,10*ROW('Hygiene Data'!I145)))</f>
        <v/>
      </c>
      <c r="EF151" s="283" t="str">
        <f ca="true">+IF(OFFSET('Hygiene Data'!$I$13,0,10*ROW('Hygiene Data'!I145))="","",OFFSET('Hygiene Data'!$I$13,0,10*ROW('Hygiene Data'!I145)))</f>
        <v/>
      </c>
    </row>
    <row xmlns:x14ac="http://schemas.microsoft.com/office/spreadsheetml/2009/9/ac" r="152" x14ac:dyDescent="0.2">
      <c r="A152" s="34" t="str">
        <f ca="true">+IF(OFFSET('Water Data'!$B$2,0,10*ROW('Water Data'!E146))="","",OFFSET('Water Data'!$B$2,0,10*ROW('Water Data'!E146)))</f>
        <v/>
      </c>
      <c r="B152" s="34" t="str">
        <f ca="true">+IF(OFFSET('Water Data'!$C$2,0,10*ROW('Water Data'!F146))="","",OFFSET('Water Data'!$C$2,0,10*ROW('Water Data'!F146)))</f>
        <v/>
      </c>
      <c r="C152" s="339" t="str">
        <f t="shared" ca="true" si="2"/>
        <v/>
      </c>
      <c r="D152" s="90"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0"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0"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0"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0"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0"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0"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0"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0"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0"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0"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0"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0"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0"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0"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0"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0"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0"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1"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1"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1"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1"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1"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1"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1"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1"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1"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1"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1"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1"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1"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1"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1"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1"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1"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1"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1"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1"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1"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1"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1"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1"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1"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1"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1"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1"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1"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1"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2"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2"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2"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2"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2"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2"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2"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2"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2"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2"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2"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2"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2"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2"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2"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2"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2"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2"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3"/>
      <c r="BS152" s="283" t="str">
        <f ca="true">+IF(OFFSET('Water Data'!$D$27,0,10*ROW('Water Data'!D146))="","",OFFSET('Water Data'!$D$27,0,10*ROW('Water Data'!D146)))</f>
        <v/>
      </c>
      <c r="BT152" s="283" t="str">
        <f ca="true">+IF(OFFSET('Water Data'!$D$28,0,10*ROW('Water Data'!D146))="","",OFFSET('Water Data'!$D$28,0,10*ROW('Water Data'!D146)))</f>
        <v/>
      </c>
      <c r="BU152" s="283" t="str">
        <f ca="true">+IF(OFFSET('Water Data'!$D$29,0,10*ROW('Water Data'!D146))="","",OFFSET('Water Data'!$D$29,0,10*ROW('Water Data'!D146)))</f>
        <v/>
      </c>
      <c r="BV152" s="283" t="str">
        <f ca="true">+IF(OFFSET('Water Data'!$E$27,0,10*ROW('Water Data'!E146))="","",OFFSET('Water Data'!$E$27,0,10*ROW('Water Data'!E146)))</f>
        <v/>
      </c>
      <c r="BW152" s="283" t="str">
        <f ca="true">+IF(OFFSET('Water Data'!$E$28,0,10*ROW('Water Data'!E146))="","",OFFSET('Water Data'!$E$28,0,10*ROW('Water Data'!E146)))</f>
        <v/>
      </c>
      <c r="BX152" s="283" t="str">
        <f ca="true">+IF(OFFSET('Water Data'!$E$29,0,10*ROW('Water Data'!E146))="","",OFFSET('Water Data'!$E$29,0,10*ROW('Water Data'!E146)))</f>
        <v/>
      </c>
      <c r="BY152" s="283" t="str">
        <f ca="true">+IF(OFFSET('Water Data'!$F$27,0,10*ROW('Water Data'!F146))="","",OFFSET('Water Data'!$F$27,0,10*ROW('Water Data'!F146)))</f>
        <v/>
      </c>
      <c r="BZ152" s="283" t="str">
        <f ca="true">+IF(OFFSET('Water Data'!$F$28,0,10*ROW('Water Data'!F146))="","",OFFSET('Water Data'!$F$28,0,10*ROW('Water Data'!F146)))</f>
        <v/>
      </c>
      <c r="CA152" s="283" t="str">
        <f ca="true">+IF(OFFSET('Water Data'!$F$29,0,10*ROW('Water Data'!F146))="","",OFFSET('Water Data'!$F$29,0,10*ROW('Water Data'!F146)))</f>
        <v/>
      </c>
      <c r="CB152" s="283" t="str">
        <f ca="true">+IF(OFFSET('Water Data'!$G$27,0,10*ROW('Water Data'!G146))="","",OFFSET('Water Data'!$G$27,0,10*ROW('Water Data'!G146)))</f>
        <v/>
      </c>
      <c r="CC152" s="283" t="str">
        <f ca="true">+IF(OFFSET('Water Data'!$G$28,0,10*ROW('Water Data'!G146))="","",OFFSET('Water Data'!$G$28,0,10*ROW('Water Data'!G146)))</f>
        <v/>
      </c>
      <c r="CD152" s="283" t="str">
        <f ca="true">+IF(OFFSET('Water Data'!$G$29,0,10*ROW('Water Data'!G146))="","",OFFSET('Water Data'!$G$29,0,10*ROW('Water Data'!G146)))</f>
        <v/>
      </c>
      <c r="CE152" s="283" t="str">
        <f ca="true">+IF(OFFSET('Water Data'!$H$27,0,10*ROW('Water Data'!H146))="","",OFFSET('Water Data'!$H$27,0,10*ROW('Water Data'!H146)))</f>
        <v/>
      </c>
      <c r="CF152" s="283" t="str">
        <f ca="true">+IF(OFFSET('Water Data'!$H$28,0,10*ROW('Water Data'!H146))="","",OFFSET('Water Data'!$H$28,0,10*ROW('Water Data'!H146)))</f>
        <v/>
      </c>
      <c r="CG152" s="283" t="str">
        <f ca="true">+IF(OFFSET('Water Data'!$H$29,0,10*ROW('Water Data'!H146))="","",OFFSET('Water Data'!$H$29,0,10*ROW('Water Data'!H146)))</f>
        <v/>
      </c>
      <c r="CH152" s="283" t="str">
        <f ca="true">+IF(OFFSET('Water Data'!$I$27,0,10*ROW('Water Data'!I146))="","",OFFSET('Water Data'!$I$27,0,10*ROW('Water Data'!I146)))</f>
        <v/>
      </c>
      <c r="CI152" s="283" t="str">
        <f ca="true">+IF(OFFSET('Water Data'!$I$28,0,10*ROW('Water Data'!I146))="","",OFFSET('Water Data'!$I$28,0,10*ROW('Water Data'!I146)))</f>
        <v/>
      </c>
      <c r="CJ152" s="283" t="str">
        <f ca="true">+IF(OFFSET('Water Data'!$I$29,0,10*ROW('Water Data'!I146))="","",OFFSET('Water Data'!$I$29,0,10*ROW('Water Data'!I146)))</f>
        <v/>
      </c>
      <c r="CK152" s="283" t="str">
        <f ca="true">+IF(OFFSET('Sanitation Data'!$D$28,0,10*ROW('Sanitation Data'!D146))="","",OFFSET('Sanitation Data'!$D$28,0,10*ROW('Sanitation Data'!D146)))</f>
        <v/>
      </c>
      <c r="CL152" s="283" t="str">
        <f ca="true">+IF(OFFSET('Sanitation Data'!$D$29,0,10*ROW('Sanitation Data'!D146))="","",OFFSET('Sanitation Data'!$D$29,0,10*ROW('Sanitation Data'!D146)))</f>
        <v/>
      </c>
      <c r="CM152" s="283" t="str">
        <f ca="true">+IF(OFFSET('Sanitation Data'!$D$30,0,10*ROW('Sanitation Data'!D146))="","",OFFSET('Sanitation Data'!$D$30,0,10*ROW('Sanitation Data'!D146)))</f>
        <v/>
      </c>
      <c r="CN152" s="283" t="str">
        <f ca="true">+IF(OFFSET('Sanitation Data'!$D$31,0,10*ROW('Sanitation Data'!D146))="","",OFFSET('Sanitation Data'!$D$31,0,10*ROW('Sanitation Data'!D146)))</f>
        <v/>
      </c>
      <c r="CO152" s="283" t="str">
        <f ca="true">+IF(OFFSET('Sanitation Data'!$D$32,0,10*ROW('Sanitation Data'!D146))="","",OFFSET('Sanitation Data'!$D$32,0,10*ROW('Sanitation Data'!D146)))</f>
        <v/>
      </c>
      <c r="CP152" s="283" t="str">
        <f ca="true">+IF(OFFSET('Sanitation Data'!$E$28,0,10*ROW('Sanitation Data'!E146))="","",OFFSET('Sanitation Data'!$E$28,0,10*ROW('Sanitation Data'!E146)))</f>
        <v/>
      </c>
      <c r="CQ152" s="283" t="str">
        <f ca="true">+IF(OFFSET('Sanitation Data'!$E$29,0,10*ROW('Sanitation Data'!E146))="","",OFFSET('Sanitation Data'!$E$29,0,10*ROW('Sanitation Data'!E146)))</f>
        <v/>
      </c>
      <c r="CR152" s="283" t="str">
        <f ca="true">+IF(OFFSET('Sanitation Data'!$E$30,0,10*ROW('Sanitation Data'!E146))="","",OFFSET('Sanitation Data'!$E$30,0,10*ROW('Sanitation Data'!E146)))</f>
        <v/>
      </c>
      <c r="CS152" s="283" t="str">
        <f ca="true">+IF(OFFSET('Sanitation Data'!$E$31,0,10*ROW('Sanitation Data'!E146))="","",OFFSET('Sanitation Data'!$E$31,0,10*ROW('Sanitation Data'!E146)))</f>
        <v/>
      </c>
      <c r="CT152" s="283" t="str">
        <f ca="true">+IF(OFFSET('Sanitation Data'!$E$32,0,10*ROW('Sanitation Data'!E146))="","",OFFSET('Sanitation Data'!$E$32,0,10*ROW('Sanitation Data'!E146)))</f>
        <v/>
      </c>
      <c r="CU152" s="283" t="str">
        <f ca="true">+IF(OFFSET('Sanitation Data'!$F$28,0,10*ROW('Sanitation Data'!F146))="","",OFFSET('Sanitation Data'!$F$28,0,10*ROW('Sanitation Data'!F146)))</f>
        <v/>
      </c>
      <c r="CV152" s="283" t="str">
        <f ca="true">+IF(OFFSET('Sanitation Data'!$F$29,0,10*ROW('Sanitation Data'!F146))="","",OFFSET('Sanitation Data'!$F$29,0,10*ROW('Sanitation Data'!F146)))</f>
        <v/>
      </c>
      <c r="CW152" s="283" t="str">
        <f ca="true">+IF(OFFSET('Sanitation Data'!$F$30,0,10*ROW('Sanitation Data'!F146))="","",OFFSET('Sanitation Data'!$F$30,0,10*ROW('Sanitation Data'!F146)))</f>
        <v/>
      </c>
      <c r="CX152" s="283" t="str">
        <f ca="true">+IF(OFFSET('Sanitation Data'!$F$31,0,10*ROW('Sanitation Data'!F146))="","",OFFSET('Sanitation Data'!$F$31,0,10*ROW('Sanitation Data'!F146)))</f>
        <v/>
      </c>
      <c r="CY152" s="283" t="str">
        <f ca="true">+IF(OFFSET('Sanitation Data'!$F$32,0,10*ROW('Sanitation Data'!F146))="","",OFFSET('Sanitation Data'!$F$32,0,10*ROW('Sanitation Data'!F146)))</f>
        <v/>
      </c>
      <c r="CZ152" s="283" t="str">
        <f ca="true">+IF(OFFSET('Sanitation Data'!$G$28,0,10*ROW('Sanitation Data'!G146))="","",OFFSET('Sanitation Data'!$G$28,0,10*ROW('Sanitation Data'!G146)))</f>
        <v/>
      </c>
      <c r="DA152" s="283" t="str">
        <f ca="true">+IF(OFFSET('Sanitation Data'!$G$29,0,10*ROW('Sanitation Data'!G146))="","",OFFSET('Sanitation Data'!$G$29,0,10*ROW('Sanitation Data'!G146)))</f>
        <v/>
      </c>
      <c r="DB152" s="283" t="str">
        <f ca="true">+IF(OFFSET('Sanitation Data'!$G$30,0,10*ROW('Sanitation Data'!G146))="","",OFFSET('Sanitation Data'!$G$30,0,10*ROW('Sanitation Data'!G146)))</f>
        <v/>
      </c>
      <c r="DC152" s="283" t="str">
        <f ca="true">+IF(OFFSET('Sanitation Data'!$G$31,0,10*ROW('Sanitation Data'!G146))="","",OFFSET('Sanitation Data'!$G$31,0,10*ROW('Sanitation Data'!G146)))</f>
        <v/>
      </c>
      <c r="DD152" s="283" t="str">
        <f ca="true">+IF(OFFSET('Sanitation Data'!$G$32,0,10*ROW('Sanitation Data'!G146))="","",OFFSET('Sanitation Data'!$G$32,0,10*ROW('Sanitation Data'!G146)))</f>
        <v/>
      </c>
      <c r="DE152" s="283" t="str">
        <f ca="true">+IF(OFFSET('Sanitation Data'!$H$28,0,10*ROW('Sanitation Data'!H146))="","",OFFSET('Sanitation Data'!$H$28,0,10*ROW('Sanitation Data'!H146)))</f>
        <v/>
      </c>
      <c r="DF152" s="283" t="str">
        <f ca="true">+IF(OFFSET('Sanitation Data'!$H$29,0,10*ROW('Sanitation Data'!H146))="","",OFFSET('Sanitation Data'!$H$29,0,10*ROW('Sanitation Data'!H146)))</f>
        <v/>
      </c>
      <c r="DG152" s="283" t="str">
        <f ca="true">+IF(OFFSET('Sanitation Data'!$H$30,0,10*ROW('Sanitation Data'!H146))="","",OFFSET('Sanitation Data'!$H$30,0,10*ROW('Sanitation Data'!H146)))</f>
        <v/>
      </c>
      <c r="DH152" s="283" t="str">
        <f ca="true">+IF(OFFSET('Sanitation Data'!$H$31,0,10*ROW('Sanitation Data'!H146))="","",OFFSET('Sanitation Data'!$H$31,0,10*ROW('Sanitation Data'!H146)))</f>
        <v/>
      </c>
      <c r="DI152" s="283" t="str">
        <f ca="true">+IF(OFFSET('Sanitation Data'!$H$32,0,10*ROW('Sanitation Data'!H146))="","",OFFSET('Sanitation Data'!$H$32,0,10*ROW('Sanitation Data'!H146)))</f>
        <v/>
      </c>
      <c r="DJ152" s="283" t="str">
        <f ca="true">+IF(OFFSET('Sanitation Data'!$I$28,0,10*ROW('Sanitation Data'!I146))="","",OFFSET('Sanitation Data'!$I$28,0,10*ROW('Sanitation Data'!I146)))</f>
        <v/>
      </c>
      <c r="DK152" s="283" t="str">
        <f ca="true">+IF(OFFSET('Sanitation Data'!$I$29,0,10*ROW('Sanitation Data'!I146))="","",OFFSET('Sanitation Data'!$I$29,0,10*ROW('Sanitation Data'!I146)))</f>
        <v/>
      </c>
      <c r="DL152" s="283" t="str">
        <f ca="true">+IF(OFFSET('Sanitation Data'!$I$30,0,10*ROW('Sanitation Data'!I146))="","",OFFSET('Sanitation Data'!$I$30,0,10*ROW('Sanitation Data'!I146)))</f>
        <v/>
      </c>
      <c r="DM152" s="283" t="str">
        <f ca="true">+IF(OFFSET('Sanitation Data'!$I$31,0,10*ROW('Sanitation Data'!I146))="","",OFFSET('Sanitation Data'!$I$31,0,10*ROW('Sanitation Data'!I146)))</f>
        <v/>
      </c>
      <c r="DN152" s="283" t="str">
        <f ca="true">+IF(OFFSET('Sanitation Data'!$I$32,0,10*ROW('Sanitation Data'!I146))="","",OFFSET('Sanitation Data'!$I$32,0,10*ROW('Sanitation Data'!I146)))</f>
        <v/>
      </c>
      <c r="DO152" s="283" t="str">
        <f ca="true">+IF(OFFSET('Hygiene Data'!$D$11,0,10*ROW('Hygiene Data'!D146))="","",OFFSET('Hygiene Data'!$D$11,0,10*ROW('Hygiene Data'!D146)))</f>
        <v/>
      </c>
      <c r="DP152" s="283" t="str">
        <f ca="true">+IF(OFFSET('Hygiene Data'!$D$12,0,10*ROW('Hygiene Data'!D146))="","",OFFSET('Hygiene Data'!$D$12,0,10*ROW('Hygiene Data'!D146)))</f>
        <v/>
      </c>
      <c r="DQ152" s="283" t="str">
        <f ca="true">+IF(OFFSET('Hygiene Data'!$D$13,0,10*ROW('Hygiene Data'!D146))="","",OFFSET('Hygiene Data'!$D$13,0,10*ROW('Hygiene Data'!D146)))</f>
        <v/>
      </c>
      <c r="DR152" s="283" t="str">
        <f ca="true">+IF(OFFSET('Hygiene Data'!$E$11,0,10*ROW('Hygiene Data'!E146))="","",OFFSET('Hygiene Data'!$E$11,0,10*ROW('Hygiene Data'!E146)))</f>
        <v/>
      </c>
      <c r="DS152" s="283" t="str">
        <f ca="true">+IF(OFFSET('Hygiene Data'!$E$12,0,10*ROW('Hygiene Data'!E146))="","",OFFSET('Hygiene Data'!$E$12,0,10*ROW('Hygiene Data'!E146)))</f>
        <v/>
      </c>
      <c r="DT152" s="283" t="str">
        <f ca="true">+IF(OFFSET('Hygiene Data'!$E$13,0,10*ROW('Hygiene Data'!E146))="","",OFFSET('Hygiene Data'!$E$13,0,10*ROW('Hygiene Data'!E146)))</f>
        <v/>
      </c>
      <c r="DU152" s="283" t="str">
        <f ca="true">+IF(OFFSET('Hygiene Data'!$F$11,0,10*ROW('Hygiene Data'!F146))="","",OFFSET('Hygiene Data'!$F$11,0,10*ROW('Hygiene Data'!F146)))</f>
        <v/>
      </c>
      <c r="DV152" s="283" t="str">
        <f ca="true">+IF(OFFSET('Hygiene Data'!$F$12,0,10*ROW('Hygiene Data'!F146))="","",OFFSET('Hygiene Data'!$F$12,0,10*ROW('Hygiene Data'!F146)))</f>
        <v/>
      </c>
      <c r="DW152" s="283" t="str">
        <f ca="true">+IF(OFFSET('Hygiene Data'!$F$13,0,10*ROW('Hygiene Data'!F146))="","",OFFSET('Hygiene Data'!$F$13,0,10*ROW('Hygiene Data'!F146)))</f>
        <v/>
      </c>
      <c r="DX152" s="283" t="str">
        <f ca="true">+IF(OFFSET('Hygiene Data'!$G$11,0,10*ROW('Hygiene Data'!G146))="","",OFFSET('Hygiene Data'!$G$11,0,10*ROW('Hygiene Data'!G146)))</f>
        <v/>
      </c>
      <c r="DY152" s="283" t="str">
        <f ca="true">+IF(OFFSET('Hygiene Data'!$G$12,0,10*ROW('Hygiene Data'!G146))="","",OFFSET('Hygiene Data'!$G$12,0,10*ROW('Hygiene Data'!G146)))</f>
        <v/>
      </c>
      <c r="DZ152" s="283" t="str">
        <f ca="true">+IF(OFFSET('Hygiene Data'!$G$13,0,10*ROW('Hygiene Data'!G146))="","",OFFSET('Hygiene Data'!$G$13,0,10*ROW('Hygiene Data'!G146)))</f>
        <v/>
      </c>
      <c r="EA152" s="283" t="str">
        <f ca="true">+IF(OFFSET('Hygiene Data'!$H$11,0,10*ROW('Hygiene Data'!H146))="","",OFFSET('Hygiene Data'!$H$11,0,10*ROW('Hygiene Data'!H146)))</f>
        <v/>
      </c>
      <c r="EB152" s="283" t="str">
        <f ca="true">+IF(OFFSET('Hygiene Data'!$H$12,0,10*ROW('Hygiene Data'!H146))="","",OFFSET('Hygiene Data'!$H$12,0,10*ROW('Hygiene Data'!H146)))</f>
        <v/>
      </c>
      <c r="EC152" s="283" t="str">
        <f ca="true">+IF(OFFSET('Hygiene Data'!$H$13,0,10*ROW('Hygiene Data'!H146))="","",OFFSET('Hygiene Data'!$H$13,0,10*ROW('Hygiene Data'!H146)))</f>
        <v/>
      </c>
      <c r="ED152" s="283" t="str">
        <f ca="true">+IF(OFFSET('Hygiene Data'!$I$11,0,10*ROW('Hygiene Data'!I146))="","",OFFSET('Hygiene Data'!$I$11,0,10*ROW('Hygiene Data'!I146)))</f>
        <v/>
      </c>
      <c r="EE152" s="283" t="str">
        <f ca="true">+IF(OFFSET('Hygiene Data'!$I$12,0,10*ROW('Hygiene Data'!I146))="","",OFFSET('Hygiene Data'!$I$12,0,10*ROW('Hygiene Data'!I146)))</f>
        <v/>
      </c>
      <c r="EF152" s="283" t="str">
        <f ca="true">+IF(OFFSET('Hygiene Data'!$I$13,0,10*ROW('Hygiene Data'!I146))="","",OFFSET('Hygiene Data'!$I$13,0,10*ROW('Hygiene Data'!I146)))</f>
        <v/>
      </c>
    </row>
    <row xmlns:x14ac="http://schemas.microsoft.com/office/spreadsheetml/2009/9/ac" r="153" x14ac:dyDescent="0.2">
      <c r="A153" s="34" t="str">
        <f ca="true">+IF(OFFSET('Water Data'!$B$2,0,10*ROW('Water Data'!E147))="","",OFFSET('Water Data'!$B$2,0,10*ROW('Water Data'!E147)))</f>
        <v/>
      </c>
      <c r="B153" s="34" t="str">
        <f ca="true">+IF(OFFSET('Water Data'!$C$2,0,10*ROW('Water Data'!F147))="","",OFFSET('Water Data'!$C$2,0,10*ROW('Water Data'!F147)))</f>
        <v/>
      </c>
      <c r="C153" s="339" t="str">
        <f t="shared" ca="true" si="2"/>
        <v/>
      </c>
      <c r="D153" s="90"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0"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0"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0"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0"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0"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0"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0"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0"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0"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0"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0"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0"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0"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0"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0"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0"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0"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1"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1"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1"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1"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1"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1"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1"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1"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1"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1"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1"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1"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1"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1"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1"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1"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1"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1"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1"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1"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1"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1"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1"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1"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1"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1"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1"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1"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1"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1"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2"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2"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2"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2"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2"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2"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2"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2"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2"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2"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2"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2"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2"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2"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2"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2"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2"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2"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3"/>
      <c r="BS153" s="283" t="str">
        <f ca="true">+IF(OFFSET('Water Data'!$D$27,0,10*ROW('Water Data'!D147))="","",OFFSET('Water Data'!$D$27,0,10*ROW('Water Data'!D147)))</f>
        <v/>
      </c>
      <c r="BT153" s="283" t="str">
        <f ca="true">+IF(OFFSET('Water Data'!$D$28,0,10*ROW('Water Data'!D147))="","",OFFSET('Water Data'!$D$28,0,10*ROW('Water Data'!D147)))</f>
        <v/>
      </c>
      <c r="BU153" s="283" t="str">
        <f ca="true">+IF(OFFSET('Water Data'!$D$29,0,10*ROW('Water Data'!D147))="","",OFFSET('Water Data'!$D$29,0,10*ROW('Water Data'!D147)))</f>
        <v/>
      </c>
      <c r="BV153" s="283" t="str">
        <f ca="true">+IF(OFFSET('Water Data'!$E$27,0,10*ROW('Water Data'!E147))="","",OFFSET('Water Data'!$E$27,0,10*ROW('Water Data'!E147)))</f>
        <v/>
      </c>
      <c r="BW153" s="283" t="str">
        <f ca="true">+IF(OFFSET('Water Data'!$E$28,0,10*ROW('Water Data'!E147))="","",OFFSET('Water Data'!$E$28,0,10*ROW('Water Data'!E147)))</f>
        <v/>
      </c>
      <c r="BX153" s="283" t="str">
        <f ca="true">+IF(OFFSET('Water Data'!$E$29,0,10*ROW('Water Data'!E147))="","",OFFSET('Water Data'!$E$29,0,10*ROW('Water Data'!E147)))</f>
        <v/>
      </c>
      <c r="BY153" s="283" t="str">
        <f ca="true">+IF(OFFSET('Water Data'!$F$27,0,10*ROW('Water Data'!F147))="","",OFFSET('Water Data'!$F$27,0,10*ROW('Water Data'!F147)))</f>
        <v/>
      </c>
      <c r="BZ153" s="283" t="str">
        <f ca="true">+IF(OFFSET('Water Data'!$F$28,0,10*ROW('Water Data'!F147))="","",OFFSET('Water Data'!$F$28,0,10*ROW('Water Data'!F147)))</f>
        <v/>
      </c>
      <c r="CA153" s="283" t="str">
        <f ca="true">+IF(OFFSET('Water Data'!$F$29,0,10*ROW('Water Data'!F147))="","",OFFSET('Water Data'!$F$29,0,10*ROW('Water Data'!F147)))</f>
        <v/>
      </c>
      <c r="CB153" s="283" t="str">
        <f ca="true">+IF(OFFSET('Water Data'!$G$27,0,10*ROW('Water Data'!G147))="","",OFFSET('Water Data'!$G$27,0,10*ROW('Water Data'!G147)))</f>
        <v/>
      </c>
      <c r="CC153" s="283" t="str">
        <f ca="true">+IF(OFFSET('Water Data'!$G$28,0,10*ROW('Water Data'!G147))="","",OFFSET('Water Data'!$G$28,0,10*ROW('Water Data'!G147)))</f>
        <v/>
      </c>
      <c r="CD153" s="283" t="str">
        <f ca="true">+IF(OFFSET('Water Data'!$G$29,0,10*ROW('Water Data'!G147))="","",OFFSET('Water Data'!$G$29,0,10*ROW('Water Data'!G147)))</f>
        <v/>
      </c>
      <c r="CE153" s="283" t="str">
        <f ca="true">+IF(OFFSET('Water Data'!$H$27,0,10*ROW('Water Data'!H147))="","",OFFSET('Water Data'!$H$27,0,10*ROW('Water Data'!H147)))</f>
        <v/>
      </c>
      <c r="CF153" s="283" t="str">
        <f ca="true">+IF(OFFSET('Water Data'!$H$28,0,10*ROW('Water Data'!H147))="","",OFFSET('Water Data'!$H$28,0,10*ROW('Water Data'!H147)))</f>
        <v/>
      </c>
      <c r="CG153" s="283" t="str">
        <f ca="true">+IF(OFFSET('Water Data'!$H$29,0,10*ROW('Water Data'!H147))="","",OFFSET('Water Data'!$H$29,0,10*ROW('Water Data'!H147)))</f>
        <v/>
      </c>
      <c r="CH153" s="283" t="str">
        <f ca="true">+IF(OFFSET('Water Data'!$I$27,0,10*ROW('Water Data'!I147))="","",OFFSET('Water Data'!$I$27,0,10*ROW('Water Data'!I147)))</f>
        <v/>
      </c>
      <c r="CI153" s="283" t="str">
        <f ca="true">+IF(OFFSET('Water Data'!$I$28,0,10*ROW('Water Data'!I147))="","",OFFSET('Water Data'!$I$28,0,10*ROW('Water Data'!I147)))</f>
        <v/>
      </c>
      <c r="CJ153" s="283" t="str">
        <f ca="true">+IF(OFFSET('Water Data'!$I$29,0,10*ROW('Water Data'!I147))="","",OFFSET('Water Data'!$I$29,0,10*ROW('Water Data'!I147)))</f>
        <v/>
      </c>
      <c r="CK153" s="283" t="str">
        <f ca="true">+IF(OFFSET('Sanitation Data'!$D$28,0,10*ROW('Sanitation Data'!D147))="","",OFFSET('Sanitation Data'!$D$28,0,10*ROW('Sanitation Data'!D147)))</f>
        <v/>
      </c>
      <c r="CL153" s="283" t="str">
        <f ca="true">+IF(OFFSET('Sanitation Data'!$D$29,0,10*ROW('Sanitation Data'!D147))="","",OFFSET('Sanitation Data'!$D$29,0,10*ROW('Sanitation Data'!D147)))</f>
        <v/>
      </c>
      <c r="CM153" s="283" t="str">
        <f ca="true">+IF(OFFSET('Sanitation Data'!$D$30,0,10*ROW('Sanitation Data'!D147))="","",OFFSET('Sanitation Data'!$D$30,0,10*ROW('Sanitation Data'!D147)))</f>
        <v/>
      </c>
      <c r="CN153" s="283" t="str">
        <f ca="true">+IF(OFFSET('Sanitation Data'!$D$31,0,10*ROW('Sanitation Data'!D147))="","",OFFSET('Sanitation Data'!$D$31,0,10*ROW('Sanitation Data'!D147)))</f>
        <v/>
      </c>
      <c r="CO153" s="283" t="str">
        <f ca="true">+IF(OFFSET('Sanitation Data'!$D$32,0,10*ROW('Sanitation Data'!D147))="","",OFFSET('Sanitation Data'!$D$32,0,10*ROW('Sanitation Data'!D147)))</f>
        <v/>
      </c>
      <c r="CP153" s="283" t="str">
        <f ca="true">+IF(OFFSET('Sanitation Data'!$E$28,0,10*ROW('Sanitation Data'!E147))="","",OFFSET('Sanitation Data'!$E$28,0,10*ROW('Sanitation Data'!E147)))</f>
        <v/>
      </c>
      <c r="CQ153" s="283" t="str">
        <f ca="true">+IF(OFFSET('Sanitation Data'!$E$29,0,10*ROW('Sanitation Data'!E147))="","",OFFSET('Sanitation Data'!$E$29,0,10*ROW('Sanitation Data'!E147)))</f>
        <v/>
      </c>
      <c r="CR153" s="283" t="str">
        <f ca="true">+IF(OFFSET('Sanitation Data'!$E$30,0,10*ROW('Sanitation Data'!E147))="","",OFFSET('Sanitation Data'!$E$30,0,10*ROW('Sanitation Data'!E147)))</f>
        <v/>
      </c>
      <c r="CS153" s="283" t="str">
        <f ca="true">+IF(OFFSET('Sanitation Data'!$E$31,0,10*ROW('Sanitation Data'!E147))="","",OFFSET('Sanitation Data'!$E$31,0,10*ROW('Sanitation Data'!E147)))</f>
        <v/>
      </c>
      <c r="CT153" s="283" t="str">
        <f ca="true">+IF(OFFSET('Sanitation Data'!$E$32,0,10*ROW('Sanitation Data'!E147))="","",OFFSET('Sanitation Data'!$E$32,0,10*ROW('Sanitation Data'!E147)))</f>
        <v/>
      </c>
      <c r="CU153" s="283" t="str">
        <f ca="true">+IF(OFFSET('Sanitation Data'!$F$28,0,10*ROW('Sanitation Data'!F147))="","",OFFSET('Sanitation Data'!$F$28,0,10*ROW('Sanitation Data'!F147)))</f>
        <v/>
      </c>
      <c r="CV153" s="283" t="str">
        <f ca="true">+IF(OFFSET('Sanitation Data'!$F$29,0,10*ROW('Sanitation Data'!F147))="","",OFFSET('Sanitation Data'!$F$29,0,10*ROW('Sanitation Data'!F147)))</f>
        <v/>
      </c>
      <c r="CW153" s="283" t="str">
        <f ca="true">+IF(OFFSET('Sanitation Data'!$F$30,0,10*ROW('Sanitation Data'!F147))="","",OFFSET('Sanitation Data'!$F$30,0,10*ROW('Sanitation Data'!F147)))</f>
        <v/>
      </c>
      <c r="CX153" s="283" t="str">
        <f ca="true">+IF(OFFSET('Sanitation Data'!$F$31,0,10*ROW('Sanitation Data'!F147))="","",OFFSET('Sanitation Data'!$F$31,0,10*ROW('Sanitation Data'!F147)))</f>
        <v/>
      </c>
      <c r="CY153" s="283" t="str">
        <f ca="true">+IF(OFFSET('Sanitation Data'!$F$32,0,10*ROW('Sanitation Data'!F147))="","",OFFSET('Sanitation Data'!$F$32,0,10*ROW('Sanitation Data'!F147)))</f>
        <v/>
      </c>
      <c r="CZ153" s="283" t="str">
        <f ca="true">+IF(OFFSET('Sanitation Data'!$G$28,0,10*ROW('Sanitation Data'!G147))="","",OFFSET('Sanitation Data'!$G$28,0,10*ROW('Sanitation Data'!G147)))</f>
        <v/>
      </c>
      <c r="DA153" s="283" t="str">
        <f ca="true">+IF(OFFSET('Sanitation Data'!$G$29,0,10*ROW('Sanitation Data'!G147))="","",OFFSET('Sanitation Data'!$G$29,0,10*ROW('Sanitation Data'!G147)))</f>
        <v/>
      </c>
      <c r="DB153" s="283" t="str">
        <f ca="true">+IF(OFFSET('Sanitation Data'!$G$30,0,10*ROW('Sanitation Data'!G147))="","",OFFSET('Sanitation Data'!$G$30,0,10*ROW('Sanitation Data'!G147)))</f>
        <v/>
      </c>
      <c r="DC153" s="283" t="str">
        <f ca="true">+IF(OFFSET('Sanitation Data'!$G$31,0,10*ROW('Sanitation Data'!G147))="","",OFFSET('Sanitation Data'!$G$31,0,10*ROW('Sanitation Data'!G147)))</f>
        <v/>
      </c>
      <c r="DD153" s="283" t="str">
        <f ca="true">+IF(OFFSET('Sanitation Data'!$G$32,0,10*ROW('Sanitation Data'!G147))="","",OFFSET('Sanitation Data'!$G$32,0,10*ROW('Sanitation Data'!G147)))</f>
        <v/>
      </c>
      <c r="DE153" s="283" t="str">
        <f ca="true">+IF(OFFSET('Sanitation Data'!$H$28,0,10*ROW('Sanitation Data'!H147))="","",OFFSET('Sanitation Data'!$H$28,0,10*ROW('Sanitation Data'!H147)))</f>
        <v/>
      </c>
      <c r="DF153" s="283" t="str">
        <f ca="true">+IF(OFFSET('Sanitation Data'!$H$29,0,10*ROW('Sanitation Data'!H147))="","",OFFSET('Sanitation Data'!$H$29,0,10*ROW('Sanitation Data'!H147)))</f>
        <v/>
      </c>
      <c r="DG153" s="283" t="str">
        <f ca="true">+IF(OFFSET('Sanitation Data'!$H$30,0,10*ROW('Sanitation Data'!H147))="","",OFFSET('Sanitation Data'!$H$30,0,10*ROW('Sanitation Data'!H147)))</f>
        <v/>
      </c>
      <c r="DH153" s="283" t="str">
        <f ca="true">+IF(OFFSET('Sanitation Data'!$H$31,0,10*ROW('Sanitation Data'!H147))="","",OFFSET('Sanitation Data'!$H$31,0,10*ROW('Sanitation Data'!H147)))</f>
        <v/>
      </c>
      <c r="DI153" s="283" t="str">
        <f ca="true">+IF(OFFSET('Sanitation Data'!$H$32,0,10*ROW('Sanitation Data'!H147))="","",OFFSET('Sanitation Data'!$H$32,0,10*ROW('Sanitation Data'!H147)))</f>
        <v/>
      </c>
      <c r="DJ153" s="283" t="str">
        <f ca="true">+IF(OFFSET('Sanitation Data'!$I$28,0,10*ROW('Sanitation Data'!I147))="","",OFFSET('Sanitation Data'!$I$28,0,10*ROW('Sanitation Data'!I147)))</f>
        <v/>
      </c>
      <c r="DK153" s="283" t="str">
        <f ca="true">+IF(OFFSET('Sanitation Data'!$I$29,0,10*ROW('Sanitation Data'!I147))="","",OFFSET('Sanitation Data'!$I$29,0,10*ROW('Sanitation Data'!I147)))</f>
        <v/>
      </c>
      <c r="DL153" s="283" t="str">
        <f ca="true">+IF(OFFSET('Sanitation Data'!$I$30,0,10*ROW('Sanitation Data'!I147))="","",OFFSET('Sanitation Data'!$I$30,0,10*ROW('Sanitation Data'!I147)))</f>
        <v/>
      </c>
      <c r="DM153" s="283" t="str">
        <f ca="true">+IF(OFFSET('Sanitation Data'!$I$31,0,10*ROW('Sanitation Data'!I147))="","",OFFSET('Sanitation Data'!$I$31,0,10*ROW('Sanitation Data'!I147)))</f>
        <v/>
      </c>
      <c r="DN153" s="283" t="str">
        <f ca="true">+IF(OFFSET('Sanitation Data'!$I$32,0,10*ROW('Sanitation Data'!I147))="","",OFFSET('Sanitation Data'!$I$32,0,10*ROW('Sanitation Data'!I147)))</f>
        <v/>
      </c>
      <c r="DO153" s="283" t="str">
        <f ca="true">+IF(OFFSET('Hygiene Data'!$D$11,0,10*ROW('Hygiene Data'!D147))="","",OFFSET('Hygiene Data'!$D$11,0,10*ROW('Hygiene Data'!D147)))</f>
        <v/>
      </c>
      <c r="DP153" s="283" t="str">
        <f ca="true">+IF(OFFSET('Hygiene Data'!$D$12,0,10*ROW('Hygiene Data'!D147))="","",OFFSET('Hygiene Data'!$D$12,0,10*ROW('Hygiene Data'!D147)))</f>
        <v/>
      </c>
      <c r="DQ153" s="283" t="str">
        <f ca="true">+IF(OFFSET('Hygiene Data'!$D$13,0,10*ROW('Hygiene Data'!D147))="","",OFFSET('Hygiene Data'!$D$13,0,10*ROW('Hygiene Data'!D147)))</f>
        <v/>
      </c>
      <c r="DR153" s="283" t="str">
        <f ca="true">+IF(OFFSET('Hygiene Data'!$E$11,0,10*ROW('Hygiene Data'!E147))="","",OFFSET('Hygiene Data'!$E$11,0,10*ROW('Hygiene Data'!E147)))</f>
        <v/>
      </c>
      <c r="DS153" s="283" t="str">
        <f ca="true">+IF(OFFSET('Hygiene Data'!$E$12,0,10*ROW('Hygiene Data'!E147))="","",OFFSET('Hygiene Data'!$E$12,0,10*ROW('Hygiene Data'!E147)))</f>
        <v/>
      </c>
      <c r="DT153" s="283" t="str">
        <f ca="true">+IF(OFFSET('Hygiene Data'!$E$13,0,10*ROW('Hygiene Data'!E147))="","",OFFSET('Hygiene Data'!$E$13,0,10*ROW('Hygiene Data'!E147)))</f>
        <v/>
      </c>
      <c r="DU153" s="283" t="str">
        <f ca="true">+IF(OFFSET('Hygiene Data'!$F$11,0,10*ROW('Hygiene Data'!F147))="","",OFFSET('Hygiene Data'!$F$11,0,10*ROW('Hygiene Data'!F147)))</f>
        <v/>
      </c>
      <c r="DV153" s="283" t="str">
        <f ca="true">+IF(OFFSET('Hygiene Data'!$F$12,0,10*ROW('Hygiene Data'!F147))="","",OFFSET('Hygiene Data'!$F$12,0,10*ROW('Hygiene Data'!F147)))</f>
        <v/>
      </c>
      <c r="DW153" s="283" t="str">
        <f ca="true">+IF(OFFSET('Hygiene Data'!$F$13,0,10*ROW('Hygiene Data'!F147))="","",OFFSET('Hygiene Data'!$F$13,0,10*ROW('Hygiene Data'!F147)))</f>
        <v/>
      </c>
      <c r="DX153" s="283" t="str">
        <f ca="true">+IF(OFFSET('Hygiene Data'!$G$11,0,10*ROW('Hygiene Data'!G147))="","",OFFSET('Hygiene Data'!$G$11,0,10*ROW('Hygiene Data'!G147)))</f>
        <v/>
      </c>
      <c r="DY153" s="283" t="str">
        <f ca="true">+IF(OFFSET('Hygiene Data'!$G$12,0,10*ROW('Hygiene Data'!G147))="","",OFFSET('Hygiene Data'!$G$12,0,10*ROW('Hygiene Data'!G147)))</f>
        <v/>
      </c>
      <c r="DZ153" s="283" t="str">
        <f ca="true">+IF(OFFSET('Hygiene Data'!$G$13,0,10*ROW('Hygiene Data'!G147))="","",OFFSET('Hygiene Data'!$G$13,0,10*ROW('Hygiene Data'!G147)))</f>
        <v/>
      </c>
      <c r="EA153" s="283" t="str">
        <f ca="true">+IF(OFFSET('Hygiene Data'!$H$11,0,10*ROW('Hygiene Data'!H147))="","",OFFSET('Hygiene Data'!$H$11,0,10*ROW('Hygiene Data'!H147)))</f>
        <v/>
      </c>
      <c r="EB153" s="283" t="str">
        <f ca="true">+IF(OFFSET('Hygiene Data'!$H$12,0,10*ROW('Hygiene Data'!H147))="","",OFFSET('Hygiene Data'!$H$12,0,10*ROW('Hygiene Data'!H147)))</f>
        <v/>
      </c>
      <c r="EC153" s="283" t="str">
        <f ca="true">+IF(OFFSET('Hygiene Data'!$H$13,0,10*ROW('Hygiene Data'!H147))="","",OFFSET('Hygiene Data'!$H$13,0,10*ROW('Hygiene Data'!H147)))</f>
        <v/>
      </c>
      <c r="ED153" s="283" t="str">
        <f ca="true">+IF(OFFSET('Hygiene Data'!$I$11,0,10*ROW('Hygiene Data'!I147))="","",OFFSET('Hygiene Data'!$I$11,0,10*ROW('Hygiene Data'!I147)))</f>
        <v/>
      </c>
      <c r="EE153" s="283" t="str">
        <f ca="true">+IF(OFFSET('Hygiene Data'!$I$12,0,10*ROW('Hygiene Data'!I147))="","",OFFSET('Hygiene Data'!$I$12,0,10*ROW('Hygiene Data'!I147)))</f>
        <v/>
      </c>
      <c r="EF153" s="283" t="str">
        <f ca="true">+IF(OFFSET('Hygiene Data'!$I$13,0,10*ROW('Hygiene Data'!I147))="","",OFFSET('Hygiene Data'!$I$13,0,10*ROW('Hygiene Data'!I147)))</f>
        <v/>
      </c>
    </row>
    <row xmlns:x14ac="http://schemas.microsoft.com/office/spreadsheetml/2009/9/ac" r="154" x14ac:dyDescent="0.2">
      <c r="A154" s="34" t="str">
        <f ca="true">+IF(OFFSET('Water Data'!$B$2,0,10*ROW('Water Data'!E148))="","",OFFSET('Water Data'!$B$2,0,10*ROW('Water Data'!E148)))</f>
        <v/>
      </c>
      <c r="B154" s="34" t="str">
        <f ca="true">+IF(OFFSET('Water Data'!$C$2,0,10*ROW('Water Data'!F148))="","",OFFSET('Water Data'!$C$2,0,10*ROW('Water Data'!F148)))</f>
        <v/>
      </c>
      <c r="C154" s="339" t="str">
        <f t="shared" ca="true" si="2"/>
        <v/>
      </c>
      <c r="D154" s="90"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0"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0"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0"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0"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0"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0"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0"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0"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0"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0"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0"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0"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0"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0"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0"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0"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0"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1"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1"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1"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1"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1"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1"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1"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1"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1"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1"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1"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1"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1"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1"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1"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1"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1"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1"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1"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1"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1"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1"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1"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1"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1"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1"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1"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1"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1"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1"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2"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2"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2"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2"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2"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2"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2"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2"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2"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2"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2"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2"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2"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2"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2"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2"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2"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2"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3"/>
      <c r="BS154" s="283" t="str">
        <f ca="true">+IF(OFFSET('Water Data'!$D$27,0,10*ROW('Water Data'!D148))="","",OFFSET('Water Data'!$D$27,0,10*ROW('Water Data'!D148)))</f>
        <v/>
      </c>
      <c r="BT154" s="283" t="str">
        <f ca="true">+IF(OFFSET('Water Data'!$D$28,0,10*ROW('Water Data'!D148))="","",OFFSET('Water Data'!$D$28,0,10*ROW('Water Data'!D148)))</f>
        <v/>
      </c>
      <c r="BU154" s="283" t="str">
        <f ca="true">+IF(OFFSET('Water Data'!$D$29,0,10*ROW('Water Data'!D148))="","",OFFSET('Water Data'!$D$29,0,10*ROW('Water Data'!D148)))</f>
        <v/>
      </c>
      <c r="BV154" s="283" t="str">
        <f ca="true">+IF(OFFSET('Water Data'!$E$27,0,10*ROW('Water Data'!E148))="","",OFFSET('Water Data'!$E$27,0,10*ROW('Water Data'!E148)))</f>
        <v/>
      </c>
      <c r="BW154" s="283" t="str">
        <f ca="true">+IF(OFFSET('Water Data'!$E$28,0,10*ROW('Water Data'!E148))="","",OFFSET('Water Data'!$E$28,0,10*ROW('Water Data'!E148)))</f>
        <v/>
      </c>
      <c r="BX154" s="283" t="str">
        <f ca="true">+IF(OFFSET('Water Data'!$E$29,0,10*ROW('Water Data'!E148))="","",OFFSET('Water Data'!$E$29,0,10*ROW('Water Data'!E148)))</f>
        <v/>
      </c>
      <c r="BY154" s="283" t="str">
        <f ca="true">+IF(OFFSET('Water Data'!$F$27,0,10*ROW('Water Data'!F148))="","",OFFSET('Water Data'!$F$27,0,10*ROW('Water Data'!F148)))</f>
        <v/>
      </c>
      <c r="BZ154" s="283" t="str">
        <f ca="true">+IF(OFFSET('Water Data'!$F$28,0,10*ROW('Water Data'!F148))="","",OFFSET('Water Data'!$F$28,0,10*ROW('Water Data'!F148)))</f>
        <v/>
      </c>
      <c r="CA154" s="283" t="str">
        <f ca="true">+IF(OFFSET('Water Data'!$F$29,0,10*ROW('Water Data'!F148))="","",OFFSET('Water Data'!$F$29,0,10*ROW('Water Data'!F148)))</f>
        <v/>
      </c>
      <c r="CB154" s="283" t="str">
        <f ca="true">+IF(OFFSET('Water Data'!$G$27,0,10*ROW('Water Data'!G148))="","",OFFSET('Water Data'!$G$27,0,10*ROW('Water Data'!G148)))</f>
        <v/>
      </c>
      <c r="CC154" s="283" t="str">
        <f ca="true">+IF(OFFSET('Water Data'!$G$28,0,10*ROW('Water Data'!G148))="","",OFFSET('Water Data'!$G$28,0,10*ROW('Water Data'!G148)))</f>
        <v/>
      </c>
      <c r="CD154" s="283" t="str">
        <f ca="true">+IF(OFFSET('Water Data'!$G$29,0,10*ROW('Water Data'!G148))="","",OFFSET('Water Data'!$G$29,0,10*ROW('Water Data'!G148)))</f>
        <v/>
      </c>
      <c r="CE154" s="283" t="str">
        <f ca="true">+IF(OFFSET('Water Data'!$H$27,0,10*ROW('Water Data'!H148))="","",OFFSET('Water Data'!$H$27,0,10*ROW('Water Data'!H148)))</f>
        <v/>
      </c>
      <c r="CF154" s="283" t="str">
        <f ca="true">+IF(OFFSET('Water Data'!$H$28,0,10*ROW('Water Data'!H148))="","",OFFSET('Water Data'!$H$28,0,10*ROW('Water Data'!H148)))</f>
        <v/>
      </c>
      <c r="CG154" s="283" t="str">
        <f ca="true">+IF(OFFSET('Water Data'!$H$29,0,10*ROW('Water Data'!H148))="","",OFFSET('Water Data'!$H$29,0,10*ROW('Water Data'!H148)))</f>
        <v/>
      </c>
      <c r="CH154" s="283" t="str">
        <f ca="true">+IF(OFFSET('Water Data'!$I$27,0,10*ROW('Water Data'!I148))="","",OFFSET('Water Data'!$I$27,0,10*ROW('Water Data'!I148)))</f>
        <v/>
      </c>
      <c r="CI154" s="283" t="str">
        <f ca="true">+IF(OFFSET('Water Data'!$I$28,0,10*ROW('Water Data'!I148))="","",OFFSET('Water Data'!$I$28,0,10*ROW('Water Data'!I148)))</f>
        <v/>
      </c>
      <c r="CJ154" s="283" t="str">
        <f ca="true">+IF(OFFSET('Water Data'!$I$29,0,10*ROW('Water Data'!I148))="","",OFFSET('Water Data'!$I$29,0,10*ROW('Water Data'!I148)))</f>
        <v/>
      </c>
      <c r="CK154" s="283" t="str">
        <f ca="true">+IF(OFFSET('Sanitation Data'!$D$28,0,10*ROW('Sanitation Data'!D148))="","",OFFSET('Sanitation Data'!$D$28,0,10*ROW('Sanitation Data'!D148)))</f>
        <v/>
      </c>
      <c r="CL154" s="283" t="str">
        <f ca="true">+IF(OFFSET('Sanitation Data'!$D$29,0,10*ROW('Sanitation Data'!D148))="","",OFFSET('Sanitation Data'!$D$29,0,10*ROW('Sanitation Data'!D148)))</f>
        <v/>
      </c>
      <c r="CM154" s="283" t="str">
        <f ca="true">+IF(OFFSET('Sanitation Data'!$D$30,0,10*ROW('Sanitation Data'!D148))="","",OFFSET('Sanitation Data'!$D$30,0,10*ROW('Sanitation Data'!D148)))</f>
        <v/>
      </c>
      <c r="CN154" s="283" t="str">
        <f ca="true">+IF(OFFSET('Sanitation Data'!$D$31,0,10*ROW('Sanitation Data'!D148))="","",OFFSET('Sanitation Data'!$D$31,0,10*ROW('Sanitation Data'!D148)))</f>
        <v/>
      </c>
      <c r="CO154" s="283" t="str">
        <f ca="true">+IF(OFFSET('Sanitation Data'!$D$32,0,10*ROW('Sanitation Data'!D148))="","",OFFSET('Sanitation Data'!$D$32,0,10*ROW('Sanitation Data'!D148)))</f>
        <v/>
      </c>
      <c r="CP154" s="283" t="str">
        <f ca="true">+IF(OFFSET('Sanitation Data'!$E$28,0,10*ROW('Sanitation Data'!E148))="","",OFFSET('Sanitation Data'!$E$28,0,10*ROW('Sanitation Data'!E148)))</f>
        <v/>
      </c>
      <c r="CQ154" s="283" t="str">
        <f ca="true">+IF(OFFSET('Sanitation Data'!$E$29,0,10*ROW('Sanitation Data'!E148))="","",OFFSET('Sanitation Data'!$E$29,0,10*ROW('Sanitation Data'!E148)))</f>
        <v/>
      </c>
      <c r="CR154" s="283" t="str">
        <f ca="true">+IF(OFFSET('Sanitation Data'!$E$30,0,10*ROW('Sanitation Data'!E148))="","",OFFSET('Sanitation Data'!$E$30,0,10*ROW('Sanitation Data'!E148)))</f>
        <v/>
      </c>
      <c r="CS154" s="283" t="str">
        <f ca="true">+IF(OFFSET('Sanitation Data'!$E$31,0,10*ROW('Sanitation Data'!E148))="","",OFFSET('Sanitation Data'!$E$31,0,10*ROW('Sanitation Data'!E148)))</f>
        <v/>
      </c>
      <c r="CT154" s="283" t="str">
        <f ca="true">+IF(OFFSET('Sanitation Data'!$E$32,0,10*ROW('Sanitation Data'!E148))="","",OFFSET('Sanitation Data'!$E$32,0,10*ROW('Sanitation Data'!E148)))</f>
        <v/>
      </c>
      <c r="CU154" s="283" t="str">
        <f ca="true">+IF(OFFSET('Sanitation Data'!$F$28,0,10*ROW('Sanitation Data'!F148))="","",OFFSET('Sanitation Data'!$F$28,0,10*ROW('Sanitation Data'!F148)))</f>
        <v/>
      </c>
      <c r="CV154" s="283" t="str">
        <f ca="true">+IF(OFFSET('Sanitation Data'!$F$29,0,10*ROW('Sanitation Data'!F148))="","",OFFSET('Sanitation Data'!$F$29,0,10*ROW('Sanitation Data'!F148)))</f>
        <v/>
      </c>
      <c r="CW154" s="283" t="str">
        <f ca="true">+IF(OFFSET('Sanitation Data'!$F$30,0,10*ROW('Sanitation Data'!F148))="","",OFFSET('Sanitation Data'!$F$30,0,10*ROW('Sanitation Data'!F148)))</f>
        <v/>
      </c>
      <c r="CX154" s="283" t="str">
        <f ca="true">+IF(OFFSET('Sanitation Data'!$F$31,0,10*ROW('Sanitation Data'!F148))="","",OFFSET('Sanitation Data'!$F$31,0,10*ROW('Sanitation Data'!F148)))</f>
        <v/>
      </c>
      <c r="CY154" s="283" t="str">
        <f ca="true">+IF(OFFSET('Sanitation Data'!$F$32,0,10*ROW('Sanitation Data'!F148))="","",OFFSET('Sanitation Data'!$F$32,0,10*ROW('Sanitation Data'!F148)))</f>
        <v/>
      </c>
      <c r="CZ154" s="283" t="str">
        <f ca="true">+IF(OFFSET('Sanitation Data'!$G$28,0,10*ROW('Sanitation Data'!G148))="","",OFFSET('Sanitation Data'!$G$28,0,10*ROW('Sanitation Data'!G148)))</f>
        <v/>
      </c>
      <c r="DA154" s="283" t="str">
        <f ca="true">+IF(OFFSET('Sanitation Data'!$G$29,0,10*ROW('Sanitation Data'!G148))="","",OFFSET('Sanitation Data'!$G$29,0,10*ROW('Sanitation Data'!G148)))</f>
        <v/>
      </c>
      <c r="DB154" s="283" t="str">
        <f ca="true">+IF(OFFSET('Sanitation Data'!$G$30,0,10*ROW('Sanitation Data'!G148))="","",OFFSET('Sanitation Data'!$G$30,0,10*ROW('Sanitation Data'!G148)))</f>
        <v/>
      </c>
      <c r="DC154" s="283" t="str">
        <f ca="true">+IF(OFFSET('Sanitation Data'!$G$31,0,10*ROW('Sanitation Data'!G148))="","",OFFSET('Sanitation Data'!$G$31,0,10*ROW('Sanitation Data'!G148)))</f>
        <v/>
      </c>
      <c r="DD154" s="283" t="str">
        <f ca="true">+IF(OFFSET('Sanitation Data'!$G$32,0,10*ROW('Sanitation Data'!G148))="","",OFFSET('Sanitation Data'!$G$32,0,10*ROW('Sanitation Data'!G148)))</f>
        <v/>
      </c>
      <c r="DE154" s="283" t="str">
        <f ca="true">+IF(OFFSET('Sanitation Data'!$H$28,0,10*ROW('Sanitation Data'!H148))="","",OFFSET('Sanitation Data'!$H$28,0,10*ROW('Sanitation Data'!H148)))</f>
        <v/>
      </c>
      <c r="DF154" s="283" t="str">
        <f ca="true">+IF(OFFSET('Sanitation Data'!$H$29,0,10*ROW('Sanitation Data'!H148))="","",OFFSET('Sanitation Data'!$H$29,0,10*ROW('Sanitation Data'!H148)))</f>
        <v/>
      </c>
      <c r="DG154" s="283" t="str">
        <f ca="true">+IF(OFFSET('Sanitation Data'!$H$30,0,10*ROW('Sanitation Data'!H148))="","",OFFSET('Sanitation Data'!$H$30,0,10*ROW('Sanitation Data'!H148)))</f>
        <v/>
      </c>
      <c r="DH154" s="283" t="str">
        <f ca="true">+IF(OFFSET('Sanitation Data'!$H$31,0,10*ROW('Sanitation Data'!H148))="","",OFFSET('Sanitation Data'!$H$31,0,10*ROW('Sanitation Data'!H148)))</f>
        <v/>
      </c>
      <c r="DI154" s="283" t="str">
        <f ca="true">+IF(OFFSET('Sanitation Data'!$H$32,0,10*ROW('Sanitation Data'!H148))="","",OFFSET('Sanitation Data'!$H$32,0,10*ROW('Sanitation Data'!H148)))</f>
        <v/>
      </c>
      <c r="DJ154" s="283" t="str">
        <f ca="true">+IF(OFFSET('Sanitation Data'!$I$28,0,10*ROW('Sanitation Data'!I148))="","",OFFSET('Sanitation Data'!$I$28,0,10*ROW('Sanitation Data'!I148)))</f>
        <v/>
      </c>
      <c r="DK154" s="283" t="str">
        <f ca="true">+IF(OFFSET('Sanitation Data'!$I$29,0,10*ROW('Sanitation Data'!I148))="","",OFFSET('Sanitation Data'!$I$29,0,10*ROW('Sanitation Data'!I148)))</f>
        <v/>
      </c>
      <c r="DL154" s="283" t="str">
        <f ca="true">+IF(OFFSET('Sanitation Data'!$I$30,0,10*ROW('Sanitation Data'!I148))="","",OFFSET('Sanitation Data'!$I$30,0,10*ROW('Sanitation Data'!I148)))</f>
        <v/>
      </c>
      <c r="DM154" s="283" t="str">
        <f ca="true">+IF(OFFSET('Sanitation Data'!$I$31,0,10*ROW('Sanitation Data'!I148))="","",OFFSET('Sanitation Data'!$I$31,0,10*ROW('Sanitation Data'!I148)))</f>
        <v/>
      </c>
      <c r="DN154" s="283" t="str">
        <f ca="true">+IF(OFFSET('Sanitation Data'!$I$32,0,10*ROW('Sanitation Data'!I148))="","",OFFSET('Sanitation Data'!$I$32,0,10*ROW('Sanitation Data'!I148)))</f>
        <v/>
      </c>
      <c r="DO154" s="283" t="str">
        <f ca="true">+IF(OFFSET('Hygiene Data'!$D$11,0,10*ROW('Hygiene Data'!D148))="","",OFFSET('Hygiene Data'!$D$11,0,10*ROW('Hygiene Data'!D148)))</f>
        <v/>
      </c>
      <c r="DP154" s="283" t="str">
        <f ca="true">+IF(OFFSET('Hygiene Data'!$D$12,0,10*ROW('Hygiene Data'!D148))="","",OFFSET('Hygiene Data'!$D$12,0,10*ROW('Hygiene Data'!D148)))</f>
        <v/>
      </c>
      <c r="DQ154" s="283" t="str">
        <f ca="true">+IF(OFFSET('Hygiene Data'!$D$13,0,10*ROW('Hygiene Data'!D148))="","",OFFSET('Hygiene Data'!$D$13,0,10*ROW('Hygiene Data'!D148)))</f>
        <v/>
      </c>
      <c r="DR154" s="283" t="str">
        <f ca="true">+IF(OFFSET('Hygiene Data'!$E$11,0,10*ROW('Hygiene Data'!E148))="","",OFFSET('Hygiene Data'!$E$11,0,10*ROW('Hygiene Data'!E148)))</f>
        <v/>
      </c>
      <c r="DS154" s="283" t="str">
        <f ca="true">+IF(OFFSET('Hygiene Data'!$E$12,0,10*ROW('Hygiene Data'!E148))="","",OFFSET('Hygiene Data'!$E$12,0,10*ROW('Hygiene Data'!E148)))</f>
        <v/>
      </c>
      <c r="DT154" s="283" t="str">
        <f ca="true">+IF(OFFSET('Hygiene Data'!$E$13,0,10*ROW('Hygiene Data'!E148))="","",OFFSET('Hygiene Data'!$E$13,0,10*ROW('Hygiene Data'!E148)))</f>
        <v/>
      </c>
      <c r="DU154" s="283" t="str">
        <f ca="true">+IF(OFFSET('Hygiene Data'!$F$11,0,10*ROW('Hygiene Data'!F148))="","",OFFSET('Hygiene Data'!$F$11,0,10*ROW('Hygiene Data'!F148)))</f>
        <v/>
      </c>
      <c r="DV154" s="283" t="str">
        <f ca="true">+IF(OFFSET('Hygiene Data'!$F$12,0,10*ROW('Hygiene Data'!F148))="","",OFFSET('Hygiene Data'!$F$12,0,10*ROW('Hygiene Data'!F148)))</f>
        <v/>
      </c>
      <c r="DW154" s="283" t="str">
        <f ca="true">+IF(OFFSET('Hygiene Data'!$F$13,0,10*ROW('Hygiene Data'!F148))="","",OFFSET('Hygiene Data'!$F$13,0,10*ROW('Hygiene Data'!F148)))</f>
        <v/>
      </c>
      <c r="DX154" s="283" t="str">
        <f ca="true">+IF(OFFSET('Hygiene Data'!$G$11,0,10*ROW('Hygiene Data'!G148))="","",OFFSET('Hygiene Data'!$G$11,0,10*ROW('Hygiene Data'!G148)))</f>
        <v/>
      </c>
      <c r="DY154" s="283" t="str">
        <f ca="true">+IF(OFFSET('Hygiene Data'!$G$12,0,10*ROW('Hygiene Data'!G148))="","",OFFSET('Hygiene Data'!$G$12,0,10*ROW('Hygiene Data'!G148)))</f>
        <v/>
      </c>
      <c r="DZ154" s="283" t="str">
        <f ca="true">+IF(OFFSET('Hygiene Data'!$G$13,0,10*ROW('Hygiene Data'!G148))="","",OFFSET('Hygiene Data'!$G$13,0,10*ROW('Hygiene Data'!G148)))</f>
        <v/>
      </c>
      <c r="EA154" s="283" t="str">
        <f ca="true">+IF(OFFSET('Hygiene Data'!$H$11,0,10*ROW('Hygiene Data'!H148))="","",OFFSET('Hygiene Data'!$H$11,0,10*ROW('Hygiene Data'!H148)))</f>
        <v/>
      </c>
      <c r="EB154" s="283" t="str">
        <f ca="true">+IF(OFFSET('Hygiene Data'!$H$12,0,10*ROW('Hygiene Data'!H148))="","",OFFSET('Hygiene Data'!$H$12,0,10*ROW('Hygiene Data'!H148)))</f>
        <v/>
      </c>
      <c r="EC154" s="283" t="str">
        <f ca="true">+IF(OFFSET('Hygiene Data'!$H$13,0,10*ROW('Hygiene Data'!H148))="","",OFFSET('Hygiene Data'!$H$13,0,10*ROW('Hygiene Data'!H148)))</f>
        <v/>
      </c>
      <c r="ED154" s="283" t="str">
        <f ca="true">+IF(OFFSET('Hygiene Data'!$I$11,0,10*ROW('Hygiene Data'!I148))="","",OFFSET('Hygiene Data'!$I$11,0,10*ROW('Hygiene Data'!I148)))</f>
        <v/>
      </c>
      <c r="EE154" s="283" t="str">
        <f ca="true">+IF(OFFSET('Hygiene Data'!$I$12,0,10*ROW('Hygiene Data'!I148))="","",OFFSET('Hygiene Data'!$I$12,0,10*ROW('Hygiene Data'!I148)))</f>
        <v/>
      </c>
      <c r="EF154" s="283" t="str">
        <f ca="true">+IF(OFFSET('Hygiene Data'!$I$13,0,10*ROW('Hygiene Data'!I148))="","",OFFSET('Hygiene Data'!$I$13,0,10*ROW('Hygiene Data'!I148)))</f>
        <v/>
      </c>
    </row>
    <row xmlns:x14ac="http://schemas.microsoft.com/office/spreadsheetml/2009/9/ac" r="155" x14ac:dyDescent="0.2">
      <c r="A155" s="34" t="str">
        <f ca="true">+IF(OFFSET('Water Data'!$B$2,0,10*ROW('Water Data'!E149))="","",OFFSET('Water Data'!$B$2,0,10*ROW('Water Data'!E149)))</f>
        <v/>
      </c>
      <c r="B155" s="34" t="str">
        <f ca="true">+IF(OFFSET('Water Data'!$C$2,0,10*ROW('Water Data'!F149))="","",OFFSET('Water Data'!$C$2,0,10*ROW('Water Data'!F149)))</f>
        <v/>
      </c>
      <c r="C155" s="339" t="str">
        <f t="shared" ca="true" si="2"/>
        <v/>
      </c>
      <c r="D155" s="90"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0"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0"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0"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0"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0"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0"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0"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0"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0"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0"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0"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0"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0"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0"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0"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0"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0"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1"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1"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1"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1"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1"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1"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1"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1"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1"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1"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1"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1"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1"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1"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1"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1"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1"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1"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1"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1"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1"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1"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1"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1"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1"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1"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1"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1"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1"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1"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2"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2"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2"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2"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2"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2"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2"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2"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2"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2"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2"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2"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2"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2"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2"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2"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2"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2"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3"/>
      <c r="BS155" s="283" t="str">
        <f ca="true">+IF(OFFSET('Water Data'!$D$27,0,10*ROW('Water Data'!D149))="","",OFFSET('Water Data'!$D$27,0,10*ROW('Water Data'!D149)))</f>
        <v/>
      </c>
      <c r="BT155" s="283" t="str">
        <f ca="true">+IF(OFFSET('Water Data'!$D$28,0,10*ROW('Water Data'!D149))="","",OFFSET('Water Data'!$D$28,0,10*ROW('Water Data'!D149)))</f>
        <v/>
      </c>
      <c r="BU155" s="283" t="str">
        <f ca="true">+IF(OFFSET('Water Data'!$D$29,0,10*ROW('Water Data'!D149))="","",OFFSET('Water Data'!$D$29,0,10*ROW('Water Data'!D149)))</f>
        <v/>
      </c>
      <c r="BV155" s="283" t="str">
        <f ca="true">+IF(OFFSET('Water Data'!$E$27,0,10*ROW('Water Data'!E149))="","",OFFSET('Water Data'!$E$27,0,10*ROW('Water Data'!E149)))</f>
        <v/>
      </c>
      <c r="BW155" s="283" t="str">
        <f ca="true">+IF(OFFSET('Water Data'!$E$28,0,10*ROW('Water Data'!E149))="","",OFFSET('Water Data'!$E$28,0,10*ROW('Water Data'!E149)))</f>
        <v/>
      </c>
      <c r="BX155" s="283" t="str">
        <f ca="true">+IF(OFFSET('Water Data'!$E$29,0,10*ROW('Water Data'!E149))="","",OFFSET('Water Data'!$E$29,0,10*ROW('Water Data'!E149)))</f>
        <v/>
      </c>
      <c r="BY155" s="283" t="str">
        <f ca="true">+IF(OFFSET('Water Data'!$F$27,0,10*ROW('Water Data'!F149))="","",OFFSET('Water Data'!$F$27,0,10*ROW('Water Data'!F149)))</f>
        <v/>
      </c>
      <c r="BZ155" s="283" t="str">
        <f ca="true">+IF(OFFSET('Water Data'!$F$28,0,10*ROW('Water Data'!F149))="","",OFFSET('Water Data'!$F$28,0,10*ROW('Water Data'!F149)))</f>
        <v/>
      </c>
      <c r="CA155" s="283" t="str">
        <f ca="true">+IF(OFFSET('Water Data'!$F$29,0,10*ROW('Water Data'!F149))="","",OFFSET('Water Data'!$F$29,0,10*ROW('Water Data'!F149)))</f>
        <v/>
      </c>
      <c r="CB155" s="283" t="str">
        <f ca="true">+IF(OFFSET('Water Data'!$G$27,0,10*ROW('Water Data'!G149))="","",OFFSET('Water Data'!$G$27,0,10*ROW('Water Data'!G149)))</f>
        <v/>
      </c>
      <c r="CC155" s="283" t="str">
        <f ca="true">+IF(OFFSET('Water Data'!$G$28,0,10*ROW('Water Data'!G149))="","",OFFSET('Water Data'!$G$28,0,10*ROW('Water Data'!G149)))</f>
        <v/>
      </c>
      <c r="CD155" s="283" t="str">
        <f ca="true">+IF(OFFSET('Water Data'!$G$29,0,10*ROW('Water Data'!G149))="","",OFFSET('Water Data'!$G$29,0,10*ROW('Water Data'!G149)))</f>
        <v/>
      </c>
      <c r="CE155" s="283" t="str">
        <f ca="true">+IF(OFFSET('Water Data'!$H$27,0,10*ROW('Water Data'!H149))="","",OFFSET('Water Data'!$H$27,0,10*ROW('Water Data'!H149)))</f>
        <v/>
      </c>
      <c r="CF155" s="283" t="str">
        <f ca="true">+IF(OFFSET('Water Data'!$H$28,0,10*ROW('Water Data'!H149))="","",OFFSET('Water Data'!$H$28,0,10*ROW('Water Data'!H149)))</f>
        <v/>
      </c>
      <c r="CG155" s="283" t="str">
        <f ca="true">+IF(OFFSET('Water Data'!$H$29,0,10*ROW('Water Data'!H149))="","",OFFSET('Water Data'!$H$29,0,10*ROW('Water Data'!H149)))</f>
        <v/>
      </c>
      <c r="CH155" s="283" t="str">
        <f ca="true">+IF(OFFSET('Water Data'!$I$27,0,10*ROW('Water Data'!I149))="","",OFFSET('Water Data'!$I$27,0,10*ROW('Water Data'!I149)))</f>
        <v/>
      </c>
      <c r="CI155" s="283" t="str">
        <f ca="true">+IF(OFFSET('Water Data'!$I$28,0,10*ROW('Water Data'!I149))="","",OFFSET('Water Data'!$I$28,0,10*ROW('Water Data'!I149)))</f>
        <v/>
      </c>
      <c r="CJ155" s="283" t="str">
        <f ca="true">+IF(OFFSET('Water Data'!$I$29,0,10*ROW('Water Data'!I149))="","",OFFSET('Water Data'!$I$29,0,10*ROW('Water Data'!I149)))</f>
        <v/>
      </c>
      <c r="CK155" s="283" t="str">
        <f ca="true">+IF(OFFSET('Sanitation Data'!$D$28,0,10*ROW('Sanitation Data'!D149))="","",OFFSET('Sanitation Data'!$D$28,0,10*ROW('Sanitation Data'!D149)))</f>
        <v/>
      </c>
      <c r="CL155" s="283" t="str">
        <f ca="true">+IF(OFFSET('Sanitation Data'!$D$29,0,10*ROW('Sanitation Data'!D149))="","",OFFSET('Sanitation Data'!$D$29,0,10*ROW('Sanitation Data'!D149)))</f>
        <v/>
      </c>
      <c r="CM155" s="283" t="str">
        <f ca="true">+IF(OFFSET('Sanitation Data'!$D$30,0,10*ROW('Sanitation Data'!D149))="","",OFFSET('Sanitation Data'!$D$30,0,10*ROW('Sanitation Data'!D149)))</f>
        <v/>
      </c>
      <c r="CN155" s="283" t="str">
        <f ca="true">+IF(OFFSET('Sanitation Data'!$D$31,0,10*ROW('Sanitation Data'!D149))="","",OFFSET('Sanitation Data'!$D$31,0,10*ROW('Sanitation Data'!D149)))</f>
        <v/>
      </c>
      <c r="CO155" s="283" t="str">
        <f ca="true">+IF(OFFSET('Sanitation Data'!$D$32,0,10*ROW('Sanitation Data'!D149))="","",OFFSET('Sanitation Data'!$D$32,0,10*ROW('Sanitation Data'!D149)))</f>
        <v/>
      </c>
      <c r="CP155" s="283" t="str">
        <f ca="true">+IF(OFFSET('Sanitation Data'!$E$28,0,10*ROW('Sanitation Data'!E149))="","",OFFSET('Sanitation Data'!$E$28,0,10*ROW('Sanitation Data'!E149)))</f>
        <v/>
      </c>
      <c r="CQ155" s="283" t="str">
        <f ca="true">+IF(OFFSET('Sanitation Data'!$E$29,0,10*ROW('Sanitation Data'!E149))="","",OFFSET('Sanitation Data'!$E$29,0,10*ROW('Sanitation Data'!E149)))</f>
        <v/>
      </c>
      <c r="CR155" s="283" t="str">
        <f ca="true">+IF(OFFSET('Sanitation Data'!$E$30,0,10*ROW('Sanitation Data'!E149))="","",OFFSET('Sanitation Data'!$E$30,0,10*ROW('Sanitation Data'!E149)))</f>
        <v/>
      </c>
      <c r="CS155" s="283" t="str">
        <f ca="true">+IF(OFFSET('Sanitation Data'!$E$31,0,10*ROW('Sanitation Data'!E149))="","",OFFSET('Sanitation Data'!$E$31,0,10*ROW('Sanitation Data'!E149)))</f>
        <v/>
      </c>
      <c r="CT155" s="283" t="str">
        <f ca="true">+IF(OFFSET('Sanitation Data'!$E$32,0,10*ROW('Sanitation Data'!E149))="","",OFFSET('Sanitation Data'!$E$32,0,10*ROW('Sanitation Data'!E149)))</f>
        <v/>
      </c>
      <c r="CU155" s="283" t="str">
        <f ca="true">+IF(OFFSET('Sanitation Data'!$F$28,0,10*ROW('Sanitation Data'!F149))="","",OFFSET('Sanitation Data'!$F$28,0,10*ROW('Sanitation Data'!F149)))</f>
        <v/>
      </c>
      <c r="CV155" s="283" t="str">
        <f ca="true">+IF(OFFSET('Sanitation Data'!$F$29,0,10*ROW('Sanitation Data'!F149))="","",OFFSET('Sanitation Data'!$F$29,0,10*ROW('Sanitation Data'!F149)))</f>
        <v/>
      </c>
      <c r="CW155" s="283" t="str">
        <f ca="true">+IF(OFFSET('Sanitation Data'!$F$30,0,10*ROW('Sanitation Data'!F149))="","",OFFSET('Sanitation Data'!$F$30,0,10*ROW('Sanitation Data'!F149)))</f>
        <v/>
      </c>
      <c r="CX155" s="283" t="str">
        <f ca="true">+IF(OFFSET('Sanitation Data'!$F$31,0,10*ROW('Sanitation Data'!F149))="","",OFFSET('Sanitation Data'!$F$31,0,10*ROW('Sanitation Data'!F149)))</f>
        <v/>
      </c>
      <c r="CY155" s="283" t="str">
        <f ca="true">+IF(OFFSET('Sanitation Data'!$F$32,0,10*ROW('Sanitation Data'!F149))="","",OFFSET('Sanitation Data'!$F$32,0,10*ROW('Sanitation Data'!F149)))</f>
        <v/>
      </c>
      <c r="CZ155" s="283" t="str">
        <f ca="true">+IF(OFFSET('Sanitation Data'!$G$28,0,10*ROW('Sanitation Data'!G149))="","",OFFSET('Sanitation Data'!$G$28,0,10*ROW('Sanitation Data'!G149)))</f>
        <v/>
      </c>
      <c r="DA155" s="283" t="str">
        <f ca="true">+IF(OFFSET('Sanitation Data'!$G$29,0,10*ROW('Sanitation Data'!G149))="","",OFFSET('Sanitation Data'!$G$29,0,10*ROW('Sanitation Data'!G149)))</f>
        <v/>
      </c>
      <c r="DB155" s="283" t="str">
        <f ca="true">+IF(OFFSET('Sanitation Data'!$G$30,0,10*ROW('Sanitation Data'!G149))="","",OFFSET('Sanitation Data'!$G$30,0,10*ROW('Sanitation Data'!G149)))</f>
        <v/>
      </c>
      <c r="DC155" s="283" t="str">
        <f ca="true">+IF(OFFSET('Sanitation Data'!$G$31,0,10*ROW('Sanitation Data'!G149))="","",OFFSET('Sanitation Data'!$G$31,0,10*ROW('Sanitation Data'!G149)))</f>
        <v/>
      </c>
      <c r="DD155" s="283" t="str">
        <f ca="true">+IF(OFFSET('Sanitation Data'!$G$32,0,10*ROW('Sanitation Data'!G149))="","",OFFSET('Sanitation Data'!$G$32,0,10*ROW('Sanitation Data'!G149)))</f>
        <v/>
      </c>
      <c r="DE155" s="283" t="str">
        <f ca="true">+IF(OFFSET('Sanitation Data'!$H$28,0,10*ROW('Sanitation Data'!H149))="","",OFFSET('Sanitation Data'!$H$28,0,10*ROW('Sanitation Data'!H149)))</f>
        <v/>
      </c>
      <c r="DF155" s="283" t="str">
        <f ca="true">+IF(OFFSET('Sanitation Data'!$H$29,0,10*ROW('Sanitation Data'!H149))="","",OFFSET('Sanitation Data'!$H$29,0,10*ROW('Sanitation Data'!H149)))</f>
        <v/>
      </c>
      <c r="DG155" s="283" t="str">
        <f ca="true">+IF(OFFSET('Sanitation Data'!$H$30,0,10*ROW('Sanitation Data'!H149))="","",OFFSET('Sanitation Data'!$H$30,0,10*ROW('Sanitation Data'!H149)))</f>
        <v/>
      </c>
      <c r="DH155" s="283" t="str">
        <f ca="true">+IF(OFFSET('Sanitation Data'!$H$31,0,10*ROW('Sanitation Data'!H149))="","",OFFSET('Sanitation Data'!$H$31,0,10*ROW('Sanitation Data'!H149)))</f>
        <v/>
      </c>
      <c r="DI155" s="283" t="str">
        <f ca="true">+IF(OFFSET('Sanitation Data'!$H$32,0,10*ROW('Sanitation Data'!H149))="","",OFFSET('Sanitation Data'!$H$32,0,10*ROW('Sanitation Data'!H149)))</f>
        <v/>
      </c>
      <c r="DJ155" s="283" t="str">
        <f ca="true">+IF(OFFSET('Sanitation Data'!$I$28,0,10*ROW('Sanitation Data'!I149))="","",OFFSET('Sanitation Data'!$I$28,0,10*ROW('Sanitation Data'!I149)))</f>
        <v/>
      </c>
      <c r="DK155" s="283" t="str">
        <f ca="true">+IF(OFFSET('Sanitation Data'!$I$29,0,10*ROW('Sanitation Data'!I149))="","",OFFSET('Sanitation Data'!$I$29,0,10*ROW('Sanitation Data'!I149)))</f>
        <v/>
      </c>
      <c r="DL155" s="283" t="str">
        <f ca="true">+IF(OFFSET('Sanitation Data'!$I$30,0,10*ROW('Sanitation Data'!I149))="","",OFFSET('Sanitation Data'!$I$30,0,10*ROW('Sanitation Data'!I149)))</f>
        <v/>
      </c>
      <c r="DM155" s="283" t="str">
        <f ca="true">+IF(OFFSET('Sanitation Data'!$I$31,0,10*ROW('Sanitation Data'!I149))="","",OFFSET('Sanitation Data'!$I$31,0,10*ROW('Sanitation Data'!I149)))</f>
        <v/>
      </c>
      <c r="DN155" s="283" t="str">
        <f ca="true">+IF(OFFSET('Sanitation Data'!$I$32,0,10*ROW('Sanitation Data'!I149))="","",OFFSET('Sanitation Data'!$I$32,0,10*ROW('Sanitation Data'!I149)))</f>
        <v/>
      </c>
      <c r="DO155" s="283" t="str">
        <f ca="true">+IF(OFFSET('Hygiene Data'!$D$11,0,10*ROW('Hygiene Data'!D149))="","",OFFSET('Hygiene Data'!$D$11,0,10*ROW('Hygiene Data'!D149)))</f>
        <v/>
      </c>
      <c r="DP155" s="283" t="str">
        <f ca="true">+IF(OFFSET('Hygiene Data'!$D$12,0,10*ROW('Hygiene Data'!D149))="","",OFFSET('Hygiene Data'!$D$12,0,10*ROW('Hygiene Data'!D149)))</f>
        <v/>
      </c>
      <c r="DQ155" s="283" t="str">
        <f ca="true">+IF(OFFSET('Hygiene Data'!$D$13,0,10*ROW('Hygiene Data'!D149))="","",OFFSET('Hygiene Data'!$D$13,0,10*ROW('Hygiene Data'!D149)))</f>
        <v/>
      </c>
      <c r="DR155" s="283" t="str">
        <f ca="true">+IF(OFFSET('Hygiene Data'!$E$11,0,10*ROW('Hygiene Data'!E149))="","",OFFSET('Hygiene Data'!$E$11,0,10*ROW('Hygiene Data'!E149)))</f>
        <v/>
      </c>
      <c r="DS155" s="283" t="str">
        <f ca="true">+IF(OFFSET('Hygiene Data'!$E$12,0,10*ROW('Hygiene Data'!E149))="","",OFFSET('Hygiene Data'!$E$12,0,10*ROW('Hygiene Data'!E149)))</f>
        <v/>
      </c>
      <c r="DT155" s="283" t="str">
        <f ca="true">+IF(OFFSET('Hygiene Data'!$E$13,0,10*ROW('Hygiene Data'!E149))="","",OFFSET('Hygiene Data'!$E$13,0,10*ROW('Hygiene Data'!E149)))</f>
        <v/>
      </c>
      <c r="DU155" s="283" t="str">
        <f ca="true">+IF(OFFSET('Hygiene Data'!$F$11,0,10*ROW('Hygiene Data'!F149))="","",OFFSET('Hygiene Data'!$F$11,0,10*ROW('Hygiene Data'!F149)))</f>
        <v/>
      </c>
      <c r="DV155" s="283" t="str">
        <f ca="true">+IF(OFFSET('Hygiene Data'!$F$12,0,10*ROW('Hygiene Data'!F149))="","",OFFSET('Hygiene Data'!$F$12,0,10*ROW('Hygiene Data'!F149)))</f>
        <v/>
      </c>
      <c r="DW155" s="283" t="str">
        <f ca="true">+IF(OFFSET('Hygiene Data'!$F$13,0,10*ROW('Hygiene Data'!F149))="","",OFFSET('Hygiene Data'!$F$13,0,10*ROW('Hygiene Data'!F149)))</f>
        <v/>
      </c>
      <c r="DX155" s="283" t="str">
        <f ca="true">+IF(OFFSET('Hygiene Data'!$G$11,0,10*ROW('Hygiene Data'!G149))="","",OFFSET('Hygiene Data'!$G$11,0,10*ROW('Hygiene Data'!G149)))</f>
        <v/>
      </c>
      <c r="DY155" s="283" t="str">
        <f ca="true">+IF(OFFSET('Hygiene Data'!$G$12,0,10*ROW('Hygiene Data'!G149))="","",OFFSET('Hygiene Data'!$G$12,0,10*ROW('Hygiene Data'!G149)))</f>
        <v/>
      </c>
      <c r="DZ155" s="283" t="str">
        <f ca="true">+IF(OFFSET('Hygiene Data'!$G$13,0,10*ROW('Hygiene Data'!G149))="","",OFFSET('Hygiene Data'!$G$13,0,10*ROW('Hygiene Data'!G149)))</f>
        <v/>
      </c>
      <c r="EA155" s="283" t="str">
        <f ca="true">+IF(OFFSET('Hygiene Data'!$H$11,0,10*ROW('Hygiene Data'!H149))="","",OFFSET('Hygiene Data'!$H$11,0,10*ROW('Hygiene Data'!H149)))</f>
        <v/>
      </c>
      <c r="EB155" s="283" t="str">
        <f ca="true">+IF(OFFSET('Hygiene Data'!$H$12,0,10*ROW('Hygiene Data'!H149))="","",OFFSET('Hygiene Data'!$H$12,0,10*ROW('Hygiene Data'!H149)))</f>
        <v/>
      </c>
      <c r="EC155" s="283" t="str">
        <f ca="true">+IF(OFFSET('Hygiene Data'!$H$13,0,10*ROW('Hygiene Data'!H149))="","",OFFSET('Hygiene Data'!$H$13,0,10*ROW('Hygiene Data'!H149)))</f>
        <v/>
      </c>
      <c r="ED155" s="283" t="str">
        <f ca="true">+IF(OFFSET('Hygiene Data'!$I$11,0,10*ROW('Hygiene Data'!I149))="","",OFFSET('Hygiene Data'!$I$11,0,10*ROW('Hygiene Data'!I149)))</f>
        <v/>
      </c>
      <c r="EE155" s="283" t="str">
        <f ca="true">+IF(OFFSET('Hygiene Data'!$I$12,0,10*ROW('Hygiene Data'!I149))="","",OFFSET('Hygiene Data'!$I$12,0,10*ROW('Hygiene Data'!I149)))</f>
        <v/>
      </c>
      <c r="EF155" s="283" t="str">
        <f ca="true">+IF(OFFSET('Hygiene Data'!$I$13,0,10*ROW('Hygiene Data'!I149))="","",OFFSET('Hygiene Data'!$I$13,0,10*ROW('Hygiene Data'!I149)))</f>
        <v/>
      </c>
    </row>
    <row xmlns:x14ac="http://schemas.microsoft.com/office/spreadsheetml/2009/9/ac" r="156" x14ac:dyDescent="0.2">
      <c r="A156" s="34" t="str">
        <f ca="true">+IF(OFFSET('Water Data'!$B$2,0,10*ROW('Water Data'!E150))="","",OFFSET('Water Data'!$B$2,0,10*ROW('Water Data'!E150)))</f>
        <v/>
      </c>
      <c r="B156" s="34" t="str">
        <f ca="true">+IF(OFFSET('Water Data'!$C$2,0,10*ROW('Water Data'!F150))="","",OFFSET('Water Data'!$C$2,0,10*ROW('Water Data'!F150)))</f>
        <v/>
      </c>
      <c r="C156" s="339" t="str">
        <f t="shared" ca="true" si="2"/>
        <v/>
      </c>
      <c r="D156" s="90"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0"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0"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0"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0"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0"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0"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0"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0"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0"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0"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0"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0"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0"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0"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0"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0"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0"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1"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1"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1"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1"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1"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1"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1"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1"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1"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1"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1"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1"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1"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1"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1"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1"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1"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1"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1"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1"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1"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1"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1"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1"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1"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1"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1"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1"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1"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1"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2"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2"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2"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2"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2"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2"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2"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2"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2"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2"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2"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2"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2"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2"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2"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2"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2"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2"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3"/>
      <c r="BS156" s="283" t="str">
        <f ca="true">+IF(OFFSET('Water Data'!$D$27,0,10*ROW('Water Data'!D150))="","",OFFSET('Water Data'!$D$27,0,10*ROW('Water Data'!D150)))</f>
        <v/>
      </c>
      <c r="BT156" s="283" t="str">
        <f ca="true">+IF(OFFSET('Water Data'!$D$28,0,10*ROW('Water Data'!D150))="","",OFFSET('Water Data'!$D$28,0,10*ROW('Water Data'!D150)))</f>
        <v/>
      </c>
      <c r="BU156" s="283" t="str">
        <f ca="true">+IF(OFFSET('Water Data'!$D$29,0,10*ROW('Water Data'!D150))="","",OFFSET('Water Data'!$D$29,0,10*ROW('Water Data'!D150)))</f>
        <v/>
      </c>
      <c r="BV156" s="283" t="str">
        <f ca="true">+IF(OFFSET('Water Data'!$E$27,0,10*ROW('Water Data'!E150))="","",OFFSET('Water Data'!$E$27,0,10*ROW('Water Data'!E150)))</f>
        <v/>
      </c>
      <c r="BW156" s="283" t="str">
        <f ca="true">+IF(OFFSET('Water Data'!$E$28,0,10*ROW('Water Data'!E150))="","",OFFSET('Water Data'!$E$28,0,10*ROW('Water Data'!E150)))</f>
        <v/>
      </c>
      <c r="BX156" s="283" t="str">
        <f ca="true">+IF(OFFSET('Water Data'!$E$29,0,10*ROW('Water Data'!E150))="","",OFFSET('Water Data'!$E$29,0,10*ROW('Water Data'!E150)))</f>
        <v/>
      </c>
      <c r="BY156" s="283" t="str">
        <f ca="true">+IF(OFFSET('Water Data'!$F$27,0,10*ROW('Water Data'!F150))="","",OFFSET('Water Data'!$F$27,0,10*ROW('Water Data'!F150)))</f>
        <v/>
      </c>
      <c r="BZ156" s="283" t="str">
        <f ca="true">+IF(OFFSET('Water Data'!$F$28,0,10*ROW('Water Data'!F150))="","",OFFSET('Water Data'!$F$28,0,10*ROW('Water Data'!F150)))</f>
        <v/>
      </c>
      <c r="CA156" s="283" t="str">
        <f ca="true">+IF(OFFSET('Water Data'!$F$29,0,10*ROW('Water Data'!F150))="","",OFFSET('Water Data'!$F$29,0,10*ROW('Water Data'!F150)))</f>
        <v/>
      </c>
      <c r="CB156" s="283" t="str">
        <f ca="true">+IF(OFFSET('Water Data'!$G$27,0,10*ROW('Water Data'!G150))="","",OFFSET('Water Data'!$G$27,0,10*ROW('Water Data'!G150)))</f>
        <v/>
      </c>
      <c r="CC156" s="283" t="str">
        <f ca="true">+IF(OFFSET('Water Data'!$G$28,0,10*ROW('Water Data'!G150))="","",OFFSET('Water Data'!$G$28,0,10*ROW('Water Data'!G150)))</f>
        <v/>
      </c>
      <c r="CD156" s="283" t="str">
        <f ca="true">+IF(OFFSET('Water Data'!$G$29,0,10*ROW('Water Data'!G150))="","",OFFSET('Water Data'!$G$29,0,10*ROW('Water Data'!G150)))</f>
        <v/>
      </c>
      <c r="CE156" s="283" t="str">
        <f ca="true">+IF(OFFSET('Water Data'!$H$27,0,10*ROW('Water Data'!H150))="","",OFFSET('Water Data'!$H$27,0,10*ROW('Water Data'!H150)))</f>
        <v/>
      </c>
      <c r="CF156" s="283" t="str">
        <f ca="true">+IF(OFFSET('Water Data'!$H$28,0,10*ROW('Water Data'!H150))="","",OFFSET('Water Data'!$H$28,0,10*ROW('Water Data'!H150)))</f>
        <v/>
      </c>
      <c r="CG156" s="283" t="str">
        <f ca="true">+IF(OFFSET('Water Data'!$H$29,0,10*ROW('Water Data'!H150))="","",OFFSET('Water Data'!$H$29,0,10*ROW('Water Data'!H150)))</f>
        <v/>
      </c>
      <c r="CH156" s="283" t="str">
        <f ca="true">+IF(OFFSET('Water Data'!$I$27,0,10*ROW('Water Data'!I150))="","",OFFSET('Water Data'!$I$27,0,10*ROW('Water Data'!I150)))</f>
        <v/>
      </c>
      <c r="CI156" s="283" t="str">
        <f ca="true">+IF(OFFSET('Water Data'!$I$28,0,10*ROW('Water Data'!I150))="","",OFFSET('Water Data'!$I$28,0,10*ROW('Water Data'!I150)))</f>
        <v/>
      </c>
      <c r="CJ156" s="283" t="str">
        <f ca="true">+IF(OFFSET('Water Data'!$I$29,0,10*ROW('Water Data'!I150))="","",OFFSET('Water Data'!$I$29,0,10*ROW('Water Data'!I150)))</f>
        <v/>
      </c>
      <c r="CK156" s="283" t="str">
        <f ca="true">+IF(OFFSET('Sanitation Data'!$D$28,0,10*ROW('Sanitation Data'!D150))="","",OFFSET('Sanitation Data'!$D$28,0,10*ROW('Sanitation Data'!D150)))</f>
        <v/>
      </c>
      <c r="CL156" s="283" t="str">
        <f ca="true">+IF(OFFSET('Sanitation Data'!$D$29,0,10*ROW('Sanitation Data'!D150))="","",OFFSET('Sanitation Data'!$D$29,0,10*ROW('Sanitation Data'!D150)))</f>
        <v/>
      </c>
      <c r="CM156" s="283" t="str">
        <f ca="true">+IF(OFFSET('Sanitation Data'!$D$30,0,10*ROW('Sanitation Data'!D150))="","",OFFSET('Sanitation Data'!$D$30,0,10*ROW('Sanitation Data'!D150)))</f>
        <v/>
      </c>
      <c r="CN156" s="283" t="str">
        <f ca="true">+IF(OFFSET('Sanitation Data'!$D$31,0,10*ROW('Sanitation Data'!D150))="","",OFFSET('Sanitation Data'!$D$31,0,10*ROW('Sanitation Data'!D150)))</f>
        <v/>
      </c>
      <c r="CO156" s="283" t="str">
        <f ca="true">+IF(OFFSET('Sanitation Data'!$D$32,0,10*ROW('Sanitation Data'!D150))="","",OFFSET('Sanitation Data'!$D$32,0,10*ROW('Sanitation Data'!D150)))</f>
        <v/>
      </c>
      <c r="CP156" s="283" t="str">
        <f ca="true">+IF(OFFSET('Sanitation Data'!$E$28,0,10*ROW('Sanitation Data'!E150))="","",OFFSET('Sanitation Data'!$E$28,0,10*ROW('Sanitation Data'!E150)))</f>
        <v/>
      </c>
      <c r="CQ156" s="283" t="str">
        <f ca="true">+IF(OFFSET('Sanitation Data'!$E$29,0,10*ROW('Sanitation Data'!E150))="","",OFFSET('Sanitation Data'!$E$29,0,10*ROW('Sanitation Data'!E150)))</f>
        <v/>
      </c>
      <c r="CR156" s="283" t="str">
        <f ca="true">+IF(OFFSET('Sanitation Data'!$E$30,0,10*ROW('Sanitation Data'!E150))="","",OFFSET('Sanitation Data'!$E$30,0,10*ROW('Sanitation Data'!E150)))</f>
        <v/>
      </c>
      <c r="CS156" s="283" t="str">
        <f ca="true">+IF(OFFSET('Sanitation Data'!$E$31,0,10*ROW('Sanitation Data'!E150))="","",OFFSET('Sanitation Data'!$E$31,0,10*ROW('Sanitation Data'!E150)))</f>
        <v/>
      </c>
      <c r="CT156" s="283" t="str">
        <f ca="true">+IF(OFFSET('Sanitation Data'!$E$32,0,10*ROW('Sanitation Data'!E150))="","",OFFSET('Sanitation Data'!$E$32,0,10*ROW('Sanitation Data'!E150)))</f>
        <v/>
      </c>
      <c r="CU156" s="283" t="str">
        <f ca="true">+IF(OFFSET('Sanitation Data'!$F$28,0,10*ROW('Sanitation Data'!F150))="","",OFFSET('Sanitation Data'!$F$28,0,10*ROW('Sanitation Data'!F150)))</f>
        <v/>
      </c>
      <c r="CV156" s="283" t="str">
        <f ca="true">+IF(OFFSET('Sanitation Data'!$F$29,0,10*ROW('Sanitation Data'!F150))="","",OFFSET('Sanitation Data'!$F$29,0,10*ROW('Sanitation Data'!F150)))</f>
        <v/>
      </c>
      <c r="CW156" s="283" t="str">
        <f ca="true">+IF(OFFSET('Sanitation Data'!$F$30,0,10*ROW('Sanitation Data'!F150))="","",OFFSET('Sanitation Data'!$F$30,0,10*ROW('Sanitation Data'!F150)))</f>
        <v/>
      </c>
      <c r="CX156" s="283" t="str">
        <f ca="true">+IF(OFFSET('Sanitation Data'!$F$31,0,10*ROW('Sanitation Data'!F150))="","",OFFSET('Sanitation Data'!$F$31,0,10*ROW('Sanitation Data'!F150)))</f>
        <v/>
      </c>
      <c r="CY156" s="283" t="str">
        <f ca="true">+IF(OFFSET('Sanitation Data'!$F$32,0,10*ROW('Sanitation Data'!F150))="","",OFFSET('Sanitation Data'!$F$32,0,10*ROW('Sanitation Data'!F150)))</f>
        <v/>
      </c>
      <c r="CZ156" s="283" t="str">
        <f ca="true">+IF(OFFSET('Sanitation Data'!$G$28,0,10*ROW('Sanitation Data'!G150))="","",OFFSET('Sanitation Data'!$G$28,0,10*ROW('Sanitation Data'!G150)))</f>
        <v/>
      </c>
      <c r="DA156" s="283" t="str">
        <f ca="true">+IF(OFFSET('Sanitation Data'!$G$29,0,10*ROW('Sanitation Data'!G150))="","",OFFSET('Sanitation Data'!$G$29,0,10*ROW('Sanitation Data'!G150)))</f>
        <v/>
      </c>
      <c r="DB156" s="283" t="str">
        <f ca="true">+IF(OFFSET('Sanitation Data'!$G$30,0,10*ROW('Sanitation Data'!G150))="","",OFFSET('Sanitation Data'!$G$30,0,10*ROW('Sanitation Data'!G150)))</f>
        <v/>
      </c>
      <c r="DC156" s="283" t="str">
        <f ca="true">+IF(OFFSET('Sanitation Data'!$G$31,0,10*ROW('Sanitation Data'!G150))="","",OFFSET('Sanitation Data'!$G$31,0,10*ROW('Sanitation Data'!G150)))</f>
        <v/>
      </c>
      <c r="DD156" s="283" t="str">
        <f ca="true">+IF(OFFSET('Sanitation Data'!$G$32,0,10*ROW('Sanitation Data'!G150))="","",OFFSET('Sanitation Data'!$G$32,0,10*ROW('Sanitation Data'!G150)))</f>
        <v/>
      </c>
      <c r="DE156" s="283" t="str">
        <f ca="true">+IF(OFFSET('Sanitation Data'!$H$28,0,10*ROW('Sanitation Data'!H150))="","",OFFSET('Sanitation Data'!$H$28,0,10*ROW('Sanitation Data'!H150)))</f>
        <v/>
      </c>
      <c r="DF156" s="283" t="str">
        <f ca="true">+IF(OFFSET('Sanitation Data'!$H$29,0,10*ROW('Sanitation Data'!H150))="","",OFFSET('Sanitation Data'!$H$29,0,10*ROW('Sanitation Data'!H150)))</f>
        <v/>
      </c>
      <c r="DG156" s="283" t="str">
        <f ca="true">+IF(OFFSET('Sanitation Data'!$H$30,0,10*ROW('Sanitation Data'!H150))="","",OFFSET('Sanitation Data'!$H$30,0,10*ROW('Sanitation Data'!H150)))</f>
        <v/>
      </c>
      <c r="DH156" s="283" t="str">
        <f ca="true">+IF(OFFSET('Sanitation Data'!$H$31,0,10*ROW('Sanitation Data'!H150))="","",OFFSET('Sanitation Data'!$H$31,0,10*ROW('Sanitation Data'!H150)))</f>
        <v/>
      </c>
      <c r="DI156" s="283" t="str">
        <f ca="true">+IF(OFFSET('Sanitation Data'!$H$32,0,10*ROW('Sanitation Data'!H150))="","",OFFSET('Sanitation Data'!$H$32,0,10*ROW('Sanitation Data'!H150)))</f>
        <v/>
      </c>
      <c r="DJ156" s="283" t="str">
        <f ca="true">+IF(OFFSET('Sanitation Data'!$I$28,0,10*ROW('Sanitation Data'!I150))="","",OFFSET('Sanitation Data'!$I$28,0,10*ROW('Sanitation Data'!I150)))</f>
        <v/>
      </c>
      <c r="DK156" s="283" t="str">
        <f ca="true">+IF(OFFSET('Sanitation Data'!$I$29,0,10*ROW('Sanitation Data'!I150))="","",OFFSET('Sanitation Data'!$I$29,0,10*ROW('Sanitation Data'!I150)))</f>
        <v/>
      </c>
      <c r="DL156" s="283" t="str">
        <f ca="true">+IF(OFFSET('Sanitation Data'!$I$30,0,10*ROW('Sanitation Data'!I150))="","",OFFSET('Sanitation Data'!$I$30,0,10*ROW('Sanitation Data'!I150)))</f>
        <v/>
      </c>
      <c r="DM156" s="283" t="str">
        <f ca="true">+IF(OFFSET('Sanitation Data'!$I$31,0,10*ROW('Sanitation Data'!I150))="","",OFFSET('Sanitation Data'!$I$31,0,10*ROW('Sanitation Data'!I150)))</f>
        <v/>
      </c>
      <c r="DN156" s="283" t="str">
        <f ca="true">+IF(OFFSET('Sanitation Data'!$I$32,0,10*ROW('Sanitation Data'!I150))="","",OFFSET('Sanitation Data'!$I$32,0,10*ROW('Sanitation Data'!I150)))</f>
        <v/>
      </c>
      <c r="DO156" s="283" t="str">
        <f ca="true">+IF(OFFSET('Hygiene Data'!$D$11,0,10*ROW('Hygiene Data'!D150))="","",OFFSET('Hygiene Data'!$D$11,0,10*ROW('Hygiene Data'!D150)))</f>
        <v/>
      </c>
      <c r="DP156" s="283" t="str">
        <f ca="true">+IF(OFFSET('Hygiene Data'!$D$12,0,10*ROW('Hygiene Data'!D150))="","",OFFSET('Hygiene Data'!$D$12,0,10*ROW('Hygiene Data'!D150)))</f>
        <v/>
      </c>
      <c r="DQ156" s="283" t="str">
        <f ca="true">+IF(OFFSET('Hygiene Data'!$D$13,0,10*ROW('Hygiene Data'!D150))="","",OFFSET('Hygiene Data'!$D$13,0,10*ROW('Hygiene Data'!D150)))</f>
        <v/>
      </c>
      <c r="DR156" s="283" t="str">
        <f ca="true">+IF(OFFSET('Hygiene Data'!$E$11,0,10*ROW('Hygiene Data'!E150))="","",OFFSET('Hygiene Data'!$E$11,0,10*ROW('Hygiene Data'!E150)))</f>
        <v/>
      </c>
      <c r="DS156" s="283" t="str">
        <f ca="true">+IF(OFFSET('Hygiene Data'!$E$12,0,10*ROW('Hygiene Data'!E150))="","",OFFSET('Hygiene Data'!$E$12,0,10*ROW('Hygiene Data'!E150)))</f>
        <v/>
      </c>
      <c r="DT156" s="283" t="str">
        <f ca="true">+IF(OFFSET('Hygiene Data'!$E$13,0,10*ROW('Hygiene Data'!E150))="","",OFFSET('Hygiene Data'!$E$13,0,10*ROW('Hygiene Data'!E150)))</f>
        <v/>
      </c>
      <c r="DU156" s="283" t="str">
        <f ca="true">+IF(OFFSET('Hygiene Data'!$F$11,0,10*ROW('Hygiene Data'!F150))="","",OFFSET('Hygiene Data'!$F$11,0,10*ROW('Hygiene Data'!F150)))</f>
        <v/>
      </c>
      <c r="DV156" s="283" t="str">
        <f ca="true">+IF(OFFSET('Hygiene Data'!$F$12,0,10*ROW('Hygiene Data'!F150))="","",OFFSET('Hygiene Data'!$F$12,0,10*ROW('Hygiene Data'!F150)))</f>
        <v/>
      </c>
      <c r="DW156" s="283" t="str">
        <f ca="true">+IF(OFFSET('Hygiene Data'!$F$13,0,10*ROW('Hygiene Data'!F150))="","",OFFSET('Hygiene Data'!$F$13,0,10*ROW('Hygiene Data'!F150)))</f>
        <v/>
      </c>
      <c r="DX156" s="283" t="str">
        <f ca="true">+IF(OFFSET('Hygiene Data'!$G$11,0,10*ROW('Hygiene Data'!G150))="","",OFFSET('Hygiene Data'!$G$11,0,10*ROW('Hygiene Data'!G150)))</f>
        <v/>
      </c>
      <c r="DY156" s="283" t="str">
        <f ca="true">+IF(OFFSET('Hygiene Data'!$G$12,0,10*ROW('Hygiene Data'!G150))="","",OFFSET('Hygiene Data'!$G$12,0,10*ROW('Hygiene Data'!G150)))</f>
        <v/>
      </c>
      <c r="DZ156" s="283" t="str">
        <f ca="true">+IF(OFFSET('Hygiene Data'!$G$13,0,10*ROW('Hygiene Data'!G150))="","",OFFSET('Hygiene Data'!$G$13,0,10*ROW('Hygiene Data'!G150)))</f>
        <v/>
      </c>
      <c r="EA156" s="283" t="str">
        <f ca="true">+IF(OFFSET('Hygiene Data'!$H$11,0,10*ROW('Hygiene Data'!H150))="","",OFFSET('Hygiene Data'!$H$11,0,10*ROW('Hygiene Data'!H150)))</f>
        <v/>
      </c>
      <c r="EB156" s="283" t="str">
        <f ca="true">+IF(OFFSET('Hygiene Data'!$H$12,0,10*ROW('Hygiene Data'!H150))="","",OFFSET('Hygiene Data'!$H$12,0,10*ROW('Hygiene Data'!H150)))</f>
        <v/>
      </c>
      <c r="EC156" s="283" t="str">
        <f ca="true">+IF(OFFSET('Hygiene Data'!$H$13,0,10*ROW('Hygiene Data'!H150))="","",OFFSET('Hygiene Data'!$H$13,0,10*ROW('Hygiene Data'!H150)))</f>
        <v/>
      </c>
      <c r="ED156" s="283" t="str">
        <f ca="true">+IF(OFFSET('Hygiene Data'!$I$11,0,10*ROW('Hygiene Data'!I150))="","",OFFSET('Hygiene Data'!$I$11,0,10*ROW('Hygiene Data'!I150)))</f>
        <v/>
      </c>
      <c r="EE156" s="283" t="str">
        <f ca="true">+IF(OFFSET('Hygiene Data'!$I$12,0,10*ROW('Hygiene Data'!I150))="","",OFFSET('Hygiene Data'!$I$12,0,10*ROW('Hygiene Data'!I150)))</f>
        <v/>
      </c>
      <c r="EF156" s="283" t="str">
        <f ca="true">+IF(OFFSET('Hygiene Data'!$I$13,0,10*ROW('Hygiene Data'!I150))="","",OFFSET('Hygiene Data'!$I$13,0,10*ROW('Hygiene Data'!I150)))</f>
        <v/>
      </c>
    </row>
    <row xmlns:x14ac="http://schemas.microsoft.com/office/spreadsheetml/2009/9/ac" r="157" x14ac:dyDescent="0.2">
      <c r="A157" s="34" t="str">
        <f ca="true">+IF(OFFSET('Water Data'!$B$2,0,10*ROW('Water Data'!E151))="","",OFFSET('Water Data'!$B$2,0,10*ROW('Water Data'!E151)))</f>
        <v/>
      </c>
      <c r="B157" s="34" t="str">
        <f ca="true">+IF(OFFSET('Water Data'!$C$2,0,10*ROW('Water Data'!F151))="","",OFFSET('Water Data'!$C$2,0,10*ROW('Water Data'!F151)))</f>
        <v/>
      </c>
      <c r="C157" s="339" t="str">
        <f t="shared" ca="true" si="2"/>
        <v/>
      </c>
      <c r="D157" s="90"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0"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0"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0"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0"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0"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0"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0"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0"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0"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0"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0"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0"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0"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0"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0"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0"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0"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1"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1"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1"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1"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1"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1"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1"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1"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1"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1"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1"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1"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1"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1"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1"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1"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1"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1"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1"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1"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1"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1"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1"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1"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1"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1"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1"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1"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1"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1"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2"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2"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2"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2"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2"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2"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2"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2"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2"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2"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2"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2"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2"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2"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2"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2"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2"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2"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3"/>
      <c r="BS157" s="283" t="str">
        <f ca="true">+IF(OFFSET('Water Data'!$D$27,0,10*ROW('Water Data'!D151))="","",OFFSET('Water Data'!$D$27,0,10*ROW('Water Data'!D151)))</f>
        <v/>
      </c>
      <c r="BT157" s="283" t="str">
        <f ca="true">+IF(OFFSET('Water Data'!$D$28,0,10*ROW('Water Data'!D151))="","",OFFSET('Water Data'!$D$28,0,10*ROW('Water Data'!D151)))</f>
        <v/>
      </c>
      <c r="BU157" s="283" t="str">
        <f ca="true">+IF(OFFSET('Water Data'!$D$29,0,10*ROW('Water Data'!D151))="","",OFFSET('Water Data'!$D$29,0,10*ROW('Water Data'!D151)))</f>
        <v/>
      </c>
      <c r="BV157" s="283" t="str">
        <f ca="true">+IF(OFFSET('Water Data'!$E$27,0,10*ROW('Water Data'!E151))="","",OFFSET('Water Data'!$E$27,0,10*ROW('Water Data'!E151)))</f>
        <v/>
      </c>
      <c r="BW157" s="283" t="str">
        <f ca="true">+IF(OFFSET('Water Data'!$E$28,0,10*ROW('Water Data'!E151))="","",OFFSET('Water Data'!$E$28,0,10*ROW('Water Data'!E151)))</f>
        <v/>
      </c>
      <c r="BX157" s="283" t="str">
        <f ca="true">+IF(OFFSET('Water Data'!$E$29,0,10*ROW('Water Data'!E151))="","",OFFSET('Water Data'!$E$29,0,10*ROW('Water Data'!E151)))</f>
        <v/>
      </c>
      <c r="BY157" s="283" t="str">
        <f ca="true">+IF(OFFSET('Water Data'!$F$27,0,10*ROW('Water Data'!F151))="","",OFFSET('Water Data'!$F$27,0,10*ROW('Water Data'!F151)))</f>
        <v/>
      </c>
      <c r="BZ157" s="283" t="str">
        <f ca="true">+IF(OFFSET('Water Data'!$F$28,0,10*ROW('Water Data'!F151))="","",OFFSET('Water Data'!$F$28,0,10*ROW('Water Data'!F151)))</f>
        <v/>
      </c>
      <c r="CA157" s="283" t="str">
        <f ca="true">+IF(OFFSET('Water Data'!$F$29,0,10*ROW('Water Data'!F151))="","",OFFSET('Water Data'!$F$29,0,10*ROW('Water Data'!F151)))</f>
        <v/>
      </c>
      <c r="CB157" s="283" t="str">
        <f ca="true">+IF(OFFSET('Water Data'!$G$27,0,10*ROW('Water Data'!G151))="","",OFFSET('Water Data'!$G$27,0,10*ROW('Water Data'!G151)))</f>
        <v/>
      </c>
      <c r="CC157" s="283" t="str">
        <f ca="true">+IF(OFFSET('Water Data'!$G$28,0,10*ROW('Water Data'!G151))="","",OFFSET('Water Data'!$G$28,0,10*ROW('Water Data'!G151)))</f>
        <v/>
      </c>
      <c r="CD157" s="283" t="str">
        <f ca="true">+IF(OFFSET('Water Data'!$G$29,0,10*ROW('Water Data'!G151))="","",OFFSET('Water Data'!$G$29,0,10*ROW('Water Data'!G151)))</f>
        <v/>
      </c>
      <c r="CE157" s="283" t="str">
        <f ca="true">+IF(OFFSET('Water Data'!$H$27,0,10*ROW('Water Data'!H151))="","",OFFSET('Water Data'!$H$27,0,10*ROW('Water Data'!H151)))</f>
        <v/>
      </c>
      <c r="CF157" s="283" t="str">
        <f ca="true">+IF(OFFSET('Water Data'!$H$28,0,10*ROW('Water Data'!H151))="","",OFFSET('Water Data'!$H$28,0,10*ROW('Water Data'!H151)))</f>
        <v/>
      </c>
      <c r="CG157" s="283" t="str">
        <f ca="true">+IF(OFFSET('Water Data'!$H$29,0,10*ROW('Water Data'!H151))="","",OFFSET('Water Data'!$H$29,0,10*ROW('Water Data'!H151)))</f>
        <v/>
      </c>
      <c r="CH157" s="283" t="str">
        <f ca="true">+IF(OFFSET('Water Data'!$I$27,0,10*ROW('Water Data'!I151))="","",OFFSET('Water Data'!$I$27,0,10*ROW('Water Data'!I151)))</f>
        <v/>
      </c>
      <c r="CI157" s="283" t="str">
        <f ca="true">+IF(OFFSET('Water Data'!$I$28,0,10*ROW('Water Data'!I151))="","",OFFSET('Water Data'!$I$28,0,10*ROW('Water Data'!I151)))</f>
        <v/>
      </c>
      <c r="CJ157" s="283" t="str">
        <f ca="true">+IF(OFFSET('Water Data'!$I$29,0,10*ROW('Water Data'!I151))="","",OFFSET('Water Data'!$I$29,0,10*ROW('Water Data'!I151)))</f>
        <v/>
      </c>
      <c r="CK157" s="283" t="str">
        <f ca="true">+IF(OFFSET('Sanitation Data'!$D$28,0,10*ROW('Sanitation Data'!D151))="","",OFFSET('Sanitation Data'!$D$28,0,10*ROW('Sanitation Data'!D151)))</f>
        <v/>
      </c>
      <c r="CL157" s="283" t="str">
        <f ca="true">+IF(OFFSET('Sanitation Data'!$D$29,0,10*ROW('Sanitation Data'!D151))="","",OFFSET('Sanitation Data'!$D$29,0,10*ROW('Sanitation Data'!D151)))</f>
        <v/>
      </c>
      <c r="CM157" s="283" t="str">
        <f ca="true">+IF(OFFSET('Sanitation Data'!$D$30,0,10*ROW('Sanitation Data'!D151))="","",OFFSET('Sanitation Data'!$D$30,0,10*ROW('Sanitation Data'!D151)))</f>
        <v/>
      </c>
      <c r="CN157" s="283" t="str">
        <f ca="true">+IF(OFFSET('Sanitation Data'!$D$31,0,10*ROW('Sanitation Data'!D151))="","",OFFSET('Sanitation Data'!$D$31,0,10*ROW('Sanitation Data'!D151)))</f>
        <v/>
      </c>
      <c r="CO157" s="283" t="str">
        <f ca="true">+IF(OFFSET('Sanitation Data'!$D$32,0,10*ROW('Sanitation Data'!D151))="","",OFFSET('Sanitation Data'!$D$32,0,10*ROW('Sanitation Data'!D151)))</f>
        <v/>
      </c>
      <c r="CP157" s="283" t="str">
        <f ca="true">+IF(OFFSET('Sanitation Data'!$E$28,0,10*ROW('Sanitation Data'!E151))="","",OFFSET('Sanitation Data'!$E$28,0,10*ROW('Sanitation Data'!E151)))</f>
        <v/>
      </c>
      <c r="CQ157" s="283" t="str">
        <f ca="true">+IF(OFFSET('Sanitation Data'!$E$29,0,10*ROW('Sanitation Data'!E151))="","",OFFSET('Sanitation Data'!$E$29,0,10*ROW('Sanitation Data'!E151)))</f>
        <v/>
      </c>
      <c r="CR157" s="283" t="str">
        <f ca="true">+IF(OFFSET('Sanitation Data'!$E$30,0,10*ROW('Sanitation Data'!E151))="","",OFFSET('Sanitation Data'!$E$30,0,10*ROW('Sanitation Data'!E151)))</f>
        <v/>
      </c>
      <c r="CS157" s="283" t="str">
        <f ca="true">+IF(OFFSET('Sanitation Data'!$E$31,0,10*ROW('Sanitation Data'!E151))="","",OFFSET('Sanitation Data'!$E$31,0,10*ROW('Sanitation Data'!E151)))</f>
        <v/>
      </c>
      <c r="CT157" s="283" t="str">
        <f ca="true">+IF(OFFSET('Sanitation Data'!$E$32,0,10*ROW('Sanitation Data'!E151))="","",OFFSET('Sanitation Data'!$E$32,0,10*ROW('Sanitation Data'!E151)))</f>
        <v/>
      </c>
      <c r="CU157" s="283" t="str">
        <f ca="true">+IF(OFFSET('Sanitation Data'!$F$28,0,10*ROW('Sanitation Data'!F151))="","",OFFSET('Sanitation Data'!$F$28,0,10*ROW('Sanitation Data'!F151)))</f>
        <v/>
      </c>
      <c r="CV157" s="283" t="str">
        <f ca="true">+IF(OFFSET('Sanitation Data'!$F$29,0,10*ROW('Sanitation Data'!F151))="","",OFFSET('Sanitation Data'!$F$29,0,10*ROW('Sanitation Data'!F151)))</f>
        <v/>
      </c>
      <c r="CW157" s="283" t="str">
        <f ca="true">+IF(OFFSET('Sanitation Data'!$F$30,0,10*ROW('Sanitation Data'!F151))="","",OFFSET('Sanitation Data'!$F$30,0,10*ROW('Sanitation Data'!F151)))</f>
        <v/>
      </c>
      <c r="CX157" s="283" t="str">
        <f ca="true">+IF(OFFSET('Sanitation Data'!$F$31,0,10*ROW('Sanitation Data'!F151))="","",OFFSET('Sanitation Data'!$F$31,0,10*ROW('Sanitation Data'!F151)))</f>
        <v/>
      </c>
      <c r="CY157" s="283" t="str">
        <f ca="true">+IF(OFFSET('Sanitation Data'!$F$32,0,10*ROW('Sanitation Data'!F151))="","",OFFSET('Sanitation Data'!$F$32,0,10*ROW('Sanitation Data'!F151)))</f>
        <v/>
      </c>
      <c r="CZ157" s="283" t="str">
        <f ca="true">+IF(OFFSET('Sanitation Data'!$G$28,0,10*ROW('Sanitation Data'!G151))="","",OFFSET('Sanitation Data'!$G$28,0,10*ROW('Sanitation Data'!G151)))</f>
        <v/>
      </c>
      <c r="DA157" s="283" t="str">
        <f ca="true">+IF(OFFSET('Sanitation Data'!$G$29,0,10*ROW('Sanitation Data'!G151))="","",OFFSET('Sanitation Data'!$G$29,0,10*ROW('Sanitation Data'!G151)))</f>
        <v/>
      </c>
      <c r="DB157" s="283" t="str">
        <f ca="true">+IF(OFFSET('Sanitation Data'!$G$30,0,10*ROW('Sanitation Data'!G151))="","",OFFSET('Sanitation Data'!$G$30,0,10*ROW('Sanitation Data'!G151)))</f>
        <v/>
      </c>
      <c r="DC157" s="283" t="str">
        <f ca="true">+IF(OFFSET('Sanitation Data'!$G$31,0,10*ROW('Sanitation Data'!G151))="","",OFFSET('Sanitation Data'!$G$31,0,10*ROW('Sanitation Data'!G151)))</f>
        <v/>
      </c>
      <c r="DD157" s="283" t="str">
        <f ca="true">+IF(OFFSET('Sanitation Data'!$G$32,0,10*ROW('Sanitation Data'!G151))="","",OFFSET('Sanitation Data'!$G$32,0,10*ROW('Sanitation Data'!G151)))</f>
        <v/>
      </c>
      <c r="DE157" s="283" t="str">
        <f ca="true">+IF(OFFSET('Sanitation Data'!$H$28,0,10*ROW('Sanitation Data'!H151))="","",OFFSET('Sanitation Data'!$H$28,0,10*ROW('Sanitation Data'!H151)))</f>
        <v/>
      </c>
      <c r="DF157" s="283" t="str">
        <f ca="true">+IF(OFFSET('Sanitation Data'!$H$29,0,10*ROW('Sanitation Data'!H151))="","",OFFSET('Sanitation Data'!$H$29,0,10*ROW('Sanitation Data'!H151)))</f>
        <v/>
      </c>
      <c r="DG157" s="283" t="str">
        <f ca="true">+IF(OFFSET('Sanitation Data'!$H$30,0,10*ROW('Sanitation Data'!H151))="","",OFFSET('Sanitation Data'!$H$30,0,10*ROW('Sanitation Data'!H151)))</f>
        <v/>
      </c>
      <c r="DH157" s="283" t="str">
        <f ca="true">+IF(OFFSET('Sanitation Data'!$H$31,0,10*ROW('Sanitation Data'!H151))="","",OFFSET('Sanitation Data'!$H$31,0,10*ROW('Sanitation Data'!H151)))</f>
        <v/>
      </c>
      <c r="DI157" s="283" t="str">
        <f ca="true">+IF(OFFSET('Sanitation Data'!$H$32,0,10*ROW('Sanitation Data'!H151))="","",OFFSET('Sanitation Data'!$H$32,0,10*ROW('Sanitation Data'!H151)))</f>
        <v/>
      </c>
      <c r="DJ157" s="283" t="str">
        <f ca="true">+IF(OFFSET('Sanitation Data'!$I$28,0,10*ROW('Sanitation Data'!I151))="","",OFFSET('Sanitation Data'!$I$28,0,10*ROW('Sanitation Data'!I151)))</f>
        <v/>
      </c>
      <c r="DK157" s="283" t="str">
        <f ca="true">+IF(OFFSET('Sanitation Data'!$I$29,0,10*ROW('Sanitation Data'!I151))="","",OFFSET('Sanitation Data'!$I$29,0,10*ROW('Sanitation Data'!I151)))</f>
        <v/>
      </c>
      <c r="DL157" s="283" t="str">
        <f ca="true">+IF(OFFSET('Sanitation Data'!$I$30,0,10*ROW('Sanitation Data'!I151))="","",OFFSET('Sanitation Data'!$I$30,0,10*ROW('Sanitation Data'!I151)))</f>
        <v/>
      </c>
      <c r="DM157" s="283" t="str">
        <f ca="true">+IF(OFFSET('Sanitation Data'!$I$31,0,10*ROW('Sanitation Data'!I151))="","",OFFSET('Sanitation Data'!$I$31,0,10*ROW('Sanitation Data'!I151)))</f>
        <v/>
      </c>
      <c r="DN157" s="283" t="str">
        <f ca="true">+IF(OFFSET('Sanitation Data'!$I$32,0,10*ROW('Sanitation Data'!I151))="","",OFFSET('Sanitation Data'!$I$32,0,10*ROW('Sanitation Data'!I151)))</f>
        <v/>
      </c>
      <c r="DO157" s="283" t="str">
        <f ca="true">+IF(OFFSET('Hygiene Data'!$D$11,0,10*ROW('Hygiene Data'!D151))="","",OFFSET('Hygiene Data'!$D$11,0,10*ROW('Hygiene Data'!D151)))</f>
        <v/>
      </c>
      <c r="DP157" s="283" t="str">
        <f ca="true">+IF(OFFSET('Hygiene Data'!$D$12,0,10*ROW('Hygiene Data'!D151))="","",OFFSET('Hygiene Data'!$D$12,0,10*ROW('Hygiene Data'!D151)))</f>
        <v/>
      </c>
      <c r="DQ157" s="283" t="str">
        <f ca="true">+IF(OFFSET('Hygiene Data'!$D$13,0,10*ROW('Hygiene Data'!D151))="","",OFFSET('Hygiene Data'!$D$13,0,10*ROW('Hygiene Data'!D151)))</f>
        <v/>
      </c>
      <c r="DR157" s="283" t="str">
        <f ca="true">+IF(OFFSET('Hygiene Data'!$E$11,0,10*ROW('Hygiene Data'!E151))="","",OFFSET('Hygiene Data'!$E$11,0,10*ROW('Hygiene Data'!E151)))</f>
        <v/>
      </c>
      <c r="DS157" s="283" t="str">
        <f ca="true">+IF(OFFSET('Hygiene Data'!$E$12,0,10*ROW('Hygiene Data'!E151))="","",OFFSET('Hygiene Data'!$E$12,0,10*ROW('Hygiene Data'!E151)))</f>
        <v/>
      </c>
      <c r="DT157" s="283" t="str">
        <f ca="true">+IF(OFFSET('Hygiene Data'!$E$13,0,10*ROW('Hygiene Data'!E151))="","",OFFSET('Hygiene Data'!$E$13,0,10*ROW('Hygiene Data'!E151)))</f>
        <v/>
      </c>
      <c r="DU157" s="283" t="str">
        <f ca="true">+IF(OFFSET('Hygiene Data'!$F$11,0,10*ROW('Hygiene Data'!F151))="","",OFFSET('Hygiene Data'!$F$11,0,10*ROW('Hygiene Data'!F151)))</f>
        <v/>
      </c>
      <c r="DV157" s="283" t="str">
        <f ca="true">+IF(OFFSET('Hygiene Data'!$F$12,0,10*ROW('Hygiene Data'!F151))="","",OFFSET('Hygiene Data'!$F$12,0,10*ROW('Hygiene Data'!F151)))</f>
        <v/>
      </c>
      <c r="DW157" s="283" t="str">
        <f ca="true">+IF(OFFSET('Hygiene Data'!$F$13,0,10*ROW('Hygiene Data'!F151))="","",OFFSET('Hygiene Data'!$F$13,0,10*ROW('Hygiene Data'!F151)))</f>
        <v/>
      </c>
      <c r="DX157" s="283" t="str">
        <f ca="true">+IF(OFFSET('Hygiene Data'!$G$11,0,10*ROW('Hygiene Data'!G151))="","",OFFSET('Hygiene Data'!$G$11,0,10*ROW('Hygiene Data'!G151)))</f>
        <v/>
      </c>
      <c r="DY157" s="283" t="str">
        <f ca="true">+IF(OFFSET('Hygiene Data'!$G$12,0,10*ROW('Hygiene Data'!G151))="","",OFFSET('Hygiene Data'!$G$12,0,10*ROW('Hygiene Data'!G151)))</f>
        <v/>
      </c>
      <c r="DZ157" s="283" t="str">
        <f ca="true">+IF(OFFSET('Hygiene Data'!$G$13,0,10*ROW('Hygiene Data'!G151))="","",OFFSET('Hygiene Data'!$G$13,0,10*ROW('Hygiene Data'!G151)))</f>
        <v/>
      </c>
      <c r="EA157" s="283" t="str">
        <f ca="true">+IF(OFFSET('Hygiene Data'!$H$11,0,10*ROW('Hygiene Data'!H151))="","",OFFSET('Hygiene Data'!$H$11,0,10*ROW('Hygiene Data'!H151)))</f>
        <v/>
      </c>
      <c r="EB157" s="283" t="str">
        <f ca="true">+IF(OFFSET('Hygiene Data'!$H$12,0,10*ROW('Hygiene Data'!H151))="","",OFFSET('Hygiene Data'!$H$12,0,10*ROW('Hygiene Data'!H151)))</f>
        <v/>
      </c>
      <c r="EC157" s="283" t="str">
        <f ca="true">+IF(OFFSET('Hygiene Data'!$H$13,0,10*ROW('Hygiene Data'!H151))="","",OFFSET('Hygiene Data'!$H$13,0,10*ROW('Hygiene Data'!H151)))</f>
        <v/>
      </c>
      <c r="ED157" s="283" t="str">
        <f ca="true">+IF(OFFSET('Hygiene Data'!$I$11,0,10*ROW('Hygiene Data'!I151))="","",OFFSET('Hygiene Data'!$I$11,0,10*ROW('Hygiene Data'!I151)))</f>
        <v/>
      </c>
      <c r="EE157" s="283" t="str">
        <f ca="true">+IF(OFFSET('Hygiene Data'!$I$12,0,10*ROW('Hygiene Data'!I151))="","",OFFSET('Hygiene Data'!$I$12,0,10*ROW('Hygiene Data'!I151)))</f>
        <v/>
      </c>
      <c r="EF157" s="283" t="str">
        <f ca="true">+IF(OFFSET('Hygiene Data'!$I$13,0,10*ROW('Hygiene Data'!I151))="","",OFFSET('Hygiene Data'!$I$13,0,10*ROW('Hygiene Data'!I151)))</f>
        <v/>
      </c>
    </row>
    <row xmlns:x14ac="http://schemas.microsoft.com/office/spreadsheetml/2009/9/ac" r="158" x14ac:dyDescent="0.2">
      <c r="A158" s="34" t="str">
        <f ca="true">+IF(OFFSET('Water Data'!$B$2,0,10*ROW('Water Data'!E152))="","",OFFSET('Water Data'!$B$2,0,10*ROW('Water Data'!E152)))</f>
        <v/>
      </c>
      <c r="B158" s="34" t="str">
        <f ca="true">+IF(OFFSET('Water Data'!$C$2,0,10*ROW('Water Data'!F152))="","",OFFSET('Water Data'!$C$2,0,10*ROW('Water Data'!F152)))</f>
        <v/>
      </c>
      <c r="C158" s="339" t="str">
        <f t="shared" ca="true" si="2"/>
        <v/>
      </c>
      <c r="D158" s="90"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0"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0"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0"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0"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0"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0"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0"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0"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0"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0"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0"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0"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0"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0"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0"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0"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0"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1"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1"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1"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1"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1"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1"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1"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1"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1"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1"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1"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1"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1"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1"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1"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1"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1"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1"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1"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1"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1"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1"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1"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1"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1"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1"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1"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1"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1"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1"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2"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2"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2"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2"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2"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2"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2"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2"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2"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2"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2"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2"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2"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2"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2"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2"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2"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2"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3"/>
      <c r="BS158" s="283" t="str">
        <f ca="true">+IF(OFFSET('Water Data'!$D$27,0,10*ROW('Water Data'!D152))="","",OFFSET('Water Data'!$D$27,0,10*ROW('Water Data'!D152)))</f>
        <v/>
      </c>
      <c r="BT158" s="283" t="str">
        <f ca="true">+IF(OFFSET('Water Data'!$D$28,0,10*ROW('Water Data'!D152))="","",OFFSET('Water Data'!$D$28,0,10*ROW('Water Data'!D152)))</f>
        <v/>
      </c>
      <c r="BU158" s="283" t="str">
        <f ca="true">+IF(OFFSET('Water Data'!$D$29,0,10*ROW('Water Data'!D152))="","",OFFSET('Water Data'!$D$29,0,10*ROW('Water Data'!D152)))</f>
        <v/>
      </c>
      <c r="BV158" s="283" t="str">
        <f ca="true">+IF(OFFSET('Water Data'!$E$27,0,10*ROW('Water Data'!E152))="","",OFFSET('Water Data'!$E$27,0,10*ROW('Water Data'!E152)))</f>
        <v/>
      </c>
      <c r="BW158" s="283" t="str">
        <f ca="true">+IF(OFFSET('Water Data'!$E$28,0,10*ROW('Water Data'!E152))="","",OFFSET('Water Data'!$E$28,0,10*ROW('Water Data'!E152)))</f>
        <v/>
      </c>
      <c r="BX158" s="283" t="str">
        <f ca="true">+IF(OFFSET('Water Data'!$E$29,0,10*ROW('Water Data'!E152))="","",OFFSET('Water Data'!$E$29,0,10*ROW('Water Data'!E152)))</f>
        <v/>
      </c>
      <c r="BY158" s="283" t="str">
        <f ca="true">+IF(OFFSET('Water Data'!$F$27,0,10*ROW('Water Data'!F152))="","",OFFSET('Water Data'!$F$27,0,10*ROW('Water Data'!F152)))</f>
        <v/>
      </c>
      <c r="BZ158" s="283" t="str">
        <f ca="true">+IF(OFFSET('Water Data'!$F$28,0,10*ROW('Water Data'!F152))="","",OFFSET('Water Data'!$F$28,0,10*ROW('Water Data'!F152)))</f>
        <v/>
      </c>
      <c r="CA158" s="283" t="str">
        <f ca="true">+IF(OFFSET('Water Data'!$F$29,0,10*ROW('Water Data'!F152))="","",OFFSET('Water Data'!$F$29,0,10*ROW('Water Data'!F152)))</f>
        <v/>
      </c>
      <c r="CB158" s="283" t="str">
        <f ca="true">+IF(OFFSET('Water Data'!$G$27,0,10*ROW('Water Data'!G152))="","",OFFSET('Water Data'!$G$27,0,10*ROW('Water Data'!G152)))</f>
        <v/>
      </c>
      <c r="CC158" s="283" t="str">
        <f ca="true">+IF(OFFSET('Water Data'!$G$28,0,10*ROW('Water Data'!G152))="","",OFFSET('Water Data'!$G$28,0,10*ROW('Water Data'!G152)))</f>
        <v/>
      </c>
      <c r="CD158" s="283" t="str">
        <f ca="true">+IF(OFFSET('Water Data'!$G$29,0,10*ROW('Water Data'!G152))="","",OFFSET('Water Data'!$G$29,0,10*ROW('Water Data'!G152)))</f>
        <v/>
      </c>
      <c r="CE158" s="283" t="str">
        <f ca="true">+IF(OFFSET('Water Data'!$H$27,0,10*ROW('Water Data'!H152))="","",OFFSET('Water Data'!$H$27,0,10*ROW('Water Data'!H152)))</f>
        <v/>
      </c>
      <c r="CF158" s="283" t="str">
        <f ca="true">+IF(OFFSET('Water Data'!$H$28,0,10*ROW('Water Data'!H152))="","",OFFSET('Water Data'!$H$28,0,10*ROW('Water Data'!H152)))</f>
        <v/>
      </c>
      <c r="CG158" s="283" t="str">
        <f ca="true">+IF(OFFSET('Water Data'!$H$29,0,10*ROW('Water Data'!H152))="","",OFFSET('Water Data'!$H$29,0,10*ROW('Water Data'!H152)))</f>
        <v/>
      </c>
      <c r="CH158" s="283" t="str">
        <f ca="true">+IF(OFFSET('Water Data'!$I$27,0,10*ROW('Water Data'!I152))="","",OFFSET('Water Data'!$I$27,0,10*ROW('Water Data'!I152)))</f>
        <v/>
      </c>
      <c r="CI158" s="283" t="str">
        <f ca="true">+IF(OFFSET('Water Data'!$I$28,0,10*ROW('Water Data'!I152))="","",OFFSET('Water Data'!$I$28,0,10*ROW('Water Data'!I152)))</f>
        <v/>
      </c>
      <c r="CJ158" s="283" t="str">
        <f ca="true">+IF(OFFSET('Water Data'!$I$29,0,10*ROW('Water Data'!I152))="","",OFFSET('Water Data'!$I$29,0,10*ROW('Water Data'!I152)))</f>
        <v/>
      </c>
      <c r="CK158" s="283" t="str">
        <f ca="true">+IF(OFFSET('Sanitation Data'!$D$28,0,10*ROW('Sanitation Data'!D152))="","",OFFSET('Sanitation Data'!$D$28,0,10*ROW('Sanitation Data'!D152)))</f>
        <v/>
      </c>
      <c r="CL158" s="283" t="str">
        <f ca="true">+IF(OFFSET('Sanitation Data'!$D$29,0,10*ROW('Sanitation Data'!D152))="","",OFFSET('Sanitation Data'!$D$29,0,10*ROW('Sanitation Data'!D152)))</f>
        <v/>
      </c>
      <c r="CM158" s="283" t="str">
        <f ca="true">+IF(OFFSET('Sanitation Data'!$D$30,0,10*ROW('Sanitation Data'!D152))="","",OFFSET('Sanitation Data'!$D$30,0,10*ROW('Sanitation Data'!D152)))</f>
        <v/>
      </c>
      <c r="CN158" s="283" t="str">
        <f ca="true">+IF(OFFSET('Sanitation Data'!$D$31,0,10*ROW('Sanitation Data'!D152))="","",OFFSET('Sanitation Data'!$D$31,0,10*ROW('Sanitation Data'!D152)))</f>
        <v/>
      </c>
      <c r="CO158" s="283" t="str">
        <f ca="true">+IF(OFFSET('Sanitation Data'!$D$32,0,10*ROW('Sanitation Data'!D152))="","",OFFSET('Sanitation Data'!$D$32,0,10*ROW('Sanitation Data'!D152)))</f>
        <v/>
      </c>
      <c r="CP158" s="283" t="str">
        <f ca="true">+IF(OFFSET('Sanitation Data'!$E$28,0,10*ROW('Sanitation Data'!E152))="","",OFFSET('Sanitation Data'!$E$28,0,10*ROW('Sanitation Data'!E152)))</f>
        <v/>
      </c>
      <c r="CQ158" s="283" t="str">
        <f ca="true">+IF(OFFSET('Sanitation Data'!$E$29,0,10*ROW('Sanitation Data'!E152))="","",OFFSET('Sanitation Data'!$E$29,0,10*ROW('Sanitation Data'!E152)))</f>
        <v/>
      </c>
      <c r="CR158" s="283" t="str">
        <f ca="true">+IF(OFFSET('Sanitation Data'!$E$30,0,10*ROW('Sanitation Data'!E152))="","",OFFSET('Sanitation Data'!$E$30,0,10*ROW('Sanitation Data'!E152)))</f>
        <v/>
      </c>
      <c r="CS158" s="283" t="str">
        <f ca="true">+IF(OFFSET('Sanitation Data'!$E$31,0,10*ROW('Sanitation Data'!E152))="","",OFFSET('Sanitation Data'!$E$31,0,10*ROW('Sanitation Data'!E152)))</f>
        <v/>
      </c>
      <c r="CT158" s="283" t="str">
        <f ca="true">+IF(OFFSET('Sanitation Data'!$E$32,0,10*ROW('Sanitation Data'!E152))="","",OFFSET('Sanitation Data'!$E$32,0,10*ROW('Sanitation Data'!E152)))</f>
        <v/>
      </c>
      <c r="CU158" s="283" t="str">
        <f ca="true">+IF(OFFSET('Sanitation Data'!$F$28,0,10*ROW('Sanitation Data'!F152))="","",OFFSET('Sanitation Data'!$F$28,0,10*ROW('Sanitation Data'!F152)))</f>
        <v/>
      </c>
      <c r="CV158" s="283" t="str">
        <f ca="true">+IF(OFFSET('Sanitation Data'!$F$29,0,10*ROW('Sanitation Data'!F152))="","",OFFSET('Sanitation Data'!$F$29,0,10*ROW('Sanitation Data'!F152)))</f>
        <v/>
      </c>
      <c r="CW158" s="283" t="str">
        <f ca="true">+IF(OFFSET('Sanitation Data'!$F$30,0,10*ROW('Sanitation Data'!F152))="","",OFFSET('Sanitation Data'!$F$30,0,10*ROW('Sanitation Data'!F152)))</f>
        <v/>
      </c>
      <c r="CX158" s="283" t="str">
        <f ca="true">+IF(OFFSET('Sanitation Data'!$F$31,0,10*ROW('Sanitation Data'!F152))="","",OFFSET('Sanitation Data'!$F$31,0,10*ROW('Sanitation Data'!F152)))</f>
        <v/>
      </c>
      <c r="CY158" s="283" t="str">
        <f ca="true">+IF(OFFSET('Sanitation Data'!$F$32,0,10*ROW('Sanitation Data'!F152))="","",OFFSET('Sanitation Data'!$F$32,0,10*ROW('Sanitation Data'!F152)))</f>
        <v/>
      </c>
      <c r="CZ158" s="283" t="str">
        <f ca="true">+IF(OFFSET('Sanitation Data'!$G$28,0,10*ROW('Sanitation Data'!G152))="","",OFFSET('Sanitation Data'!$G$28,0,10*ROW('Sanitation Data'!G152)))</f>
        <v/>
      </c>
      <c r="DA158" s="283" t="str">
        <f ca="true">+IF(OFFSET('Sanitation Data'!$G$29,0,10*ROW('Sanitation Data'!G152))="","",OFFSET('Sanitation Data'!$G$29,0,10*ROW('Sanitation Data'!G152)))</f>
        <v/>
      </c>
      <c r="DB158" s="283" t="str">
        <f ca="true">+IF(OFFSET('Sanitation Data'!$G$30,0,10*ROW('Sanitation Data'!G152))="","",OFFSET('Sanitation Data'!$G$30,0,10*ROW('Sanitation Data'!G152)))</f>
        <v/>
      </c>
      <c r="DC158" s="283" t="str">
        <f ca="true">+IF(OFFSET('Sanitation Data'!$G$31,0,10*ROW('Sanitation Data'!G152))="","",OFFSET('Sanitation Data'!$G$31,0,10*ROW('Sanitation Data'!G152)))</f>
        <v/>
      </c>
      <c r="DD158" s="283" t="str">
        <f ca="true">+IF(OFFSET('Sanitation Data'!$G$32,0,10*ROW('Sanitation Data'!G152))="","",OFFSET('Sanitation Data'!$G$32,0,10*ROW('Sanitation Data'!G152)))</f>
        <v/>
      </c>
      <c r="DE158" s="283" t="str">
        <f ca="true">+IF(OFFSET('Sanitation Data'!$H$28,0,10*ROW('Sanitation Data'!H152))="","",OFFSET('Sanitation Data'!$H$28,0,10*ROW('Sanitation Data'!H152)))</f>
        <v/>
      </c>
      <c r="DF158" s="283" t="str">
        <f ca="true">+IF(OFFSET('Sanitation Data'!$H$29,0,10*ROW('Sanitation Data'!H152))="","",OFFSET('Sanitation Data'!$H$29,0,10*ROW('Sanitation Data'!H152)))</f>
        <v/>
      </c>
      <c r="DG158" s="283" t="str">
        <f ca="true">+IF(OFFSET('Sanitation Data'!$H$30,0,10*ROW('Sanitation Data'!H152))="","",OFFSET('Sanitation Data'!$H$30,0,10*ROW('Sanitation Data'!H152)))</f>
        <v/>
      </c>
      <c r="DH158" s="283" t="str">
        <f ca="true">+IF(OFFSET('Sanitation Data'!$H$31,0,10*ROW('Sanitation Data'!H152))="","",OFFSET('Sanitation Data'!$H$31,0,10*ROW('Sanitation Data'!H152)))</f>
        <v/>
      </c>
      <c r="DI158" s="283" t="str">
        <f ca="true">+IF(OFFSET('Sanitation Data'!$H$32,0,10*ROW('Sanitation Data'!H152))="","",OFFSET('Sanitation Data'!$H$32,0,10*ROW('Sanitation Data'!H152)))</f>
        <v/>
      </c>
      <c r="DJ158" s="283" t="str">
        <f ca="true">+IF(OFFSET('Sanitation Data'!$I$28,0,10*ROW('Sanitation Data'!I152))="","",OFFSET('Sanitation Data'!$I$28,0,10*ROW('Sanitation Data'!I152)))</f>
        <v/>
      </c>
      <c r="DK158" s="283" t="str">
        <f ca="true">+IF(OFFSET('Sanitation Data'!$I$29,0,10*ROW('Sanitation Data'!I152))="","",OFFSET('Sanitation Data'!$I$29,0,10*ROW('Sanitation Data'!I152)))</f>
        <v/>
      </c>
      <c r="DL158" s="283" t="str">
        <f ca="true">+IF(OFFSET('Sanitation Data'!$I$30,0,10*ROW('Sanitation Data'!I152))="","",OFFSET('Sanitation Data'!$I$30,0,10*ROW('Sanitation Data'!I152)))</f>
        <v/>
      </c>
      <c r="DM158" s="283" t="str">
        <f ca="true">+IF(OFFSET('Sanitation Data'!$I$31,0,10*ROW('Sanitation Data'!I152))="","",OFFSET('Sanitation Data'!$I$31,0,10*ROW('Sanitation Data'!I152)))</f>
        <v/>
      </c>
      <c r="DN158" s="283" t="str">
        <f ca="true">+IF(OFFSET('Sanitation Data'!$I$32,0,10*ROW('Sanitation Data'!I152))="","",OFFSET('Sanitation Data'!$I$32,0,10*ROW('Sanitation Data'!I152)))</f>
        <v/>
      </c>
      <c r="DO158" s="283" t="str">
        <f ca="true">+IF(OFFSET('Hygiene Data'!$D$11,0,10*ROW('Hygiene Data'!D152))="","",OFFSET('Hygiene Data'!$D$11,0,10*ROW('Hygiene Data'!D152)))</f>
        <v/>
      </c>
      <c r="DP158" s="283" t="str">
        <f ca="true">+IF(OFFSET('Hygiene Data'!$D$12,0,10*ROW('Hygiene Data'!D152))="","",OFFSET('Hygiene Data'!$D$12,0,10*ROW('Hygiene Data'!D152)))</f>
        <v/>
      </c>
      <c r="DQ158" s="283" t="str">
        <f ca="true">+IF(OFFSET('Hygiene Data'!$D$13,0,10*ROW('Hygiene Data'!D152))="","",OFFSET('Hygiene Data'!$D$13,0,10*ROW('Hygiene Data'!D152)))</f>
        <v/>
      </c>
      <c r="DR158" s="283" t="str">
        <f ca="true">+IF(OFFSET('Hygiene Data'!$E$11,0,10*ROW('Hygiene Data'!E152))="","",OFFSET('Hygiene Data'!$E$11,0,10*ROW('Hygiene Data'!E152)))</f>
        <v/>
      </c>
      <c r="DS158" s="283" t="str">
        <f ca="true">+IF(OFFSET('Hygiene Data'!$E$12,0,10*ROW('Hygiene Data'!E152))="","",OFFSET('Hygiene Data'!$E$12,0,10*ROW('Hygiene Data'!E152)))</f>
        <v/>
      </c>
      <c r="DT158" s="283" t="str">
        <f ca="true">+IF(OFFSET('Hygiene Data'!$E$13,0,10*ROW('Hygiene Data'!E152))="","",OFFSET('Hygiene Data'!$E$13,0,10*ROW('Hygiene Data'!E152)))</f>
        <v/>
      </c>
      <c r="DU158" s="283" t="str">
        <f ca="true">+IF(OFFSET('Hygiene Data'!$F$11,0,10*ROW('Hygiene Data'!F152))="","",OFFSET('Hygiene Data'!$F$11,0,10*ROW('Hygiene Data'!F152)))</f>
        <v/>
      </c>
      <c r="DV158" s="283" t="str">
        <f ca="true">+IF(OFFSET('Hygiene Data'!$F$12,0,10*ROW('Hygiene Data'!F152))="","",OFFSET('Hygiene Data'!$F$12,0,10*ROW('Hygiene Data'!F152)))</f>
        <v/>
      </c>
      <c r="DW158" s="283" t="str">
        <f ca="true">+IF(OFFSET('Hygiene Data'!$F$13,0,10*ROW('Hygiene Data'!F152))="","",OFFSET('Hygiene Data'!$F$13,0,10*ROW('Hygiene Data'!F152)))</f>
        <v/>
      </c>
      <c r="DX158" s="283" t="str">
        <f ca="true">+IF(OFFSET('Hygiene Data'!$G$11,0,10*ROW('Hygiene Data'!G152))="","",OFFSET('Hygiene Data'!$G$11,0,10*ROW('Hygiene Data'!G152)))</f>
        <v/>
      </c>
      <c r="DY158" s="283" t="str">
        <f ca="true">+IF(OFFSET('Hygiene Data'!$G$12,0,10*ROW('Hygiene Data'!G152))="","",OFFSET('Hygiene Data'!$G$12,0,10*ROW('Hygiene Data'!G152)))</f>
        <v/>
      </c>
      <c r="DZ158" s="283" t="str">
        <f ca="true">+IF(OFFSET('Hygiene Data'!$G$13,0,10*ROW('Hygiene Data'!G152))="","",OFFSET('Hygiene Data'!$G$13,0,10*ROW('Hygiene Data'!G152)))</f>
        <v/>
      </c>
      <c r="EA158" s="283" t="str">
        <f ca="true">+IF(OFFSET('Hygiene Data'!$H$11,0,10*ROW('Hygiene Data'!H152))="","",OFFSET('Hygiene Data'!$H$11,0,10*ROW('Hygiene Data'!H152)))</f>
        <v/>
      </c>
      <c r="EB158" s="283" t="str">
        <f ca="true">+IF(OFFSET('Hygiene Data'!$H$12,0,10*ROW('Hygiene Data'!H152))="","",OFFSET('Hygiene Data'!$H$12,0,10*ROW('Hygiene Data'!H152)))</f>
        <v/>
      </c>
      <c r="EC158" s="283" t="str">
        <f ca="true">+IF(OFFSET('Hygiene Data'!$H$13,0,10*ROW('Hygiene Data'!H152))="","",OFFSET('Hygiene Data'!$H$13,0,10*ROW('Hygiene Data'!H152)))</f>
        <v/>
      </c>
      <c r="ED158" s="283" t="str">
        <f ca="true">+IF(OFFSET('Hygiene Data'!$I$11,0,10*ROW('Hygiene Data'!I152))="","",OFFSET('Hygiene Data'!$I$11,0,10*ROW('Hygiene Data'!I152)))</f>
        <v/>
      </c>
      <c r="EE158" s="283" t="str">
        <f ca="true">+IF(OFFSET('Hygiene Data'!$I$12,0,10*ROW('Hygiene Data'!I152))="","",OFFSET('Hygiene Data'!$I$12,0,10*ROW('Hygiene Data'!I152)))</f>
        <v/>
      </c>
      <c r="EF158" s="283" t="str">
        <f ca="true">+IF(OFFSET('Hygiene Data'!$I$13,0,10*ROW('Hygiene Data'!I152))="","",OFFSET('Hygiene Data'!$I$13,0,10*ROW('Hygiene Data'!I152)))</f>
        <v/>
      </c>
    </row>
    <row xmlns:x14ac="http://schemas.microsoft.com/office/spreadsheetml/2009/9/ac" r="159" x14ac:dyDescent="0.2">
      <c r="A159" s="34" t="str">
        <f ca="true">+IF(OFFSET('Water Data'!$B$2,0,10*ROW('Water Data'!E153))="","",OFFSET('Water Data'!$B$2,0,10*ROW('Water Data'!E153)))</f>
        <v/>
      </c>
      <c r="B159" s="34" t="str">
        <f ca="true">+IF(OFFSET('Water Data'!$C$2,0,10*ROW('Water Data'!F153))="","",OFFSET('Water Data'!$C$2,0,10*ROW('Water Data'!F153)))</f>
        <v/>
      </c>
      <c r="C159" s="339" t="str">
        <f t="shared" ca="true" si="2"/>
        <v/>
      </c>
      <c r="D159" s="90"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0"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0"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0"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0"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0"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0"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0"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0"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0"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0"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0"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0"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0"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0"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0"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0"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0"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1"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1"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1"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1"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1"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1"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1"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1"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1"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1"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1"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1"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1"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1"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1"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1"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1"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1"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1"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1"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1"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1"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1"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1"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1"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1"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1"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1"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1"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1"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2"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2"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2"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2"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2"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2"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2"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2"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2"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2"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2"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2"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2"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2"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2"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2"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2"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2"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3"/>
      <c r="BS159" s="283" t="str">
        <f ca="true">+IF(OFFSET('Water Data'!$D$27,0,10*ROW('Water Data'!D153))="","",OFFSET('Water Data'!$D$27,0,10*ROW('Water Data'!D153)))</f>
        <v/>
      </c>
      <c r="BT159" s="283" t="str">
        <f ca="true">+IF(OFFSET('Water Data'!$D$28,0,10*ROW('Water Data'!D153))="","",OFFSET('Water Data'!$D$28,0,10*ROW('Water Data'!D153)))</f>
        <v/>
      </c>
      <c r="BU159" s="283" t="str">
        <f ca="true">+IF(OFFSET('Water Data'!$D$29,0,10*ROW('Water Data'!D153))="","",OFFSET('Water Data'!$D$29,0,10*ROW('Water Data'!D153)))</f>
        <v/>
      </c>
      <c r="BV159" s="283" t="str">
        <f ca="true">+IF(OFFSET('Water Data'!$E$27,0,10*ROW('Water Data'!E153))="","",OFFSET('Water Data'!$E$27,0,10*ROW('Water Data'!E153)))</f>
        <v/>
      </c>
      <c r="BW159" s="283" t="str">
        <f ca="true">+IF(OFFSET('Water Data'!$E$28,0,10*ROW('Water Data'!E153))="","",OFFSET('Water Data'!$E$28,0,10*ROW('Water Data'!E153)))</f>
        <v/>
      </c>
      <c r="BX159" s="283" t="str">
        <f ca="true">+IF(OFFSET('Water Data'!$E$29,0,10*ROW('Water Data'!E153))="","",OFFSET('Water Data'!$E$29,0,10*ROW('Water Data'!E153)))</f>
        <v/>
      </c>
      <c r="BY159" s="283" t="str">
        <f ca="true">+IF(OFFSET('Water Data'!$F$27,0,10*ROW('Water Data'!F153))="","",OFFSET('Water Data'!$F$27,0,10*ROW('Water Data'!F153)))</f>
        <v/>
      </c>
      <c r="BZ159" s="283" t="str">
        <f ca="true">+IF(OFFSET('Water Data'!$F$28,0,10*ROW('Water Data'!F153))="","",OFFSET('Water Data'!$F$28,0,10*ROW('Water Data'!F153)))</f>
        <v/>
      </c>
      <c r="CA159" s="283" t="str">
        <f ca="true">+IF(OFFSET('Water Data'!$F$29,0,10*ROW('Water Data'!F153))="","",OFFSET('Water Data'!$F$29,0,10*ROW('Water Data'!F153)))</f>
        <v/>
      </c>
      <c r="CB159" s="283" t="str">
        <f ca="true">+IF(OFFSET('Water Data'!$G$27,0,10*ROW('Water Data'!G153))="","",OFFSET('Water Data'!$G$27,0,10*ROW('Water Data'!G153)))</f>
        <v/>
      </c>
      <c r="CC159" s="283" t="str">
        <f ca="true">+IF(OFFSET('Water Data'!$G$28,0,10*ROW('Water Data'!G153))="","",OFFSET('Water Data'!$G$28,0,10*ROW('Water Data'!G153)))</f>
        <v/>
      </c>
      <c r="CD159" s="283" t="str">
        <f ca="true">+IF(OFFSET('Water Data'!$G$29,0,10*ROW('Water Data'!G153))="","",OFFSET('Water Data'!$G$29,0,10*ROW('Water Data'!G153)))</f>
        <v/>
      </c>
      <c r="CE159" s="283" t="str">
        <f ca="true">+IF(OFFSET('Water Data'!$H$27,0,10*ROW('Water Data'!H153))="","",OFFSET('Water Data'!$H$27,0,10*ROW('Water Data'!H153)))</f>
        <v/>
      </c>
      <c r="CF159" s="283" t="str">
        <f ca="true">+IF(OFFSET('Water Data'!$H$28,0,10*ROW('Water Data'!H153))="","",OFFSET('Water Data'!$H$28,0,10*ROW('Water Data'!H153)))</f>
        <v/>
      </c>
      <c r="CG159" s="283" t="str">
        <f ca="true">+IF(OFFSET('Water Data'!$H$29,0,10*ROW('Water Data'!H153))="","",OFFSET('Water Data'!$H$29,0,10*ROW('Water Data'!H153)))</f>
        <v/>
      </c>
      <c r="CH159" s="283" t="str">
        <f ca="true">+IF(OFFSET('Water Data'!$I$27,0,10*ROW('Water Data'!I153))="","",OFFSET('Water Data'!$I$27,0,10*ROW('Water Data'!I153)))</f>
        <v/>
      </c>
      <c r="CI159" s="283" t="str">
        <f ca="true">+IF(OFFSET('Water Data'!$I$28,0,10*ROW('Water Data'!I153))="","",OFFSET('Water Data'!$I$28,0,10*ROW('Water Data'!I153)))</f>
        <v/>
      </c>
      <c r="CJ159" s="283" t="str">
        <f ca="true">+IF(OFFSET('Water Data'!$I$29,0,10*ROW('Water Data'!I153))="","",OFFSET('Water Data'!$I$29,0,10*ROW('Water Data'!I153)))</f>
        <v/>
      </c>
      <c r="CK159" s="283" t="str">
        <f ca="true">+IF(OFFSET('Sanitation Data'!$D$28,0,10*ROW('Sanitation Data'!D153))="","",OFFSET('Sanitation Data'!$D$28,0,10*ROW('Sanitation Data'!D153)))</f>
        <v/>
      </c>
      <c r="CL159" s="283" t="str">
        <f ca="true">+IF(OFFSET('Sanitation Data'!$D$29,0,10*ROW('Sanitation Data'!D153))="","",OFFSET('Sanitation Data'!$D$29,0,10*ROW('Sanitation Data'!D153)))</f>
        <v/>
      </c>
      <c r="CM159" s="283" t="str">
        <f ca="true">+IF(OFFSET('Sanitation Data'!$D$30,0,10*ROW('Sanitation Data'!D153))="","",OFFSET('Sanitation Data'!$D$30,0,10*ROW('Sanitation Data'!D153)))</f>
        <v/>
      </c>
      <c r="CN159" s="283" t="str">
        <f ca="true">+IF(OFFSET('Sanitation Data'!$D$31,0,10*ROW('Sanitation Data'!D153))="","",OFFSET('Sanitation Data'!$D$31,0,10*ROW('Sanitation Data'!D153)))</f>
        <v/>
      </c>
      <c r="CO159" s="283" t="str">
        <f ca="true">+IF(OFFSET('Sanitation Data'!$D$32,0,10*ROW('Sanitation Data'!D153))="","",OFFSET('Sanitation Data'!$D$32,0,10*ROW('Sanitation Data'!D153)))</f>
        <v/>
      </c>
      <c r="CP159" s="283" t="str">
        <f ca="true">+IF(OFFSET('Sanitation Data'!$E$28,0,10*ROW('Sanitation Data'!E153))="","",OFFSET('Sanitation Data'!$E$28,0,10*ROW('Sanitation Data'!E153)))</f>
        <v/>
      </c>
      <c r="CQ159" s="283" t="str">
        <f ca="true">+IF(OFFSET('Sanitation Data'!$E$29,0,10*ROW('Sanitation Data'!E153))="","",OFFSET('Sanitation Data'!$E$29,0,10*ROW('Sanitation Data'!E153)))</f>
        <v/>
      </c>
      <c r="CR159" s="283" t="str">
        <f ca="true">+IF(OFFSET('Sanitation Data'!$E$30,0,10*ROW('Sanitation Data'!E153))="","",OFFSET('Sanitation Data'!$E$30,0,10*ROW('Sanitation Data'!E153)))</f>
        <v/>
      </c>
      <c r="CS159" s="283" t="str">
        <f ca="true">+IF(OFFSET('Sanitation Data'!$E$31,0,10*ROW('Sanitation Data'!E153))="","",OFFSET('Sanitation Data'!$E$31,0,10*ROW('Sanitation Data'!E153)))</f>
        <v/>
      </c>
      <c r="CT159" s="283" t="str">
        <f ca="true">+IF(OFFSET('Sanitation Data'!$E$32,0,10*ROW('Sanitation Data'!E153))="","",OFFSET('Sanitation Data'!$E$32,0,10*ROW('Sanitation Data'!E153)))</f>
        <v/>
      </c>
      <c r="CU159" s="283" t="str">
        <f ca="true">+IF(OFFSET('Sanitation Data'!$F$28,0,10*ROW('Sanitation Data'!F153))="","",OFFSET('Sanitation Data'!$F$28,0,10*ROW('Sanitation Data'!F153)))</f>
        <v/>
      </c>
      <c r="CV159" s="283" t="str">
        <f ca="true">+IF(OFFSET('Sanitation Data'!$F$29,0,10*ROW('Sanitation Data'!F153))="","",OFFSET('Sanitation Data'!$F$29,0,10*ROW('Sanitation Data'!F153)))</f>
        <v/>
      </c>
      <c r="CW159" s="283" t="str">
        <f ca="true">+IF(OFFSET('Sanitation Data'!$F$30,0,10*ROW('Sanitation Data'!F153))="","",OFFSET('Sanitation Data'!$F$30,0,10*ROW('Sanitation Data'!F153)))</f>
        <v/>
      </c>
      <c r="CX159" s="283" t="str">
        <f ca="true">+IF(OFFSET('Sanitation Data'!$F$31,0,10*ROW('Sanitation Data'!F153))="","",OFFSET('Sanitation Data'!$F$31,0,10*ROW('Sanitation Data'!F153)))</f>
        <v/>
      </c>
      <c r="CY159" s="283" t="str">
        <f ca="true">+IF(OFFSET('Sanitation Data'!$F$32,0,10*ROW('Sanitation Data'!F153))="","",OFFSET('Sanitation Data'!$F$32,0,10*ROW('Sanitation Data'!F153)))</f>
        <v/>
      </c>
      <c r="CZ159" s="283" t="str">
        <f ca="true">+IF(OFFSET('Sanitation Data'!$G$28,0,10*ROW('Sanitation Data'!G153))="","",OFFSET('Sanitation Data'!$G$28,0,10*ROW('Sanitation Data'!G153)))</f>
        <v/>
      </c>
      <c r="DA159" s="283" t="str">
        <f ca="true">+IF(OFFSET('Sanitation Data'!$G$29,0,10*ROW('Sanitation Data'!G153))="","",OFFSET('Sanitation Data'!$G$29,0,10*ROW('Sanitation Data'!G153)))</f>
        <v/>
      </c>
      <c r="DB159" s="283" t="str">
        <f ca="true">+IF(OFFSET('Sanitation Data'!$G$30,0,10*ROW('Sanitation Data'!G153))="","",OFFSET('Sanitation Data'!$G$30,0,10*ROW('Sanitation Data'!G153)))</f>
        <v/>
      </c>
      <c r="DC159" s="283" t="str">
        <f ca="true">+IF(OFFSET('Sanitation Data'!$G$31,0,10*ROW('Sanitation Data'!G153))="","",OFFSET('Sanitation Data'!$G$31,0,10*ROW('Sanitation Data'!G153)))</f>
        <v/>
      </c>
      <c r="DD159" s="283" t="str">
        <f ca="true">+IF(OFFSET('Sanitation Data'!$G$32,0,10*ROW('Sanitation Data'!G153))="","",OFFSET('Sanitation Data'!$G$32,0,10*ROW('Sanitation Data'!G153)))</f>
        <v/>
      </c>
      <c r="DE159" s="283" t="str">
        <f ca="true">+IF(OFFSET('Sanitation Data'!$H$28,0,10*ROW('Sanitation Data'!H153))="","",OFFSET('Sanitation Data'!$H$28,0,10*ROW('Sanitation Data'!H153)))</f>
        <v/>
      </c>
      <c r="DF159" s="283" t="str">
        <f ca="true">+IF(OFFSET('Sanitation Data'!$H$29,0,10*ROW('Sanitation Data'!H153))="","",OFFSET('Sanitation Data'!$H$29,0,10*ROW('Sanitation Data'!H153)))</f>
        <v/>
      </c>
      <c r="DG159" s="283" t="str">
        <f ca="true">+IF(OFFSET('Sanitation Data'!$H$30,0,10*ROW('Sanitation Data'!H153))="","",OFFSET('Sanitation Data'!$H$30,0,10*ROW('Sanitation Data'!H153)))</f>
        <v/>
      </c>
      <c r="DH159" s="283" t="str">
        <f ca="true">+IF(OFFSET('Sanitation Data'!$H$31,0,10*ROW('Sanitation Data'!H153))="","",OFFSET('Sanitation Data'!$H$31,0,10*ROW('Sanitation Data'!H153)))</f>
        <v/>
      </c>
      <c r="DI159" s="283" t="str">
        <f ca="true">+IF(OFFSET('Sanitation Data'!$H$32,0,10*ROW('Sanitation Data'!H153))="","",OFFSET('Sanitation Data'!$H$32,0,10*ROW('Sanitation Data'!H153)))</f>
        <v/>
      </c>
      <c r="DJ159" s="283" t="str">
        <f ca="true">+IF(OFFSET('Sanitation Data'!$I$28,0,10*ROW('Sanitation Data'!I153))="","",OFFSET('Sanitation Data'!$I$28,0,10*ROW('Sanitation Data'!I153)))</f>
        <v/>
      </c>
      <c r="DK159" s="283" t="str">
        <f ca="true">+IF(OFFSET('Sanitation Data'!$I$29,0,10*ROW('Sanitation Data'!I153))="","",OFFSET('Sanitation Data'!$I$29,0,10*ROW('Sanitation Data'!I153)))</f>
        <v/>
      </c>
      <c r="DL159" s="283" t="str">
        <f ca="true">+IF(OFFSET('Sanitation Data'!$I$30,0,10*ROW('Sanitation Data'!I153))="","",OFFSET('Sanitation Data'!$I$30,0,10*ROW('Sanitation Data'!I153)))</f>
        <v/>
      </c>
      <c r="DM159" s="283" t="str">
        <f ca="true">+IF(OFFSET('Sanitation Data'!$I$31,0,10*ROW('Sanitation Data'!I153))="","",OFFSET('Sanitation Data'!$I$31,0,10*ROW('Sanitation Data'!I153)))</f>
        <v/>
      </c>
      <c r="DN159" s="283" t="str">
        <f ca="true">+IF(OFFSET('Sanitation Data'!$I$32,0,10*ROW('Sanitation Data'!I153))="","",OFFSET('Sanitation Data'!$I$32,0,10*ROW('Sanitation Data'!I153)))</f>
        <v/>
      </c>
      <c r="DO159" s="283" t="str">
        <f ca="true">+IF(OFFSET('Hygiene Data'!$D$11,0,10*ROW('Hygiene Data'!D153))="","",OFFSET('Hygiene Data'!$D$11,0,10*ROW('Hygiene Data'!D153)))</f>
        <v/>
      </c>
      <c r="DP159" s="283" t="str">
        <f ca="true">+IF(OFFSET('Hygiene Data'!$D$12,0,10*ROW('Hygiene Data'!D153))="","",OFFSET('Hygiene Data'!$D$12,0,10*ROW('Hygiene Data'!D153)))</f>
        <v/>
      </c>
      <c r="DQ159" s="283" t="str">
        <f ca="true">+IF(OFFSET('Hygiene Data'!$D$13,0,10*ROW('Hygiene Data'!D153))="","",OFFSET('Hygiene Data'!$D$13,0,10*ROW('Hygiene Data'!D153)))</f>
        <v/>
      </c>
      <c r="DR159" s="283" t="str">
        <f ca="true">+IF(OFFSET('Hygiene Data'!$E$11,0,10*ROW('Hygiene Data'!E153))="","",OFFSET('Hygiene Data'!$E$11,0,10*ROW('Hygiene Data'!E153)))</f>
        <v/>
      </c>
      <c r="DS159" s="283" t="str">
        <f ca="true">+IF(OFFSET('Hygiene Data'!$E$12,0,10*ROW('Hygiene Data'!E153))="","",OFFSET('Hygiene Data'!$E$12,0,10*ROW('Hygiene Data'!E153)))</f>
        <v/>
      </c>
      <c r="DT159" s="283" t="str">
        <f ca="true">+IF(OFFSET('Hygiene Data'!$E$13,0,10*ROW('Hygiene Data'!E153))="","",OFFSET('Hygiene Data'!$E$13,0,10*ROW('Hygiene Data'!E153)))</f>
        <v/>
      </c>
      <c r="DU159" s="283" t="str">
        <f ca="true">+IF(OFFSET('Hygiene Data'!$F$11,0,10*ROW('Hygiene Data'!F153))="","",OFFSET('Hygiene Data'!$F$11,0,10*ROW('Hygiene Data'!F153)))</f>
        <v/>
      </c>
      <c r="DV159" s="283" t="str">
        <f ca="true">+IF(OFFSET('Hygiene Data'!$F$12,0,10*ROW('Hygiene Data'!F153))="","",OFFSET('Hygiene Data'!$F$12,0,10*ROW('Hygiene Data'!F153)))</f>
        <v/>
      </c>
      <c r="DW159" s="283" t="str">
        <f ca="true">+IF(OFFSET('Hygiene Data'!$F$13,0,10*ROW('Hygiene Data'!F153))="","",OFFSET('Hygiene Data'!$F$13,0,10*ROW('Hygiene Data'!F153)))</f>
        <v/>
      </c>
      <c r="DX159" s="283" t="str">
        <f ca="true">+IF(OFFSET('Hygiene Data'!$G$11,0,10*ROW('Hygiene Data'!G153))="","",OFFSET('Hygiene Data'!$G$11,0,10*ROW('Hygiene Data'!G153)))</f>
        <v/>
      </c>
      <c r="DY159" s="283" t="str">
        <f ca="true">+IF(OFFSET('Hygiene Data'!$G$12,0,10*ROW('Hygiene Data'!G153))="","",OFFSET('Hygiene Data'!$G$12,0,10*ROW('Hygiene Data'!G153)))</f>
        <v/>
      </c>
      <c r="DZ159" s="283" t="str">
        <f ca="true">+IF(OFFSET('Hygiene Data'!$G$13,0,10*ROW('Hygiene Data'!G153))="","",OFFSET('Hygiene Data'!$G$13,0,10*ROW('Hygiene Data'!G153)))</f>
        <v/>
      </c>
      <c r="EA159" s="283" t="str">
        <f ca="true">+IF(OFFSET('Hygiene Data'!$H$11,0,10*ROW('Hygiene Data'!H153))="","",OFFSET('Hygiene Data'!$H$11,0,10*ROW('Hygiene Data'!H153)))</f>
        <v/>
      </c>
      <c r="EB159" s="283" t="str">
        <f ca="true">+IF(OFFSET('Hygiene Data'!$H$12,0,10*ROW('Hygiene Data'!H153))="","",OFFSET('Hygiene Data'!$H$12,0,10*ROW('Hygiene Data'!H153)))</f>
        <v/>
      </c>
      <c r="EC159" s="283" t="str">
        <f ca="true">+IF(OFFSET('Hygiene Data'!$H$13,0,10*ROW('Hygiene Data'!H153))="","",OFFSET('Hygiene Data'!$H$13,0,10*ROW('Hygiene Data'!H153)))</f>
        <v/>
      </c>
      <c r="ED159" s="283" t="str">
        <f ca="true">+IF(OFFSET('Hygiene Data'!$I$11,0,10*ROW('Hygiene Data'!I153))="","",OFFSET('Hygiene Data'!$I$11,0,10*ROW('Hygiene Data'!I153)))</f>
        <v/>
      </c>
      <c r="EE159" s="283" t="str">
        <f ca="true">+IF(OFFSET('Hygiene Data'!$I$12,0,10*ROW('Hygiene Data'!I153))="","",OFFSET('Hygiene Data'!$I$12,0,10*ROW('Hygiene Data'!I153)))</f>
        <v/>
      </c>
      <c r="EF159" s="283" t="str">
        <f ca="true">+IF(OFFSET('Hygiene Data'!$I$13,0,10*ROW('Hygiene Data'!I153))="","",OFFSET('Hygiene Data'!$I$13,0,10*ROW('Hygiene Data'!I153)))</f>
        <v/>
      </c>
    </row>
    <row xmlns:x14ac="http://schemas.microsoft.com/office/spreadsheetml/2009/9/ac" r="160" x14ac:dyDescent="0.2">
      <c r="A160" s="34" t="str">
        <f ca="true">+IF(OFFSET('Water Data'!$B$2,0,10*ROW('Water Data'!E154))="","",OFFSET('Water Data'!$B$2,0,10*ROW('Water Data'!E154)))</f>
        <v/>
      </c>
      <c r="B160" s="34" t="str">
        <f ca="true">+IF(OFFSET('Water Data'!$C$2,0,10*ROW('Water Data'!F154))="","",OFFSET('Water Data'!$C$2,0,10*ROW('Water Data'!F154)))</f>
        <v/>
      </c>
      <c r="C160" s="339" t="str">
        <f t="shared" ca="true" si="2"/>
        <v/>
      </c>
      <c r="D160" s="90"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0"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0"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0"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0"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0"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0"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0"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0"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0"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0"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0"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0"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0"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0"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0"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0"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0"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1"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1"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1"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1"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1"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1"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1"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1"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1"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1"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1"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1"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1"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1"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1"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1"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1"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1"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1"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1"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1"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1"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1"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1"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1"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1"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1"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1"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1"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1"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2"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2"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2"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2"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2"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2"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2"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2"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2"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2"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2"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2"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2"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2"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2"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2"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2"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2"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3"/>
      <c r="BS160" s="283" t="str">
        <f ca="true">+IF(OFFSET('Water Data'!$D$27,0,10*ROW('Water Data'!D154))="","",OFFSET('Water Data'!$D$27,0,10*ROW('Water Data'!D154)))</f>
        <v/>
      </c>
      <c r="BT160" s="283" t="str">
        <f ca="true">+IF(OFFSET('Water Data'!$D$28,0,10*ROW('Water Data'!D154))="","",OFFSET('Water Data'!$D$28,0,10*ROW('Water Data'!D154)))</f>
        <v/>
      </c>
      <c r="BU160" s="283" t="str">
        <f ca="true">+IF(OFFSET('Water Data'!$D$29,0,10*ROW('Water Data'!D154))="","",OFFSET('Water Data'!$D$29,0,10*ROW('Water Data'!D154)))</f>
        <v/>
      </c>
      <c r="BV160" s="283" t="str">
        <f ca="true">+IF(OFFSET('Water Data'!$E$27,0,10*ROW('Water Data'!E154))="","",OFFSET('Water Data'!$E$27,0,10*ROW('Water Data'!E154)))</f>
        <v/>
      </c>
      <c r="BW160" s="283" t="str">
        <f ca="true">+IF(OFFSET('Water Data'!$E$28,0,10*ROW('Water Data'!E154))="","",OFFSET('Water Data'!$E$28,0,10*ROW('Water Data'!E154)))</f>
        <v/>
      </c>
      <c r="BX160" s="283" t="str">
        <f ca="true">+IF(OFFSET('Water Data'!$E$29,0,10*ROW('Water Data'!E154))="","",OFFSET('Water Data'!$E$29,0,10*ROW('Water Data'!E154)))</f>
        <v/>
      </c>
      <c r="BY160" s="283" t="str">
        <f ca="true">+IF(OFFSET('Water Data'!$F$27,0,10*ROW('Water Data'!F154))="","",OFFSET('Water Data'!$F$27,0,10*ROW('Water Data'!F154)))</f>
        <v/>
      </c>
      <c r="BZ160" s="283" t="str">
        <f ca="true">+IF(OFFSET('Water Data'!$F$28,0,10*ROW('Water Data'!F154))="","",OFFSET('Water Data'!$F$28,0,10*ROW('Water Data'!F154)))</f>
        <v/>
      </c>
      <c r="CA160" s="283" t="str">
        <f ca="true">+IF(OFFSET('Water Data'!$F$29,0,10*ROW('Water Data'!F154))="","",OFFSET('Water Data'!$F$29,0,10*ROW('Water Data'!F154)))</f>
        <v/>
      </c>
      <c r="CB160" s="283" t="str">
        <f ca="true">+IF(OFFSET('Water Data'!$G$27,0,10*ROW('Water Data'!G154))="","",OFFSET('Water Data'!$G$27,0,10*ROW('Water Data'!G154)))</f>
        <v/>
      </c>
      <c r="CC160" s="283" t="str">
        <f ca="true">+IF(OFFSET('Water Data'!$G$28,0,10*ROW('Water Data'!G154))="","",OFFSET('Water Data'!$G$28,0,10*ROW('Water Data'!G154)))</f>
        <v/>
      </c>
      <c r="CD160" s="283" t="str">
        <f ca="true">+IF(OFFSET('Water Data'!$G$29,0,10*ROW('Water Data'!G154))="","",OFFSET('Water Data'!$G$29,0,10*ROW('Water Data'!G154)))</f>
        <v/>
      </c>
      <c r="CE160" s="283" t="str">
        <f ca="true">+IF(OFFSET('Water Data'!$H$27,0,10*ROW('Water Data'!H154))="","",OFFSET('Water Data'!$H$27,0,10*ROW('Water Data'!H154)))</f>
        <v/>
      </c>
      <c r="CF160" s="283" t="str">
        <f ca="true">+IF(OFFSET('Water Data'!$H$28,0,10*ROW('Water Data'!H154))="","",OFFSET('Water Data'!$H$28,0,10*ROW('Water Data'!H154)))</f>
        <v/>
      </c>
      <c r="CG160" s="283" t="str">
        <f ca="true">+IF(OFFSET('Water Data'!$H$29,0,10*ROW('Water Data'!H154))="","",OFFSET('Water Data'!$H$29,0,10*ROW('Water Data'!H154)))</f>
        <v/>
      </c>
      <c r="CH160" s="283" t="str">
        <f ca="true">+IF(OFFSET('Water Data'!$I$27,0,10*ROW('Water Data'!I154))="","",OFFSET('Water Data'!$I$27,0,10*ROW('Water Data'!I154)))</f>
        <v/>
      </c>
      <c r="CI160" s="283" t="str">
        <f ca="true">+IF(OFFSET('Water Data'!$I$28,0,10*ROW('Water Data'!I154))="","",OFFSET('Water Data'!$I$28,0,10*ROW('Water Data'!I154)))</f>
        <v/>
      </c>
      <c r="CJ160" s="283" t="str">
        <f ca="true">+IF(OFFSET('Water Data'!$I$29,0,10*ROW('Water Data'!I154))="","",OFFSET('Water Data'!$I$29,0,10*ROW('Water Data'!I154)))</f>
        <v/>
      </c>
      <c r="CK160" s="283" t="str">
        <f ca="true">+IF(OFFSET('Sanitation Data'!$D$28,0,10*ROW('Sanitation Data'!D154))="","",OFFSET('Sanitation Data'!$D$28,0,10*ROW('Sanitation Data'!D154)))</f>
        <v/>
      </c>
      <c r="CL160" s="283" t="str">
        <f ca="true">+IF(OFFSET('Sanitation Data'!$D$29,0,10*ROW('Sanitation Data'!D154))="","",OFFSET('Sanitation Data'!$D$29,0,10*ROW('Sanitation Data'!D154)))</f>
        <v/>
      </c>
      <c r="CM160" s="283" t="str">
        <f ca="true">+IF(OFFSET('Sanitation Data'!$D$30,0,10*ROW('Sanitation Data'!D154))="","",OFFSET('Sanitation Data'!$D$30,0,10*ROW('Sanitation Data'!D154)))</f>
        <v/>
      </c>
      <c r="CN160" s="283" t="str">
        <f ca="true">+IF(OFFSET('Sanitation Data'!$D$31,0,10*ROW('Sanitation Data'!D154))="","",OFFSET('Sanitation Data'!$D$31,0,10*ROW('Sanitation Data'!D154)))</f>
        <v/>
      </c>
      <c r="CO160" s="283" t="str">
        <f ca="true">+IF(OFFSET('Sanitation Data'!$D$32,0,10*ROW('Sanitation Data'!D154))="","",OFFSET('Sanitation Data'!$D$32,0,10*ROW('Sanitation Data'!D154)))</f>
        <v/>
      </c>
      <c r="CP160" s="283" t="str">
        <f ca="true">+IF(OFFSET('Sanitation Data'!$E$28,0,10*ROW('Sanitation Data'!E154))="","",OFFSET('Sanitation Data'!$E$28,0,10*ROW('Sanitation Data'!E154)))</f>
        <v/>
      </c>
      <c r="CQ160" s="283" t="str">
        <f ca="true">+IF(OFFSET('Sanitation Data'!$E$29,0,10*ROW('Sanitation Data'!E154))="","",OFFSET('Sanitation Data'!$E$29,0,10*ROW('Sanitation Data'!E154)))</f>
        <v/>
      </c>
      <c r="CR160" s="283" t="str">
        <f ca="true">+IF(OFFSET('Sanitation Data'!$E$30,0,10*ROW('Sanitation Data'!E154))="","",OFFSET('Sanitation Data'!$E$30,0,10*ROW('Sanitation Data'!E154)))</f>
        <v/>
      </c>
      <c r="CS160" s="283" t="str">
        <f ca="true">+IF(OFFSET('Sanitation Data'!$E$31,0,10*ROW('Sanitation Data'!E154))="","",OFFSET('Sanitation Data'!$E$31,0,10*ROW('Sanitation Data'!E154)))</f>
        <v/>
      </c>
      <c r="CT160" s="283" t="str">
        <f ca="true">+IF(OFFSET('Sanitation Data'!$E$32,0,10*ROW('Sanitation Data'!E154))="","",OFFSET('Sanitation Data'!$E$32,0,10*ROW('Sanitation Data'!E154)))</f>
        <v/>
      </c>
      <c r="CU160" s="283" t="str">
        <f ca="true">+IF(OFFSET('Sanitation Data'!$F$28,0,10*ROW('Sanitation Data'!F154))="","",OFFSET('Sanitation Data'!$F$28,0,10*ROW('Sanitation Data'!F154)))</f>
        <v/>
      </c>
      <c r="CV160" s="283" t="str">
        <f ca="true">+IF(OFFSET('Sanitation Data'!$F$29,0,10*ROW('Sanitation Data'!F154))="","",OFFSET('Sanitation Data'!$F$29,0,10*ROW('Sanitation Data'!F154)))</f>
        <v/>
      </c>
      <c r="CW160" s="283" t="str">
        <f ca="true">+IF(OFFSET('Sanitation Data'!$F$30,0,10*ROW('Sanitation Data'!F154))="","",OFFSET('Sanitation Data'!$F$30,0,10*ROW('Sanitation Data'!F154)))</f>
        <v/>
      </c>
      <c r="CX160" s="283" t="str">
        <f ca="true">+IF(OFFSET('Sanitation Data'!$F$31,0,10*ROW('Sanitation Data'!F154))="","",OFFSET('Sanitation Data'!$F$31,0,10*ROW('Sanitation Data'!F154)))</f>
        <v/>
      </c>
      <c r="CY160" s="283" t="str">
        <f ca="true">+IF(OFFSET('Sanitation Data'!$F$32,0,10*ROW('Sanitation Data'!F154))="","",OFFSET('Sanitation Data'!$F$32,0,10*ROW('Sanitation Data'!F154)))</f>
        <v/>
      </c>
      <c r="CZ160" s="283" t="str">
        <f ca="true">+IF(OFFSET('Sanitation Data'!$G$28,0,10*ROW('Sanitation Data'!G154))="","",OFFSET('Sanitation Data'!$G$28,0,10*ROW('Sanitation Data'!G154)))</f>
        <v/>
      </c>
      <c r="DA160" s="283" t="str">
        <f ca="true">+IF(OFFSET('Sanitation Data'!$G$29,0,10*ROW('Sanitation Data'!G154))="","",OFFSET('Sanitation Data'!$G$29,0,10*ROW('Sanitation Data'!G154)))</f>
        <v/>
      </c>
      <c r="DB160" s="283" t="str">
        <f ca="true">+IF(OFFSET('Sanitation Data'!$G$30,0,10*ROW('Sanitation Data'!G154))="","",OFFSET('Sanitation Data'!$G$30,0,10*ROW('Sanitation Data'!G154)))</f>
        <v/>
      </c>
      <c r="DC160" s="283" t="str">
        <f ca="true">+IF(OFFSET('Sanitation Data'!$G$31,0,10*ROW('Sanitation Data'!G154))="","",OFFSET('Sanitation Data'!$G$31,0,10*ROW('Sanitation Data'!G154)))</f>
        <v/>
      </c>
      <c r="DD160" s="283" t="str">
        <f ca="true">+IF(OFFSET('Sanitation Data'!$G$32,0,10*ROW('Sanitation Data'!G154))="","",OFFSET('Sanitation Data'!$G$32,0,10*ROW('Sanitation Data'!G154)))</f>
        <v/>
      </c>
      <c r="DE160" s="283" t="str">
        <f ca="true">+IF(OFFSET('Sanitation Data'!$H$28,0,10*ROW('Sanitation Data'!H154))="","",OFFSET('Sanitation Data'!$H$28,0,10*ROW('Sanitation Data'!H154)))</f>
        <v/>
      </c>
      <c r="DF160" s="283" t="str">
        <f ca="true">+IF(OFFSET('Sanitation Data'!$H$29,0,10*ROW('Sanitation Data'!H154))="","",OFFSET('Sanitation Data'!$H$29,0,10*ROW('Sanitation Data'!H154)))</f>
        <v/>
      </c>
      <c r="DG160" s="283" t="str">
        <f ca="true">+IF(OFFSET('Sanitation Data'!$H$30,0,10*ROW('Sanitation Data'!H154))="","",OFFSET('Sanitation Data'!$H$30,0,10*ROW('Sanitation Data'!H154)))</f>
        <v/>
      </c>
      <c r="DH160" s="283" t="str">
        <f ca="true">+IF(OFFSET('Sanitation Data'!$H$31,0,10*ROW('Sanitation Data'!H154))="","",OFFSET('Sanitation Data'!$H$31,0,10*ROW('Sanitation Data'!H154)))</f>
        <v/>
      </c>
      <c r="DI160" s="283" t="str">
        <f ca="true">+IF(OFFSET('Sanitation Data'!$H$32,0,10*ROW('Sanitation Data'!H154))="","",OFFSET('Sanitation Data'!$H$32,0,10*ROW('Sanitation Data'!H154)))</f>
        <v/>
      </c>
      <c r="DJ160" s="283" t="str">
        <f ca="true">+IF(OFFSET('Sanitation Data'!$I$28,0,10*ROW('Sanitation Data'!I154))="","",OFFSET('Sanitation Data'!$I$28,0,10*ROW('Sanitation Data'!I154)))</f>
        <v/>
      </c>
      <c r="DK160" s="283" t="str">
        <f ca="true">+IF(OFFSET('Sanitation Data'!$I$29,0,10*ROW('Sanitation Data'!I154))="","",OFFSET('Sanitation Data'!$I$29,0,10*ROW('Sanitation Data'!I154)))</f>
        <v/>
      </c>
      <c r="DL160" s="283" t="str">
        <f ca="true">+IF(OFFSET('Sanitation Data'!$I$30,0,10*ROW('Sanitation Data'!I154))="","",OFFSET('Sanitation Data'!$I$30,0,10*ROW('Sanitation Data'!I154)))</f>
        <v/>
      </c>
      <c r="DM160" s="283" t="str">
        <f ca="true">+IF(OFFSET('Sanitation Data'!$I$31,0,10*ROW('Sanitation Data'!I154))="","",OFFSET('Sanitation Data'!$I$31,0,10*ROW('Sanitation Data'!I154)))</f>
        <v/>
      </c>
      <c r="DN160" s="283" t="str">
        <f ca="true">+IF(OFFSET('Sanitation Data'!$I$32,0,10*ROW('Sanitation Data'!I154))="","",OFFSET('Sanitation Data'!$I$32,0,10*ROW('Sanitation Data'!I154)))</f>
        <v/>
      </c>
      <c r="DO160" s="283" t="str">
        <f ca="true">+IF(OFFSET('Hygiene Data'!$D$11,0,10*ROW('Hygiene Data'!D154))="","",OFFSET('Hygiene Data'!$D$11,0,10*ROW('Hygiene Data'!D154)))</f>
        <v/>
      </c>
      <c r="DP160" s="283" t="str">
        <f ca="true">+IF(OFFSET('Hygiene Data'!$D$12,0,10*ROW('Hygiene Data'!D154))="","",OFFSET('Hygiene Data'!$D$12,0,10*ROW('Hygiene Data'!D154)))</f>
        <v/>
      </c>
      <c r="DQ160" s="283" t="str">
        <f ca="true">+IF(OFFSET('Hygiene Data'!$D$13,0,10*ROW('Hygiene Data'!D154))="","",OFFSET('Hygiene Data'!$D$13,0,10*ROW('Hygiene Data'!D154)))</f>
        <v/>
      </c>
      <c r="DR160" s="283" t="str">
        <f ca="true">+IF(OFFSET('Hygiene Data'!$E$11,0,10*ROW('Hygiene Data'!E154))="","",OFFSET('Hygiene Data'!$E$11,0,10*ROW('Hygiene Data'!E154)))</f>
        <v/>
      </c>
      <c r="DS160" s="283" t="str">
        <f ca="true">+IF(OFFSET('Hygiene Data'!$E$12,0,10*ROW('Hygiene Data'!E154))="","",OFFSET('Hygiene Data'!$E$12,0,10*ROW('Hygiene Data'!E154)))</f>
        <v/>
      </c>
      <c r="DT160" s="283" t="str">
        <f ca="true">+IF(OFFSET('Hygiene Data'!$E$13,0,10*ROW('Hygiene Data'!E154))="","",OFFSET('Hygiene Data'!$E$13,0,10*ROW('Hygiene Data'!E154)))</f>
        <v/>
      </c>
      <c r="DU160" s="283" t="str">
        <f ca="true">+IF(OFFSET('Hygiene Data'!$F$11,0,10*ROW('Hygiene Data'!F154))="","",OFFSET('Hygiene Data'!$F$11,0,10*ROW('Hygiene Data'!F154)))</f>
        <v/>
      </c>
      <c r="DV160" s="283" t="str">
        <f ca="true">+IF(OFFSET('Hygiene Data'!$F$12,0,10*ROW('Hygiene Data'!F154))="","",OFFSET('Hygiene Data'!$F$12,0,10*ROW('Hygiene Data'!F154)))</f>
        <v/>
      </c>
      <c r="DW160" s="283" t="str">
        <f ca="true">+IF(OFFSET('Hygiene Data'!$F$13,0,10*ROW('Hygiene Data'!F154))="","",OFFSET('Hygiene Data'!$F$13,0,10*ROW('Hygiene Data'!F154)))</f>
        <v/>
      </c>
      <c r="DX160" s="283" t="str">
        <f ca="true">+IF(OFFSET('Hygiene Data'!$G$11,0,10*ROW('Hygiene Data'!G154))="","",OFFSET('Hygiene Data'!$G$11,0,10*ROW('Hygiene Data'!G154)))</f>
        <v/>
      </c>
      <c r="DY160" s="283" t="str">
        <f ca="true">+IF(OFFSET('Hygiene Data'!$G$12,0,10*ROW('Hygiene Data'!G154))="","",OFFSET('Hygiene Data'!$G$12,0,10*ROW('Hygiene Data'!G154)))</f>
        <v/>
      </c>
      <c r="DZ160" s="283" t="str">
        <f ca="true">+IF(OFFSET('Hygiene Data'!$G$13,0,10*ROW('Hygiene Data'!G154))="","",OFFSET('Hygiene Data'!$G$13,0,10*ROW('Hygiene Data'!G154)))</f>
        <v/>
      </c>
      <c r="EA160" s="283" t="str">
        <f ca="true">+IF(OFFSET('Hygiene Data'!$H$11,0,10*ROW('Hygiene Data'!H154))="","",OFFSET('Hygiene Data'!$H$11,0,10*ROW('Hygiene Data'!H154)))</f>
        <v/>
      </c>
      <c r="EB160" s="283" t="str">
        <f ca="true">+IF(OFFSET('Hygiene Data'!$H$12,0,10*ROW('Hygiene Data'!H154))="","",OFFSET('Hygiene Data'!$H$12,0,10*ROW('Hygiene Data'!H154)))</f>
        <v/>
      </c>
      <c r="EC160" s="283" t="str">
        <f ca="true">+IF(OFFSET('Hygiene Data'!$H$13,0,10*ROW('Hygiene Data'!H154))="","",OFFSET('Hygiene Data'!$H$13,0,10*ROW('Hygiene Data'!H154)))</f>
        <v/>
      </c>
      <c r="ED160" s="283" t="str">
        <f ca="true">+IF(OFFSET('Hygiene Data'!$I$11,0,10*ROW('Hygiene Data'!I154))="","",OFFSET('Hygiene Data'!$I$11,0,10*ROW('Hygiene Data'!I154)))</f>
        <v/>
      </c>
      <c r="EE160" s="283" t="str">
        <f ca="true">+IF(OFFSET('Hygiene Data'!$I$12,0,10*ROW('Hygiene Data'!I154))="","",OFFSET('Hygiene Data'!$I$12,0,10*ROW('Hygiene Data'!I154)))</f>
        <v/>
      </c>
      <c r="EF160" s="283" t="str">
        <f ca="true">+IF(OFFSET('Hygiene Data'!$I$13,0,10*ROW('Hygiene Data'!I154))="","",OFFSET('Hygiene Data'!$I$13,0,10*ROW('Hygiene Data'!I154)))</f>
        <v/>
      </c>
    </row>
    <row xmlns:x14ac="http://schemas.microsoft.com/office/spreadsheetml/2009/9/ac" r="161" x14ac:dyDescent="0.2">
      <c r="A161" s="34" t="str">
        <f ca="true">+IF(OFFSET('Water Data'!$B$2,0,10*ROW('Water Data'!E155))="","",OFFSET('Water Data'!$B$2,0,10*ROW('Water Data'!E155)))</f>
        <v/>
      </c>
      <c r="B161" s="34" t="str">
        <f ca="true">+IF(OFFSET('Water Data'!$C$2,0,10*ROW('Water Data'!F155))="","",OFFSET('Water Data'!$C$2,0,10*ROW('Water Data'!F155)))</f>
        <v/>
      </c>
      <c r="C161" s="339" t="str">
        <f t="shared" ca="true" si="2"/>
        <v/>
      </c>
      <c r="D161" s="90"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0"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0"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0"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0"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0"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0"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0"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0"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0"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0"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0"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0"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0"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0"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0"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0"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0"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1"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1"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1"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1"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1"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1"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1"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1"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1"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1"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1"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1"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1"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1"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1"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1"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1"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1"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1"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1"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1"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1"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1"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1"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1"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1"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1"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1"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1"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1"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2"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2"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2"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2"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2"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2"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2"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2"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2"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2"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2"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2"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2"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2"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2"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2"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2"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2"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3"/>
      <c r="BS161" s="283" t="str">
        <f ca="true">+IF(OFFSET('Water Data'!$D$27,0,10*ROW('Water Data'!D155))="","",OFFSET('Water Data'!$D$27,0,10*ROW('Water Data'!D155)))</f>
        <v/>
      </c>
      <c r="BT161" s="283" t="str">
        <f ca="true">+IF(OFFSET('Water Data'!$D$28,0,10*ROW('Water Data'!D155))="","",OFFSET('Water Data'!$D$28,0,10*ROW('Water Data'!D155)))</f>
        <v/>
      </c>
      <c r="BU161" s="283" t="str">
        <f ca="true">+IF(OFFSET('Water Data'!$D$29,0,10*ROW('Water Data'!D155))="","",OFFSET('Water Data'!$D$29,0,10*ROW('Water Data'!D155)))</f>
        <v/>
      </c>
      <c r="BV161" s="283" t="str">
        <f ca="true">+IF(OFFSET('Water Data'!$E$27,0,10*ROW('Water Data'!E155))="","",OFFSET('Water Data'!$E$27,0,10*ROW('Water Data'!E155)))</f>
        <v/>
      </c>
      <c r="BW161" s="283" t="str">
        <f ca="true">+IF(OFFSET('Water Data'!$E$28,0,10*ROW('Water Data'!E155))="","",OFFSET('Water Data'!$E$28,0,10*ROW('Water Data'!E155)))</f>
        <v/>
      </c>
      <c r="BX161" s="283" t="str">
        <f ca="true">+IF(OFFSET('Water Data'!$E$29,0,10*ROW('Water Data'!E155))="","",OFFSET('Water Data'!$E$29,0,10*ROW('Water Data'!E155)))</f>
        <v/>
      </c>
      <c r="BY161" s="283" t="str">
        <f ca="true">+IF(OFFSET('Water Data'!$F$27,0,10*ROW('Water Data'!F155))="","",OFFSET('Water Data'!$F$27,0,10*ROW('Water Data'!F155)))</f>
        <v/>
      </c>
      <c r="BZ161" s="283" t="str">
        <f ca="true">+IF(OFFSET('Water Data'!$F$28,0,10*ROW('Water Data'!F155))="","",OFFSET('Water Data'!$F$28,0,10*ROW('Water Data'!F155)))</f>
        <v/>
      </c>
      <c r="CA161" s="283" t="str">
        <f ca="true">+IF(OFFSET('Water Data'!$F$29,0,10*ROW('Water Data'!F155))="","",OFFSET('Water Data'!$F$29,0,10*ROW('Water Data'!F155)))</f>
        <v/>
      </c>
      <c r="CB161" s="283" t="str">
        <f ca="true">+IF(OFFSET('Water Data'!$G$27,0,10*ROW('Water Data'!G155))="","",OFFSET('Water Data'!$G$27,0,10*ROW('Water Data'!G155)))</f>
        <v/>
      </c>
      <c r="CC161" s="283" t="str">
        <f ca="true">+IF(OFFSET('Water Data'!$G$28,0,10*ROW('Water Data'!G155))="","",OFFSET('Water Data'!$G$28,0,10*ROW('Water Data'!G155)))</f>
        <v/>
      </c>
      <c r="CD161" s="283" t="str">
        <f ca="true">+IF(OFFSET('Water Data'!$G$29,0,10*ROW('Water Data'!G155))="","",OFFSET('Water Data'!$G$29,0,10*ROW('Water Data'!G155)))</f>
        <v/>
      </c>
      <c r="CE161" s="283" t="str">
        <f ca="true">+IF(OFFSET('Water Data'!$H$27,0,10*ROW('Water Data'!H155))="","",OFFSET('Water Data'!$H$27,0,10*ROW('Water Data'!H155)))</f>
        <v/>
      </c>
      <c r="CF161" s="283" t="str">
        <f ca="true">+IF(OFFSET('Water Data'!$H$28,0,10*ROW('Water Data'!H155))="","",OFFSET('Water Data'!$H$28,0,10*ROW('Water Data'!H155)))</f>
        <v/>
      </c>
      <c r="CG161" s="283" t="str">
        <f ca="true">+IF(OFFSET('Water Data'!$H$29,0,10*ROW('Water Data'!H155))="","",OFFSET('Water Data'!$H$29,0,10*ROW('Water Data'!H155)))</f>
        <v/>
      </c>
      <c r="CH161" s="283" t="str">
        <f ca="true">+IF(OFFSET('Water Data'!$I$27,0,10*ROW('Water Data'!I155))="","",OFFSET('Water Data'!$I$27,0,10*ROW('Water Data'!I155)))</f>
        <v/>
      </c>
      <c r="CI161" s="283" t="str">
        <f ca="true">+IF(OFFSET('Water Data'!$I$28,0,10*ROW('Water Data'!I155))="","",OFFSET('Water Data'!$I$28,0,10*ROW('Water Data'!I155)))</f>
        <v/>
      </c>
      <c r="CJ161" s="283" t="str">
        <f ca="true">+IF(OFFSET('Water Data'!$I$29,0,10*ROW('Water Data'!I155))="","",OFFSET('Water Data'!$I$29,0,10*ROW('Water Data'!I155)))</f>
        <v/>
      </c>
      <c r="CK161" s="283" t="str">
        <f ca="true">+IF(OFFSET('Sanitation Data'!$D$28,0,10*ROW('Sanitation Data'!D155))="","",OFFSET('Sanitation Data'!$D$28,0,10*ROW('Sanitation Data'!D155)))</f>
        <v/>
      </c>
      <c r="CL161" s="283" t="str">
        <f ca="true">+IF(OFFSET('Sanitation Data'!$D$29,0,10*ROW('Sanitation Data'!D155))="","",OFFSET('Sanitation Data'!$D$29,0,10*ROW('Sanitation Data'!D155)))</f>
        <v/>
      </c>
      <c r="CM161" s="283" t="str">
        <f ca="true">+IF(OFFSET('Sanitation Data'!$D$30,0,10*ROW('Sanitation Data'!D155))="","",OFFSET('Sanitation Data'!$D$30,0,10*ROW('Sanitation Data'!D155)))</f>
        <v/>
      </c>
      <c r="CN161" s="283" t="str">
        <f ca="true">+IF(OFFSET('Sanitation Data'!$D$31,0,10*ROW('Sanitation Data'!D155))="","",OFFSET('Sanitation Data'!$D$31,0,10*ROW('Sanitation Data'!D155)))</f>
        <v/>
      </c>
      <c r="CO161" s="283" t="str">
        <f ca="true">+IF(OFFSET('Sanitation Data'!$D$32,0,10*ROW('Sanitation Data'!D155))="","",OFFSET('Sanitation Data'!$D$32,0,10*ROW('Sanitation Data'!D155)))</f>
        <v/>
      </c>
      <c r="CP161" s="283" t="str">
        <f ca="true">+IF(OFFSET('Sanitation Data'!$E$28,0,10*ROW('Sanitation Data'!E155))="","",OFFSET('Sanitation Data'!$E$28,0,10*ROW('Sanitation Data'!E155)))</f>
        <v/>
      </c>
      <c r="CQ161" s="283" t="str">
        <f ca="true">+IF(OFFSET('Sanitation Data'!$E$29,0,10*ROW('Sanitation Data'!E155))="","",OFFSET('Sanitation Data'!$E$29,0,10*ROW('Sanitation Data'!E155)))</f>
        <v/>
      </c>
      <c r="CR161" s="283" t="str">
        <f ca="true">+IF(OFFSET('Sanitation Data'!$E$30,0,10*ROW('Sanitation Data'!E155))="","",OFFSET('Sanitation Data'!$E$30,0,10*ROW('Sanitation Data'!E155)))</f>
        <v/>
      </c>
      <c r="CS161" s="283" t="str">
        <f ca="true">+IF(OFFSET('Sanitation Data'!$E$31,0,10*ROW('Sanitation Data'!E155))="","",OFFSET('Sanitation Data'!$E$31,0,10*ROW('Sanitation Data'!E155)))</f>
        <v/>
      </c>
      <c r="CT161" s="283" t="str">
        <f ca="true">+IF(OFFSET('Sanitation Data'!$E$32,0,10*ROW('Sanitation Data'!E155))="","",OFFSET('Sanitation Data'!$E$32,0,10*ROW('Sanitation Data'!E155)))</f>
        <v/>
      </c>
      <c r="CU161" s="283" t="str">
        <f ca="true">+IF(OFFSET('Sanitation Data'!$F$28,0,10*ROW('Sanitation Data'!F155))="","",OFFSET('Sanitation Data'!$F$28,0,10*ROW('Sanitation Data'!F155)))</f>
        <v/>
      </c>
      <c r="CV161" s="283" t="str">
        <f ca="true">+IF(OFFSET('Sanitation Data'!$F$29,0,10*ROW('Sanitation Data'!F155))="","",OFFSET('Sanitation Data'!$F$29,0,10*ROW('Sanitation Data'!F155)))</f>
        <v/>
      </c>
      <c r="CW161" s="283" t="str">
        <f ca="true">+IF(OFFSET('Sanitation Data'!$F$30,0,10*ROW('Sanitation Data'!F155))="","",OFFSET('Sanitation Data'!$F$30,0,10*ROW('Sanitation Data'!F155)))</f>
        <v/>
      </c>
      <c r="CX161" s="283" t="str">
        <f ca="true">+IF(OFFSET('Sanitation Data'!$F$31,0,10*ROW('Sanitation Data'!F155))="","",OFFSET('Sanitation Data'!$F$31,0,10*ROW('Sanitation Data'!F155)))</f>
        <v/>
      </c>
      <c r="CY161" s="283" t="str">
        <f ca="true">+IF(OFFSET('Sanitation Data'!$F$32,0,10*ROW('Sanitation Data'!F155))="","",OFFSET('Sanitation Data'!$F$32,0,10*ROW('Sanitation Data'!F155)))</f>
        <v/>
      </c>
      <c r="CZ161" s="283" t="str">
        <f ca="true">+IF(OFFSET('Sanitation Data'!$G$28,0,10*ROW('Sanitation Data'!G155))="","",OFFSET('Sanitation Data'!$G$28,0,10*ROW('Sanitation Data'!G155)))</f>
        <v/>
      </c>
      <c r="DA161" s="283" t="str">
        <f ca="true">+IF(OFFSET('Sanitation Data'!$G$29,0,10*ROW('Sanitation Data'!G155))="","",OFFSET('Sanitation Data'!$G$29,0,10*ROW('Sanitation Data'!G155)))</f>
        <v/>
      </c>
      <c r="DB161" s="283" t="str">
        <f ca="true">+IF(OFFSET('Sanitation Data'!$G$30,0,10*ROW('Sanitation Data'!G155))="","",OFFSET('Sanitation Data'!$G$30,0,10*ROW('Sanitation Data'!G155)))</f>
        <v/>
      </c>
      <c r="DC161" s="283" t="str">
        <f ca="true">+IF(OFFSET('Sanitation Data'!$G$31,0,10*ROW('Sanitation Data'!G155))="","",OFFSET('Sanitation Data'!$G$31,0,10*ROW('Sanitation Data'!G155)))</f>
        <v/>
      </c>
      <c r="DD161" s="283" t="str">
        <f ca="true">+IF(OFFSET('Sanitation Data'!$G$32,0,10*ROW('Sanitation Data'!G155))="","",OFFSET('Sanitation Data'!$G$32,0,10*ROW('Sanitation Data'!G155)))</f>
        <v/>
      </c>
      <c r="DE161" s="283" t="str">
        <f ca="true">+IF(OFFSET('Sanitation Data'!$H$28,0,10*ROW('Sanitation Data'!H155))="","",OFFSET('Sanitation Data'!$H$28,0,10*ROW('Sanitation Data'!H155)))</f>
        <v/>
      </c>
      <c r="DF161" s="283" t="str">
        <f ca="true">+IF(OFFSET('Sanitation Data'!$H$29,0,10*ROW('Sanitation Data'!H155))="","",OFFSET('Sanitation Data'!$H$29,0,10*ROW('Sanitation Data'!H155)))</f>
        <v/>
      </c>
      <c r="DG161" s="283" t="str">
        <f ca="true">+IF(OFFSET('Sanitation Data'!$H$30,0,10*ROW('Sanitation Data'!H155))="","",OFFSET('Sanitation Data'!$H$30,0,10*ROW('Sanitation Data'!H155)))</f>
        <v/>
      </c>
      <c r="DH161" s="283" t="str">
        <f ca="true">+IF(OFFSET('Sanitation Data'!$H$31,0,10*ROW('Sanitation Data'!H155))="","",OFFSET('Sanitation Data'!$H$31,0,10*ROW('Sanitation Data'!H155)))</f>
        <v/>
      </c>
      <c r="DI161" s="283" t="str">
        <f ca="true">+IF(OFFSET('Sanitation Data'!$H$32,0,10*ROW('Sanitation Data'!H155))="","",OFFSET('Sanitation Data'!$H$32,0,10*ROW('Sanitation Data'!H155)))</f>
        <v/>
      </c>
      <c r="DJ161" s="283" t="str">
        <f ca="true">+IF(OFFSET('Sanitation Data'!$I$28,0,10*ROW('Sanitation Data'!I155))="","",OFFSET('Sanitation Data'!$I$28,0,10*ROW('Sanitation Data'!I155)))</f>
        <v/>
      </c>
      <c r="DK161" s="283" t="str">
        <f ca="true">+IF(OFFSET('Sanitation Data'!$I$29,0,10*ROW('Sanitation Data'!I155))="","",OFFSET('Sanitation Data'!$I$29,0,10*ROW('Sanitation Data'!I155)))</f>
        <v/>
      </c>
      <c r="DL161" s="283" t="str">
        <f ca="true">+IF(OFFSET('Sanitation Data'!$I$30,0,10*ROW('Sanitation Data'!I155))="","",OFFSET('Sanitation Data'!$I$30,0,10*ROW('Sanitation Data'!I155)))</f>
        <v/>
      </c>
      <c r="DM161" s="283" t="str">
        <f ca="true">+IF(OFFSET('Sanitation Data'!$I$31,0,10*ROW('Sanitation Data'!I155))="","",OFFSET('Sanitation Data'!$I$31,0,10*ROW('Sanitation Data'!I155)))</f>
        <v/>
      </c>
      <c r="DN161" s="283" t="str">
        <f ca="true">+IF(OFFSET('Sanitation Data'!$I$32,0,10*ROW('Sanitation Data'!I155))="","",OFFSET('Sanitation Data'!$I$32,0,10*ROW('Sanitation Data'!I155)))</f>
        <v/>
      </c>
      <c r="DO161" s="283" t="str">
        <f ca="true">+IF(OFFSET('Hygiene Data'!$D$11,0,10*ROW('Hygiene Data'!D155))="","",OFFSET('Hygiene Data'!$D$11,0,10*ROW('Hygiene Data'!D155)))</f>
        <v/>
      </c>
      <c r="DP161" s="283" t="str">
        <f ca="true">+IF(OFFSET('Hygiene Data'!$D$12,0,10*ROW('Hygiene Data'!D155))="","",OFFSET('Hygiene Data'!$D$12,0,10*ROW('Hygiene Data'!D155)))</f>
        <v/>
      </c>
      <c r="DQ161" s="283" t="str">
        <f ca="true">+IF(OFFSET('Hygiene Data'!$D$13,0,10*ROW('Hygiene Data'!D155))="","",OFFSET('Hygiene Data'!$D$13,0,10*ROW('Hygiene Data'!D155)))</f>
        <v/>
      </c>
      <c r="DR161" s="283" t="str">
        <f ca="true">+IF(OFFSET('Hygiene Data'!$E$11,0,10*ROW('Hygiene Data'!E155))="","",OFFSET('Hygiene Data'!$E$11,0,10*ROW('Hygiene Data'!E155)))</f>
        <v/>
      </c>
      <c r="DS161" s="283" t="str">
        <f ca="true">+IF(OFFSET('Hygiene Data'!$E$12,0,10*ROW('Hygiene Data'!E155))="","",OFFSET('Hygiene Data'!$E$12,0,10*ROW('Hygiene Data'!E155)))</f>
        <v/>
      </c>
      <c r="DT161" s="283" t="str">
        <f ca="true">+IF(OFFSET('Hygiene Data'!$E$13,0,10*ROW('Hygiene Data'!E155))="","",OFFSET('Hygiene Data'!$E$13,0,10*ROW('Hygiene Data'!E155)))</f>
        <v/>
      </c>
      <c r="DU161" s="283" t="str">
        <f ca="true">+IF(OFFSET('Hygiene Data'!$F$11,0,10*ROW('Hygiene Data'!F155))="","",OFFSET('Hygiene Data'!$F$11,0,10*ROW('Hygiene Data'!F155)))</f>
        <v/>
      </c>
      <c r="DV161" s="283" t="str">
        <f ca="true">+IF(OFFSET('Hygiene Data'!$F$12,0,10*ROW('Hygiene Data'!F155))="","",OFFSET('Hygiene Data'!$F$12,0,10*ROW('Hygiene Data'!F155)))</f>
        <v/>
      </c>
      <c r="DW161" s="283" t="str">
        <f ca="true">+IF(OFFSET('Hygiene Data'!$F$13,0,10*ROW('Hygiene Data'!F155))="","",OFFSET('Hygiene Data'!$F$13,0,10*ROW('Hygiene Data'!F155)))</f>
        <v/>
      </c>
      <c r="DX161" s="283" t="str">
        <f ca="true">+IF(OFFSET('Hygiene Data'!$G$11,0,10*ROW('Hygiene Data'!G155))="","",OFFSET('Hygiene Data'!$G$11,0,10*ROW('Hygiene Data'!G155)))</f>
        <v/>
      </c>
      <c r="DY161" s="283" t="str">
        <f ca="true">+IF(OFFSET('Hygiene Data'!$G$12,0,10*ROW('Hygiene Data'!G155))="","",OFFSET('Hygiene Data'!$G$12,0,10*ROW('Hygiene Data'!G155)))</f>
        <v/>
      </c>
      <c r="DZ161" s="283" t="str">
        <f ca="true">+IF(OFFSET('Hygiene Data'!$G$13,0,10*ROW('Hygiene Data'!G155))="","",OFFSET('Hygiene Data'!$G$13,0,10*ROW('Hygiene Data'!G155)))</f>
        <v/>
      </c>
      <c r="EA161" s="283" t="str">
        <f ca="true">+IF(OFFSET('Hygiene Data'!$H$11,0,10*ROW('Hygiene Data'!H155))="","",OFFSET('Hygiene Data'!$H$11,0,10*ROW('Hygiene Data'!H155)))</f>
        <v/>
      </c>
      <c r="EB161" s="283" t="str">
        <f ca="true">+IF(OFFSET('Hygiene Data'!$H$12,0,10*ROW('Hygiene Data'!H155))="","",OFFSET('Hygiene Data'!$H$12,0,10*ROW('Hygiene Data'!H155)))</f>
        <v/>
      </c>
      <c r="EC161" s="283" t="str">
        <f ca="true">+IF(OFFSET('Hygiene Data'!$H$13,0,10*ROW('Hygiene Data'!H155))="","",OFFSET('Hygiene Data'!$H$13,0,10*ROW('Hygiene Data'!H155)))</f>
        <v/>
      </c>
      <c r="ED161" s="283" t="str">
        <f ca="true">+IF(OFFSET('Hygiene Data'!$I$11,0,10*ROW('Hygiene Data'!I155))="","",OFFSET('Hygiene Data'!$I$11,0,10*ROW('Hygiene Data'!I155)))</f>
        <v/>
      </c>
      <c r="EE161" s="283" t="str">
        <f ca="true">+IF(OFFSET('Hygiene Data'!$I$12,0,10*ROW('Hygiene Data'!I155))="","",OFFSET('Hygiene Data'!$I$12,0,10*ROW('Hygiene Data'!I155)))</f>
        <v/>
      </c>
      <c r="EF161" s="283" t="str">
        <f ca="true">+IF(OFFSET('Hygiene Data'!$I$13,0,10*ROW('Hygiene Data'!I155))="","",OFFSET('Hygiene Data'!$I$13,0,10*ROW('Hygiene Data'!I155)))</f>
        <v/>
      </c>
    </row>
    <row xmlns:x14ac="http://schemas.microsoft.com/office/spreadsheetml/2009/9/ac" r="162" x14ac:dyDescent="0.2">
      <c r="A162" s="34" t="str">
        <f ca="true">+IF(OFFSET('Water Data'!$B$2,0,10*ROW('Water Data'!E156))="","",OFFSET('Water Data'!$B$2,0,10*ROW('Water Data'!E156)))</f>
        <v/>
      </c>
      <c r="B162" s="34" t="str">
        <f ca="true">+IF(OFFSET('Water Data'!$C$2,0,10*ROW('Water Data'!F156))="","",OFFSET('Water Data'!$C$2,0,10*ROW('Water Data'!F156)))</f>
        <v/>
      </c>
      <c r="C162" s="339" t="str">
        <f t="shared" ca="true" si="2"/>
        <v/>
      </c>
      <c r="D162" s="90"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0"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0"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0"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0"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0"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0"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0"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0"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0"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0"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0"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0"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0"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0"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0"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0"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0"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1"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1"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1"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1"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1"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1"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1"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1"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1"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1"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1"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1"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1"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1"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1"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1"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1"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1"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1"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1"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1"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1"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1"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1"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1"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1"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1"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1"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1"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1"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2"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2"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2"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2"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2"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2"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2"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2"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2"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2"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2"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2"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2"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2"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2"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2"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2"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2"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3"/>
      <c r="BS162" s="283" t="str">
        <f ca="true">+IF(OFFSET('Water Data'!$D$27,0,10*ROW('Water Data'!D156))="","",OFFSET('Water Data'!$D$27,0,10*ROW('Water Data'!D156)))</f>
        <v/>
      </c>
      <c r="BT162" s="283" t="str">
        <f ca="true">+IF(OFFSET('Water Data'!$D$28,0,10*ROW('Water Data'!D156))="","",OFFSET('Water Data'!$D$28,0,10*ROW('Water Data'!D156)))</f>
        <v/>
      </c>
      <c r="BU162" s="283" t="str">
        <f ca="true">+IF(OFFSET('Water Data'!$D$29,0,10*ROW('Water Data'!D156))="","",OFFSET('Water Data'!$D$29,0,10*ROW('Water Data'!D156)))</f>
        <v/>
      </c>
      <c r="BV162" s="283" t="str">
        <f ca="true">+IF(OFFSET('Water Data'!$E$27,0,10*ROW('Water Data'!E156))="","",OFFSET('Water Data'!$E$27,0,10*ROW('Water Data'!E156)))</f>
        <v/>
      </c>
      <c r="BW162" s="283" t="str">
        <f ca="true">+IF(OFFSET('Water Data'!$E$28,0,10*ROW('Water Data'!E156))="","",OFFSET('Water Data'!$E$28,0,10*ROW('Water Data'!E156)))</f>
        <v/>
      </c>
      <c r="BX162" s="283" t="str">
        <f ca="true">+IF(OFFSET('Water Data'!$E$29,0,10*ROW('Water Data'!E156))="","",OFFSET('Water Data'!$E$29,0,10*ROW('Water Data'!E156)))</f>
        <v/>
      </c>
      <c r="BY162" s="283" t="str">
        <f ca="true">+IF(OFFSET('Water Data'!$F$27,0,10*ROW('Water Data'!F156))="","",OFFSET('Water Data'!$F$27,0,10*ROW('Water Data'!F156)))</f>
        <v/>
      </c>
      <c r="BZ162" s="283" t="str">
        <f ca="true">+IF(OFFSET('Water Data'!$F$28,0,10*ROW('Water Data'!F156))="","",OFFSET('Water Data'!$F$28,0,10*ROW('Water Data'!F156)))</f>
        <v/>
      </c>
      <c r="CA162" s="283" t="str">
        <f ca="true">+IF(OFFSET('Water Data'!$F$29,0,10*ROW('Water Data'!F156))="","",OFFSET('Water Data'!$F$29,0,10*ROW('Water Data'!F156)))</f>
        <v/>
      </c>
      <c r="CB162" s="283" t="str">
        <f ca="true">+IF(OFFSET('Water Data'!$G$27,0,10*ROW('Water Data'!G156))="","",OFFSET('Water Data'!$G$27,0,10*ROW('Water Data'!G156)))</f>
        <v/>
      </c>
      <c r="CC162" s="283" t="str">
        <f ca="true">+IF(OFFSET('Water Data'!$G$28,0,10*ROW('Water Data'!G156))="","",OFFSET('Water Data'!$G$28,0,10*ROW('Water Data'!G156)))</f>
        <v/>
      </c>
      <c r="CD162" s="283" t="str">
        <f ca="true">+IF(OFFSET('Water Data'!$G$29,0,10*ROW('Water Data'!G156))="","",OFFSET('Water Data'!$G$29,0,10*ROW('Water Data'!G156)))</f>
        <v/>
      </c>
      <c r="CE162" s="283" t="str">
        <f ca="true">+IF(OFFSET('Water Data'!$H$27,0,10*ROW('Water Data'!H156))="","",OFFSET('Water Data'!$H$27,0,10*ROW('Water Data'!H156)))</f>
        <v/>
      </c>
      <c r="CF162" s="283" t="str">
        <f ca="true">+IF(OFFSET('Water Data'!$H$28,0,10*ROW('Water Data'!H156))="","",OFFSET('Water Data'!$H$28,0,10*ROW('Water Data'!H156)))</f>
        <v/>
      </c>
      <c r="CG162" s="283" t="str">
        <f ca="true">+IF(OFFSET('Water Data'!$H$29,0,10*ROW('Water Data'!H156))="","",OFFSET('Water Data'!$H$29,0,10*ROW('Water Data'!H156)))</f>
        <v/>
      </c>
      <c r="CH162" s="283" t="str">
        <f ca="true">+IF(OFFSET('Water Data'!$I$27,0,10*ROW('Water Data'!I156))="","",OFFSET('Water Data'!$I$27,0,10*ROW('Water Data'!I156)))</f>
        <v/>
      </c>
      <c r="CI162" s="283" t="str">
        <f ca="true">+IF(OFFSET('Water Data'!$I$28,0,10*ROW('Water Data'!I156))="","",OFFSET('Water Data'!$I$28,0,10*ROW('Water Data'!I156)))</f>
        <v/>
      </c>
      <c r="CJ162" s="283" t="str">
        <f ca="true">+IF(OFFSET('Water Data'!$I$29,0,10*ROW('Water Data'!I156))="","",OFFSET('Water Data'!$I$29,0,10*ROW('Water Data'!I156)))</f>
        <v/>
      </c>
      <c r="CK162" s="283" t="str">
        <f ca="true">+IF(OFFSET('Sanitation Data'!$D$28,0,10*ROW('Sanitation Data'!D156))="","",OFFSET('Sanitation Data'!$D$28,0,10*ROW('Sanitation Data'!D156)))</f>
        <v/>
      </c>
      <c r="CL162" s="283" t="str">
        <f ca="true">+IF(OFFSET('Sanitation Data'!$D$29,0,10*ROW('Sanitation Data'!D156))="","",OFFSET('Sanitation Data'!$D$29,0,10*ROW('Sanitation Data'!D156)))</f>
        <v/>
      </c>
      <c r="CM162" s="283" t="str">
        <f ca="true">+IF(OFFSET('Sanitation Data'!$D$30,0,10*ROW('Sanitation Data'!D156))="","",OFFSET('Sanitation Data'!$D$30,0,10*ROW('Sanitation Data'!D156)))</f>
        <v/>
      </c>
      <c r="CN162" s="283" t="str">
        <f ca="true">+IF(OFFSET('Sanitation Data'!$D$31,0,10*ROW('Sanitation Data'!D156))="","",OFFSET('Sanitation Data'!$D$31,0,10*ROW('Sanitation Data'!D156)))</f>
        <v/>
      </c>
      <c r="CO162" s="283" t="str">
        <f ca="true">+IF(OFFSET('Sanitation Data'!$D$32,0,10*ROW('Sanitation Data'!D156))="","",OFFSET('Sanitation Data'!$D$32,0,10*ROW('Sanitation Data'!D156)))</f>
        <v/>
      </c>
      <c r="CP162" s="283" t="str">
        <f ca="true">+IF(OFFSET('Sanitation Data'!$E$28,0,10*ROW('Sanitation Data'!E156))="","",OFFSET('Sanitation Data'!$E$28,0,10*ROW('Sanitation Data'!E156)))</f>
        <v/>
      </c>
      <c r="CQ162" s="283" t="str">
        <f ca="true">+IF(OFFSET('Sanitation Data'!$E$29,0,10*ROW('Sanitation Data'!E156))="","",OFFSET('Sanitation Data'!$E$29,0,10*ROW('Sanitation Data'!E156)))</f>
        <v/>
      </c>
      <c r="CR162" s="283" t="str">
        <f ca="true">+IF(OFFSET('Sanitation Data'!$E$30,0,10*ROW('Sanitation Data'!E156))="","",OFFSET('Sanitation Data'!$E$30,0,10*ROW('Sanitation Data'!E156)))</f>
        <v/>
      </c>
      <c r="CS162" s="283" t="str">
        <f ca="true">+IF(OFFSET('Sanitation Data'!$E$31,0,10*ROW('Sanitation Data'!E156))="","",OFFSET('Sanitation Data'!$E$31,0,10*ROW('Sanitation Data'!E156)))</f>
        <v/>
      </c>
      <c r="CT162" s="283" t="str">
        <f ca="true">+IF(OFFSET('Sanitation Data'!$E$32,0,10*ROW('Sanitation Data'!E156))="","",OFFSET('Sanitation Data'!$E$32,0,10*ROW('Sanitation Data'!E156)))</f>
        <v/>
      </c>
      <c r="CU162" s="283" t="str">
        <f ca="true">+IF(OFFSET('Sanitation Data'!$F$28,0,10*ROW('Sanitation Data'!F156))="","",OFFSET('Sanitation Data'!$F$28,0,10*ROW('Sanitation Data'!F156)))</f>
        <v/>
      </c>
      <c r="CV162" s="283" t="str">
        <f ca="true">+IF(OFFSET('Sanitation Data'!$F$29,0,10*ROW('Sanitation Data'!F156))="","",OFFSET('Sanitation Data'!$F$29,0,10*ROW('Sanitation Data'!F156)))</f>
        <v/>
      </c>
      <c r="CW162" s="283" t="str">
        <f ca="true">+IF(OFFSET('Sanitation Data'!$F$30,0,10*ROW('Sanitation Data'!F156))="","",OFFSET('Sanitation Data'!$F$30,0,10*ROW('Sanitation Data'!F156)))</f>
        <v/>
      </c>
      <c r="CX162" s="283" t="str">
        <f ca="true">+IF(OFFSET('Sanitation Data'!$F$31,0,10*ROW('Sanitation Data'!F156))="","",OFFSET('Sanitation Data'!$F$31,0,10*ROW('Sanitation Data'!F156)))</f>
        <v/>
      </c>
      <c r="CY162" s="283" t="str">
        <f ca="true">+IF(OFFSET('Sanitation Data'!$F$32,0,10*ROW('Sanitation Data'!F156))="","",OFFSET('Sanitation Data'!$F$32,0,10*ROW('Sanitation Data'!F156)))</f>
        <v/>
      </c>
      <c r="CZ162" s="283" t="str">
        <f ca="true">+IF(OFFSET('Sanitation Data'!$G$28,0,10*ROW('Sanitation Data'!G156))="","",OFFSET('Sanitation Data'!$G$28,0,10*ROW('Sanitation Data'!G156)))</f>
        <v/>
      </c>
      <c r="DA162" s="283" t="str">
        <f ca="true">+IF(OFFSET('Sanitation Data'!$G$29,0,10*ROW('Sanitation Data'!G156))="","",OFFSET('Sanitation Data'!$G$29,0,10*ROW('Sanitation Data'!G156)))</f>
        <v/>
      </c>
      <c r="DB162" s="283" t="str">
        <f ca="true">+IF(OFFSET('Sanitation Data'!$G$30,0,10*ROW('Sanitation Data'!G156))="","",OFFSET('Sanitation Data'!$G$30,0,10*ROW('Sanitation Data'!G156)))</f>
        <v/>
      </c>
      <c r="DC162" s="283" t="str">
        <f ca="true">+IF(OFFSET('Sanitation Data'!$G$31,0,10*ROW('Sanitation Data'!G156))="","",OFFSET('Sanitation Data'!$G$31,0,10*ROW('Sanitation Data'!G156)))</f>
        <v/>
      </c>
      <c r="DD162" s="283" t="str">
        <f ca="true">+IF(OFFSET('Sanitation Data'!$G$32,0,10*ROW('Sanitation Data'!G156))="","",OFFSET('Sanitation Data'!$G$32,0,10*ROW('Sanitation Data'!G156)))</f>
        <v/>
      </c>
      <c r="DE162" s="283" t="str">
        <f ca="true">+IF(OFFSET('Sanitation Data'!$H$28,0,10*ROW('Sanitation Data'!H156))="","",OFFSET('Sanitation Data'!$H$28,0,10*ROW('Sanitation Data'!H156)))</f>
        <v/>
      </c>
      <c r="DF162" s="283" t="str">
        <f ca="true">+IF(OFFSET('Sanitation Data'!$H$29,0,10*ROW('Sanitation Data'!H156))="","",OFFSET('Sanitation Data'!$H$29,0,10*ROW('Sanitation Data'!H156)))</f>
        <v/>
      </c>
      <c r="DG162" s="283" t="str">
        <f ca="true">+IF(OFFSET('Sanitation Data'!$H$30,0,10*ROW('Sanitation Data'!H156))="","",OFFSET('Sanitation Data'!$H$30,0,10*ROW('Sanitation Data'!H156)))</f>
        <v/>
      </c>
      <c r="DH162" s="283" t="str">
        <f ca="true">+IF(OFFSET('Sanitation Data'!$H$31,0,10*ROW('Sanitation Data'!H156))="","",OFFSET('Sanitation Data'!$H$31,0,10*ROW('Sanitation Data'!H156)))</f>
        <v/>
      </c>
      <c r="DI162" s="283" t="str">
        <f ca="true">+IF(OFFSET('Sanitation Data'!$H$32,0,10*ROW('Sanitation Data'!H156))="","",OFFSET('Sanitation Data'!$H$32,0,10*ROW('Sanitation Data'!H156)))</f>
        <v/>
      </c>
      <c r="DJ162" s="283" t="str">
        <f ca="true">+IF(OFFSET('Sanitation Data'!$I$28,0,10*ROW('Sanitation Data'!I156))="","",OFFSET('Sanitation Data'!$I$28,0,10*ROW('Sanitation Data'!I156)))</f>
        <v/>
      </c>
      <c r="DK162" s="283" t="str">
        <f ca="true">+IF(OFFSET('Sanitation Data'!$I$29,0,10*ROW('Sanitation Data'!I156))="","",OFFSET('Sanitation Data'!$I$29,0,10*ROW('Sanitation Data'!I156)))</f>
        <v/>
      </c>
      <c r="DL162" s="283" t="str">
        <f ca="true">+IF(OFFSET('Sanitation Data'!$I$30,0,10*ROW('Sanitation Data'!I156))="","",OFFSET('Sanitation Data'!$I$30,0,10*ROW('Sanitation Data'!I156)))</f>
        <v/>
      </c>
      <c r="DM162" s="283" t="str">
        <f ca="true">+IF(OFFSET('Sanitation Data'!$I$31,0,10*ROW('Sanitation Data'!I156))="","",OFFSET('Sanitation Data'!$I$31,0,10*ROW('Sanitation Data'!I156)))</f>
        <v/>
      </c>
      <c r="DN162" s="283" t="str">
        <f ca="true">+IF(OFFSET('Sanitation Data'!$I$32,0,10*ROW('Sanitation Data'!I156))="","",OFFSET('Sanitation Data'!$I$32,0,10*ROW('Sanitation Data'!I156)))</f>
        <v/>
      </c>
      <c r="DO162" s="283" t="str">
        <f ca="true">+IF(OFFSET('Hygiene Data'!$D$11,0,10*ROW('Hygiene Data'!D156))="","",OFFSET('Hygiene Data'!$D$11,0,10*ROW('Hygiene Data'!D156)))</f>
        <v/>
      </c>
      <c r="DP162" s="283" t="str">
        <f ca="true">+IF(OFFSET('Hygiene Data'!$D$12,0,10*ROW('Hygiene Data'!D156))="","",OFFSET('Hygiene Data'!$D$12,0,10*ROW('Hygiene Data'!D156)))</f>
        <v/>
      </c>
      <c r="DQ162" s="283" t="str">
        <f ca="true">+IF(OFFSET('Hygiene Data'!$D$13,0,10*ROW('Hygiene Data'!D156))="","",OFFSET('Hygiene Data'!$D$13,0,10*ROW('Hygiene Data'!D156)))</f>
        <v/>
      </c>
      <c r="DR162" s="283" t="str">
        <f ca="true">+IF(OFFSET('Hygiene Data'!$E$11,0,10*ROW('Hygiene Data'!E156))="","",OFFSET('Hygiene Data'!$E$11,0,10*ROW('Hygiene Data'!E156)))</f>
        <v/>
      </c>
      <c r="DS162" s="283" t="str">
        <f ca="true">+IF(OFFSET('Hygiene Data'!$E$12,0,10*ROW('Hygiene Data'!E156))="","",OFFSET('Hygiene Data'!$E$12,0,10*ROW('Hygiene Data'!E156)))</f>
        <v/>
      </c>
      <c r="DT162" s="283" t="str">
        <f ca="true">+IF(OFFSET('Hygiene Data'!$E$13,0,10*ROW('Hygiene Data'!E156))="","",OFFSET('Hygiene Data'!$E$13,0,10*ROW('Hygiene Data'!E156)))</f>
        <v/>
      </c>
      <c r="DU162" s="283" t="str">
        <f ca="true">+IF(OFFSET('Hygiene Data'!$F$11,0,10*ROW('Hygiene Data'!F156))="","",OFFSET('Hygiene Data'!$F$11,0,10*ROW('Hygiene Data'!F156)))</f>
        <v/>
      </c>
      <c r="DV162" s="283" t="str">
        <f ca="true">+IF(OFFSET('Hygiene Data'!$F$12,0,10*ROW('Hygiene Data'!F156))="","",OFFSET('Hygiene Data'!$F$12,0,10*ROW('Hygiene Data'!F156)))</f>
        <v/>
      </c>
      <c r="DW162" s="283" t="str">
        <f ca="true">+IF(OFFSET('Hygiene Data'!$F$13,0,10*ROW('Hygiene Data'!F156))="","",OFFSET('Hygiene Data'!$F$13,0,10*ROW('Hygiene Data'!F156)))</f>
        <v/>
      </c>
      <c r="DX162" s="283" t="str">
        <f ca="true">+IF(OFFSET('Hygiene Data'!$G$11,0,10*ROW('Hygiene Data'!G156))="","",OFFSET('Hygiene Data'!$G$11,0,10*ROW('Hygiene Data'!G156)))</f>
        <v/>
      </c>
      <c r="DY162" s="283" t="str">
        <f ca="true">+IF(OFFSET('Hygiene Data'!$G$12,0,10*ROW('Hygiene Data'!G156))="","",OFFSET('Hygiene Data'!$G$12,0,10*ROW('Hygiene Data'!G156)))</f>
        <v/>
      </c>
      <c r="DZ162" s="283" t="str">
        <f ca="true">+IF(OFFSET('Hygiene Data'!$G$13,0,10*ROW('Hygiene Data'!G156))="","",OFFSET('Hygiene Data'!$G$13,0,10*ROW('Hygiene Data'!G156)))</f>
        <v/>
      </c>
      <c r="EA162" s="283" t="str">
        <f ca="true">+IF(OFFSET('Hygiene Data'!$H$11,0,10*ROW('Hygiene Data'!H156))="","",OFFSET('Hygiene Data'!$H$11,0,10*ROW('Hygiene Data'!H156)))</f>
        <v/>
      </c>
      <c r="EB162" s="283" t="str">
        <f ca="true">+IF(OFFSET('Hygiene Data'!$H$12,0,10*ROW('Hygiene Data'!H156))="","",OFFSET('Hygiene Data'!$H$12,0,10*ROW('Hygiene Data'!H156)))</f>
        <v/>
      </c>
      <c r="EC162" s="283" t="str">
        <f ca="true">+IF(OFFSET('Hygiene Data'!$H$13,0,10*ROW('Hygiene Data'!H156))="","",OFFSET('Hygiene Data'!$H$13,0,10*ROW('Hygiene Data'!H156)))</f>
        <v/>
      </c>
      <c r="ED162" s="283" t="str">
        <f ca="true">+IF(OFFSET('Hygiene Data'!$I$11,0,10*ROW('Hygiene Data'!I156))="","",OFFSET('Hygiene Data'!$I$11,0,10*ROW('Hygiene Data'!I156)))</f>
        <v/>
      </c>
      <c r="EE162" s="283" t="str">
        <f ca="true">+IF(OFFSET('Hygiene Data'!$I$12,0,10*ROW('Hygiene Data'!I156))="","",OFFSET('Hygiene Data'!$I$12,0,10*ROW('Hygiene Data'!I156)))</f>
        <v/>
      </c>
      <c r="EF162" s="283" t="str">
        <f ca="true">+IF(OFFSET('Hygiene Data'!$I$13,0,10*ROW('Hygiene Data'!I156))="","",OFFSET('Hygiene Data'!$I$13,0,10*ROW('Hygiene Data'!I156)))</f>
        <v/>
      </c>
    </row>
    <row xmlns:x14ac="http://schemas.microsoft.com/office/spreadsheetml/2009/9/ac" r="163" x14ac:dyDescent="0.2">
      <c r="A163" s="34" t="str">
        <f ca="true">+IF(OFFSET('Water Data'!$B$2,0,10*ROW('Water Data'!E157))="","",OFFSET('Water Data'!$B$2,0,10*ROW('Water Data'!E157)))</f>
        <v/>
      </c>
      <c r="B163" s="34" t="str">
        <f ca="true">+IF(OFFSET('Water Data'!$C$2,0,10*ROW('Water Data'!F157))="","",OFFSET('Water Data'!$C$2,0,10*ROW('Water Data'!F157)))</f>
        <v/>
      </c>
      <c r="C163" s="339" t="str">
        <f t="shared" ca="true" si="2"/>
        <v/>
      </c>
      <c r="D163" s="90"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0"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0"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0"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0"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0"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0"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0"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0"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0"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0"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0"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0"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0"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0"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0"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0"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0"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1"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1"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1"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1"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1"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1"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1"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1"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1"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1"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1"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1"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1"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1"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1"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1"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1"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1"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1"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1"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1"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1"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1"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1"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1"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1"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1"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1"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1"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1"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2"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2"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2"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2"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2"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2"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2"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2"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2"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2"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2"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2"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2"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2"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2"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2"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2"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2"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3"/>
      <c r="BS163" s="283" t="str">
        <f ca="true">+IF(OFFSET('Water Data'!$D$27,0,10*ROW('Water Data'!D157))="","",OFFSET('Water Data'!$D$27,0,10*ROW('Water Data'!D157)))</f>
        <v/>
      </c>
      <c r="BT163" s="283" t="str">
        <f ca="true">+IF(OFFSET('Water Data'!$D$28,0,10*ROW('Water Data'!D157))="","",OFFSET('Water Data'!$D$28,0,10*ROW('Water Data'!D157)))</f>
        <v/>
      </c>
      <c r="BU163" s="283" t="str">
        <f ca="true">+IF(OFFSET('Water Data'!$D$29,0,10*ROW('Water Data'!D157))="","",OFFSET('Water Data'!$D$29,0,10*ROW('Water Data'!D157)))</f>
        <v/>
      </c>
      <c r="BV163" s="283" t="str">
        <f ca="true">+IF(OFFSET('Water Data'!$E$27,0,10*ROW('Water Data'!E157))="","",OFFSET('Water Data'!$E$27,0,10*ROW('Water Data'!E157)))</f>
        <v/>
      </c>
      <c r="BW163" s="283" t="str">
        <f ca="true">+IF(OFFSET('Water Data'!$E$28,0,10*ROW('Water Data'!E157))="","",OFFSET('Water Data'!$E$28,0,10*ROW('Water Data'!E157)))</f>
        <v/>
      </c>
      <c r="BX163" s="283" t="str">
        <f ca="true">+IF(OFFSET('Water Data'!$E$29,0,10*ROW('Water Data'!E157))="","",OFFSET('Water Data'!$E$29,0,10*ROW('Water Data'!E157)))</f>
        <v/>
      </c>
      <c r="BY163" s="283" t="str">
        <f ca="true">+IF(OFFSET('Water Data'!$F$27,0,10*ROW('Water Data'!F157))="","",OFFSET('Water Data'!$F$27,0,10*ROW('Water Data'!F157)))</f>
        <v/>
      </c>
      <c r="BZ163" s="283" t="str">
        <f ca="true">+IF(OFFSET('Water Data'!$F$28,0,10*ROW('Water Data'!F157))="","",OFFSET('Water Data'!$F$28,0,10*ROW('Water Data'!F157)))</f>
        <v/>
      </c>
      <c r="CA163" s="283" t="str">
        <f ca="true">+IF(OFFSET('Water Data'!$F$29,0,10*ROW('Water Data'!F157))="","",OFFSET('Water Data'!$F$29,0,10*ROW('Water Data'!F157)))</f>
        <v/>
      </c>
      <c r="CB163" s="283" t="str">
        <f ca="true">+IF(OFFSET('Water Data'!$G$27,0,10*ROW('Water Data'!G157))="","",OFFSET('Water Data'!$G$27,0,10*ROW('Water Data'!G157)))</f>
        <v/>
      </c>
      <c r="CC163" s="283" t="str">
        <f ca="true">+IF(OFFSET('Water Data'!$G$28,0,10*ROW('Water Data'!G157))="","",OFFSET('Water Data'!$G$28,0,10*ROW('Water Data'!G157)))</f>
        <v/>
      </c>
      <c r="CD163" s="283" t="str">
        <f ca="true">+IF(OFFSET('Water Data'!$G$29,0,10*ROW('Water Data'!G157))="","",OFFSET('Water Data'!$G$29,0,10*ROW('Water Data'!G157)))</f>
        <v/>
      </c>
      <c r="CE163" s="283" t="str">
        <f ca="true">+IF(OFFSET('Water Data'!$H$27,0,10*ROW('Water Data'!H157))="","",OFFSET('Water Data'!$H$27,0,10*ROW('Water Data'!H157)))</f>
        <v/>
      </c>
      <c r="CF163" s="283" t="str">
        <f ca="true">+IF(OFFSET('Water Data'!$H$28,0,10*ROW('Water Data'!H157))="","",OFFSET('Water Data'!$H$28,0,10*ROW('Water Data'!H157)))</f>
        <v/>
      </c>
      <c r="CG163" s="283" t="str">
        <f ca="true">+IF(OFFSET('Water Data'!$H$29,0,10*ROW('Water Data'!H157))="","",OFFSET('Water Data'!$H$29,0,10*ROW('Water Data'!H157)))</f>
        <v/>
      </c>
      <c r="CH163" s="283" t="str">
        <f ca="true">+IF(OFFSET('Water Data'!$I$27,0,10*ROW('Water Data'!I157))="","",OFFSET('Water Data'!$I$27,0,10*ROW('Water Data'!I157)))</f>
        <v/>
      </c>
      <c r="CI163" s="283" t="str">
        <f ca="true">+IF(OFFSET('Water Data'!$I$28,0,10*ROW('Water Data'!I157))="","",OFFSET('Water Data'!$I$28,0,10*ROW('Water Data'!I157)))</f>
        <v/>
      </c>
      <c r="CJ163" s="283" t="str">
        <f ca="true">+IF(OFFSET('Water Data'!$I$29,0,10*ROW('Water Data'!I157))="","",OFFSET('Water Data'!$I$29,0,10*ROW('Water Data'!I157)))</f>
        <v/>
      </c>
      <c r="CK163" s="283" t="str">
        <f ca="true">+IF(OFFSET('Sanitation Data'!$D$28,0,10*ROW('Sanitation Data'!D157))="","",OFFSET('Sanitation Data'!$D$28,0,10*ROW('Sanitation Data'!D157)))</f>
        <v/>
      </c>
      <c r="CL163" s="283" t="str">
        <f ca="true">+IF(OFFSET('Sanitation Data'!$D$29,0,10*ROW('Sanitation Data'!D157))="","",OFFSET('Sanitation Data'!$D$29,0,10*ROW('Sanitation Data'!D157)))</f>
        <v/>
      </c>
      <c r="CM163" s="283" t="str">
        <f ca="true">+IF(OFFSET('Sanitation Data'!$D$30,0,10*ROW('Sanitation Data'!D157))="","",OFFSET('Sanitation Data'!$D$30,0,10*ROW('Sanitation Data'!D157)))</f>
        <v/>
      </c>
      <c r="CN163" s="283" t="str">
        <f ca="true">+IF(OFFSET('Sanitation Data'!$D$31,0,10*ROW('Sanitation Data'!D157))="","",OFFSET('Sanitation Data'!$D$31,0,10*ROW('Sanitation Data'!D157)))</f>
        <v/>
      </c>
      <c r="CO163" s="283" t="str">
        <f ca="true">+IF(OFFSET('Sanitation Data'!$D$32,0,10*ROW('Sanitation Data'!D157))="","",OFFSET('Sanitation Data'!$D$32,0,10*ROW('Sanitation Data'!D157)))</f>
        <v/>
      </c>
      <c r="CP163" s="283" t="str">
        <f ca="true">+IF(OFFSET('Sanitation Data'!$E$28,0,10*ROW('Sanitation Data'!E157))="","",OFFSET('Sanitation Data'!$E$28,0,10*ROW('Sanitation Data'!E157)))</f>
        <v/>
      </c>
      <c r="CQ163" s="283" t="str">
        <f ca="true">+IF(OFFSET('Sanitation Data'!$E$29,0,10*ROW('Sanitation Data'!E157))="","",OFFSET('Sanitation Data'!$E$29,0,10*ROW('Sanitation Data'!E157)))</f>
        <v/>
      </c>
      <c r="CR163" s="283" t="str">
        <f ca="true">+IF(OFFSET('Sanitation Data'!$E$30,0,10*ROW('Sanitation Data'!E157))="","",OFFSET('Sanitation Data'!$E$30,0,10*ROW('Sanitation Data'!E157)))</f>
        <v/>
      </c>
      <c r="CS163" s="283" t="str">
        <f ca="true">+IF(OFFSET('Sanitation Data'!$E$31,0,10*ROW('Sanitation Data'!E157))="","",OFFSET('Sanitation Data'!$E$31,0,10*ROW('Sanitation Data'!E157)))</f>
        <v/>
      </c>
      <c r="CT163" s="283" t="str">
        <f ca="true">+IF(OFFSET('Sanitation Data'!$E$32,0,10*ROW('Sanitation Data'!E157))="","",OFFSET('Sanitation Data'!$E$32,0,10*ROW('Sanitation Data'!E157)))</f>
        <v/>
      </c>
      <c r="CU163" s="283" t="str">
        <f ca="true">+IF(OFFSET('Sanitation Data'!$F$28,0,10*ROW('Sanitation Data'!F157))="","",OFFSET('Sanitation Data'!$F$28,0,10*ROW('Sanitation Data'!F157)))</f>
        <v/>
      </c>
      <c r="CV163" s="283" t="str">
        <f ca="true">+IF(OFFSET('Sanitation Data'!$F$29,0,10*ROW('Sanitation Data'!F157))="","",OFFSET('Sanitation Data'!$F$29,0,10*ROW('Sanitation Data'!F157)))</f>
        <v/>
      </c>
      <c r="CW163" s="283" t="str">
        <f ca="true">+IF(OFFSET('Sanitation Data'!$F$30,0,10*ROW('Sanitation Data'!F157))="","",OFFSET('Sanitation Data'!$F$30,0,10*ROW('Sanitation Data'!F157)))</f>
        <v/>
      </c>
      <c r="CX163" s="283" t="str">
        <f ca="true">+IF(OFFSET('Sanitation Data'!$F$31,0,10*ROW('Sanitation Data'!F157))="","",OFFSET('Sanitation Data'!$F$31,0,10*ROW('Sanitation Data'!F157)))</f>
        <v/>
      </c>
      <c r="CY163" s="283" t="str">
        <f ca="true">+IF(OFFSET('Sanitation Data'!$F$32,0,10*ROW('Sanitation Data'!F157))="","",OFFSET('Sanitation Data'!$F$32,0,10*ROW('Sanitation Data'!F157)))</f>
        <v/>
      </c>
      <c r="CZ163" s="283" t="str">
        <f ca="true">+IF(OFFSET('Sanitation Data'!$G$28,0,10*ROW('Sanitation Data'!G157))="","",OFFSET('Sanitation Data'!$G$28,0,10*ROW('Sanitation Data'!G157)))</f>
        <v/>
      </c>
      <c r="DA163" s="283" t="str">
        <f ca="true">+IF(OFFSET('Sanitation Data'!$G$29,0,10*ROW('Sanitation Data'!G157))="","",OFFSET('Sanitation Data'!$G$29,0,10*ROW('Sanitation Data'!G157)))</f>
        <v/>
      </c>
      <c r="DB163" s="283" t="str">
        <f ca="true">+IF(OFFSET('Sanitation Data'!$G$30,0,10*ROW('Sanitation Data'!G157))="","",OFFSET('Sanitation Data'!$G$30,0,10*ROW('Sanitation Data'!G157)))</f>
        <v/>
      </c>
      <c r="DC163" s="283" t="str">
        <f ca="true">+IF(OFFSET('Sanitation Data'!$G$31,0,10*ROW('Sanitation Data'!G157))="","",OFFSET('Sanitation Data'!$G$31,0,10*ROW('Sanitation Data'!G157)))</f>
        <v/>
      </c>
      <c r="DD163" s="283" t="str">
        <f ca="true">+IF(OFFSET('Sanitation Data'!$G$32,0,10*ROW('Sanitation Data'!G157))="","",OFFSET('Sanitation Data'!$G$32,0,10*ROW('Sanitation Data'!G157)))</f>
        <v/>
      </c>
      <c r="DE163" s="283" t="str">
        <f ca="true">+IF(OFFSET('Sanitation Data'!$H$28,0,10*ROW('Sanitation Data'!H157))="","",OFFSET('Sanitation Data'!$H$28,0,10*ROW('Sanitation Data'!H157)))</f>
        <v/>
      </c>
      <c r="DF163" s="283" t="str">
        <f ca="true">+IF(OFFSET('Sanitation Data'!$H$29,0,10*ROW('Sanitation Data'!H157))="","",OFFSET('Sanitation Data'!$H$29,0,10*ROW('Sanitation Data'!H157)))</f>
        <v/>
      </c>
      <c r="DG163" s="283" t="str">
        <f ca="true">+IF(OFFSET('Sanitation Data'!$H$30,0,10*ROW('Sanitation Data'!H157))="","",OFFSET('Sanitation Data'!$H$30,0,10*ROW('Sanitation Data'!H157)))</f>
        <v/>
      </c>
      <c r="DH163" s="283" t="str">
        <f ca="true">+IF(OFFSET('Sanitation Data'!$H$31,0,10*ROW('Sanitation Data'!H157))="","",OFFSET('Sanitation Data'!$H$31,0,10*ROW('Sanitation Data'!H157)))</f>
        <v/>
      </c>
      <c r="DI163" s="283" t="str">
        <f ca="true">+IF(OFFSET('Sanitation Data'!$H$32,0,10*ROW('Sanitation Data'!H157))="","",OFFSET('Sanitation Data'!$H$32,0,10*ROW('Sanitation Data'!H157)))</f>
        <v/>
      </c>
      <c r="DJ163" s="283" t="str">
        <f ca="true">+IF(OFFSET('Sanitation Data'!$I$28,0,10*ROW('Sanitation Data'!I157))="","",OFFSET('Sanitation Data'!$I$28,0,10*ROW('Sanitation Data'!I157)))</f>
        <v/>
      </c>
      <c r="DK163" s="283" t="str">
        <f ca="true">+IF(OFFSET('Sanitation Data'!$I$29,0,10*ROW('Sanitation Data'!I157))="","",OFFSET('Sanitation Data'!$I$29,0,10*ROW('Sanitation Data'!I157)))</f>
        <v/>
      </c>
      <c r="DL163" s="283" t="str">
        <f ca="true">+IF(OFFSET('Sanitation Data'!$I$30,0,10*ROW('Sanitation Data'!I157))="","",OFFSET('Sanitation Data'!$I$30,0,10*ROW('Sanitation Data'!I157)))</f>
        <v/>
      </c>
      <c r="DM163" s="283" t="str">
        <f ca="true">+IF(OFFSET('Sanitation Data'!$I$31,0,10*ROW('Sanitation Data'!I157))="","",OFFSET('Sanitation Data'!$I$31,0,10*ROW('Sanitation Data'!I157)))</f>
        <v/>
      </c>
      <c r="DN163" s="283" t="str">
        <f ca="true">+IF(OFFSET('Sanitation Data'!$I$32,0,10*ROW('Sanitation Data'!I157))="","",OFFSET('Sanitation Data'!$I$32,0,10*ROW('Sanitation Data'!I157)))</f>
        <v/>
      </c>
      <c r="DO163" s="283" t="str">
        <f ca="true">+IF(OFFSET('Hygiene Data'!$D$11,0,10*ROW('Hygiene Data'!D157))="","",OFFSET('Hygiene Data'!$D$11,0,10*ROW('Hygiene Data'!D157)))</f>
        <v/>
      </c>
      <c r="DP163" s="283" t="str">
        <f ca="true">+IF(OFFSET('Hygiene Data'!$D$12,0,10*ROW('Hygiene Data'!D157))="","",OFFSET('Hygiene Data'!$D$12,0,10*ROW('Hygiene Data'!D157)))</f>
        <v/>
      </c>
      <c r="DQ163" s="283" t="str">
        <f ca="true">+IF(OFFSET('Hygiene Data'!$D$13,0,10*ROW('Hygiene Data'!D157))="","",OFFSET('Hygiene Data'!$D$13,0,10*ROW('Hygiene Data'!D157)))</f>
        <v/>
      </c>
      <c r="DR163" s="283" t="str">
        <f ca="true">+IF(OFFSET('Hygiene Data'!$E$11,0,10*ROW('Hygiene Data'!E157))="","",OFFSET('Hygiene Data'!$E$11,0,10*ROW('Hygiene Data'!E157)))</f>
        <v/>
      </c>
      <c r="DS163" s="283" t="str">
        <f ca="true">+IF(OFFSET('Hygiene Data'!$E$12,0,10*ROW('Hygiene Data'!E157))="","",OFFSET('Hygiene Data'!$E$12,0,10*ROW('Hygiene Data'!E157)))</f>
        <v/>
      </c>
      <c r="DT163" s="283" t="str">
        <f ca="true">+IF(OFFSET('Hygiene Data'!$E$13,0,10*ROW('Hygiene Data'!E157))="","",OFFSET('Hygiene Data'!$E$13,0,10*ROW('Hygiene Data'!E157)))</f>
        <v/>
      </c>
      <c r="DU163" s="283" t="str">
        <f ca="true">+IF(OFFSET('Hygiene Data'!$F$11,0,10*ROW('Hygiene Data'!F157))="","",OFFSET('Hygiene Data'!$F$11,0,10*ROW('Hygiene Data'!F157)))</f>
        <v/>
      </c>
      <c r="DV163" s="283" t="str">
        <f ca="true">+IF(OFFSET('Hygiene Data'!$F$12,0,10*ROW('Hygiene Data'!F157))="","",OFFSET('Hygiene Data'!$F$12,0,10*ROW('Hygiene Data'!F157)))</f>
        <v/>
      </c>
      <c r="DW163" s="283" t="str">
        <f ca="true">+IF(OFFSET('Hygiene Data'!$F$13,0,10*ROW('Hygiene Data'!F157))="","",OFFSET('Hygiene Data'!$F$13,0,10*ROW('Hygiene Data'!F157)))</f>
        <v/>
      </c>
      <c r="DX163" s="283" t="str">
        <f ca="true">+IF(OFFSET('Hygiene Data'!$G$11,0,10*ROW('Hygiene Data'!G157))="","",OFFSET('Hygiene Data'!$G$11,0,10*ROW('Hygiene Data'!G157)))</f>
        <v/>
      </c>
      <c r="DY163" s="283" t="str">
        <f ca="true">+IF(OFFSET('Hygiene Data'!$G$12,0,10*ROW('Hygiene Data'!G157))="","",OFFSET('Hygiene Data'!$G$12,0,10*ROW('Hygiene Data'!G157)))</f>
        <v/>
      </c>
      <c r="DZ163" s="283" t="str">
        <f ca="true">+IF(OFFSET('Hygiene Data'!$G$13,0,10*ROW('Hygiene Data'!G157))="","",OFFSET('Hygiene Data'!$G$13,0,10*ROW('Hygiene Data'!G157)))</f>
        <v/>
      </c>
      <c r="EA163" s="283" t="str">
        <f ca="true">+IF(OFFSET('Hygiene Data'!$H$11,0,10*ROW('Hygiene Data'!H157))="","",OFFSET('Hygiene Data'!$H$11,0,10*ROW('Hygiene Data'!H157)))</f>
        <v/>
      </c>
      <c r="EB163" s="283" t="str">
        <f ca="true">+IF(OFFSET('Hygiene Data'!$H$12,0,10*ROW('Hygiene Data'!H157))="","",OFFSET('Hygiene Data'!$H$12,0,10*ROW('Hygiene Data'!H157)))</f>
        <v/>
      </c>
      <c r="EC163" s="283" t="str">
        <f ca="true">+IF(OFFSET('Hygiene Data'!$H$13,0,10*ROW('Hygiene Data'!H157))="","",OFFSET('Hygiene Data'!$H$13,0,10*ROW('Hygiene Data'!H157)))</f>
        <v/>
      </c>
      <c r="ED163" s="283" t="str">
        <f ca="true">+IF(OFFSET('Hygiene Data'!$I$11,0,10*ROW('Hygiene Data'!I157))="","",OFFSET('Hygiene Data'!$I$11,0,10*ROW('Hygiene Data'!I157)))</f>
        <v/>
      </c>
      <c r="EE163" s="283" t="str">
        <f ca="true">+IF(OFFSET('Hygiene Data'!$I$12,0,10*ROW('Hygiene Data'!I157))="","",OFFSET('Hygiene Data'!$I$12,0,10*ROW('Hygiene Data'!I157)))</f>
        <v/>
      </c>
      <c r="EF163" s="283" t="str">
        <f ca="true">+IF(OFFSET('Hygiene Data'!$I$13,0,10*ROW('Hygiene Data'!I157))="","",OFFSET('Hygiene Data'!$I$13,0,10*ROW('Hygiene Data'!I157)))</f>
        <v/>
      </c>
    </row>
    <row xmlns:x14ac="http://schemas.microsoft.com/office/spreadsheetml/2009/9/ac" r="164" x14ac:dyDescent="0.2">
      <c r="A164" s="34" t="str">
        <f ca="true">+IF(OFFSET('Water Data'!$B$2,0,10*ROW('Water Data'!E158))="","",OFFSET('Water Data'!$B$2,0,10*ROW('Water Data'!E158)))</f>
        <v/>
      </c>
      <c r="B164" s="34" t="str">
        <f ca="true">+IF(OFFSET('Water Data'!$C$2,0,10*ROW('Water Data'!F158))="","",OFFSET('Water Data'!$C$2,0,10*ROW('Water Data'!F158)))</f>
        <v/>
      </c>
      <c r="C164" s="339" t="str">
        <f t="shared" ca="true" si="2"/>
        <v/>
      </c>
      <c r="D164" s="90"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0"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0"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0"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0"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0"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0"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0"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0"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0"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0"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0"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0"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0"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0"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0"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0"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0"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1"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1"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1"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1"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1"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1"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1"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1"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1"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1"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1"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1"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1"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1"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1"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1"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1"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1"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1"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1"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1"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1"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1"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1"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1"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1"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1"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1"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1"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1"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2"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2"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2"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2"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2"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2"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2"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2"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2"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2"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2"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2"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2"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2"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2"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2"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2"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2"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3"/>
      <c r="BS164" s="283" t="str">
        <f ca="true">+IF(OFFSET('Water Data'!$D$27,0,10*ROW('Water Data'!D158))="","",OFFSET('Water Data'!$D$27,0,10*ROW('Water Data'!D158)))</f>
        <v/>
      </c>
      <c r="BT164" s="283" t="str">
        <f ca="true">+IF(OFFSET('Water Data'!$D$28,0,10*ROW('Water Data'!D158))="","",OFFSET('Water Data'!$D$28,0,10*ROW('Water Data'!D158)))</f>
        <v/>
      </c>
      <c r="BU164" s="283" t="str">
        <f ca="true">+IF(OFFSET('Water Data'!$D$29,0,10*ROW('Water Data'!D158))="","",OFFSET('Water Data'!$D$29,0,10*ROW('Water Data'!D158)))</f>
        <v/>
      </c>
      <c r="BV164" s="283" t="str">
        <f ca="true">+IF(OFFSET('Water Data'!$E$27,0,10*ROW('Water Data'!E158))="","",OFFSET('Water Data'!$E$27,0,10*ROW('Water Data'!E158)))</f>
        <v/>
      </c>
      <c r="BW164" s="283" t="str">
        <f ca="true">+IF(OFFSET('Water Data'!$E$28,0,10*ROW('Water Data'!E158))="","",OFFSET('Water Data'!$E$28,0,10*ROW('Water Data'!E158)))</f>
        <v/>
      </c>
      <c r="BX164" s="283" t="str">
        <f ca="true">+IF(OFFSET('Water Data'!$E$29,0,10*ROW('Water Data'!E158))="","",OFFSET('Water Data'!$E$29,0,10*ROW('Water Data'!E158)))</f>
        <v/>
      </c>
      <c r="BY164" s="283" t="str">
        <f ca="true">+IF(OFFSET('Water Data'!$F$27,0,10*ROW('Water Data'!F158))="","",OFFSET('Water Data'!$F$27,0,10*ROW('Water Data'!F158)))</f>
        <v/>
      </c>
      <c r="BZ164" s="283" t="str">
        <f ca="true">+IF(OFFSET('Water Data'!$F$28,0,10*ROW('Water Data'!F158))="","",OFFSET('Water Data'!$F$28,0,10*ROW('Water Data'!F158)))</f>
        <v/>
      </c>
      <c r="CA164" s="283" t="str">
        <f ca="true">+IF(OFFSET('Water Data'!$F$29,0,10*ROW('Water Data'!F158))="","",OFFSET('Water Data'!$F$29,0,10*ROW('Water Data'!F158)))</f>
        <v/>
      </c>
      <c r="CB164" s="283" t="str">
        <f ca="true">+IF(OFFSET('Water Data'!$G$27,0,10*ROW('Water Data'!G158))="","",OFFSET('Water Data'!$G$27,0,10*ROW('Water Data'!G158)))</f>
        <v/>
      </c>
      <c r="CC164" s="283" t="str">
        <f ca="true">+IF(OFFSET('Water Data'!$G$28,0,10*ROW('Water Data'!G158))="","",OFFSET('Water Data'!$G$28,0,10*ROW('Water Data'!G158)))</f>
        <v/>
      </c>
      <c r="CD164" s="283" t="str">
        <f ca="true">+IF(OFFSET('Water Data'!$G$29,0,10*ROW('Water Data'!G158))="","",OFFSET('Water Data'!$G$29,0,10*ROW('Water Data'!G158)))</f>
        <v/>
      </c>
      <c r="CE164" s="283" t="str">
        <f ca="true">+IF(OFFSET('Water Data'!$H$27,0,10*ROW('Water Data'!H158))="","",OFFSET('Water Data'!$H$27,0,10*ROW('Water Data'!H158)))</f>
        <v/>
      </c>
      <c r="CF164" s="283" t="str">
        <f ca="true">+IF(OFFSET('Water Data'!$H$28,0,10*ROW('Water Data'!H158))="","",OFFSET('Water Data'!$H$28,0,10*ROW('Water Data'!H158)))</f>
        <v/>
      </c>
      <c r="CG164" s="283" t="str">
        <f ca="true">+IF(OFFSET('Water Data'!$H$29,0,10*ROW('Water Data'!H158))="","",OFFSET('Water Data'!$H$29,0,10*ROW('Water Data'!H158)))</f>
        <v/>
      </c>
      <c r="CH164" s="283" t="str">
        <f ca="true">+IF(OFFSET('Water Data'!$I$27,0,10*ROW('Water Data'!I158))="","",OFFSET('Water Data'!$I$27,0,10*ROW('Water Data'!I158)))</f>
        <v/>
      </c>
      <c r="CI164" s="283" t="str">
        <f ca="true">+IF(OFFSET('Water Data'!$I$28,0,10*ROW('Water Data'!I158))="","",OFFSET('Water Data'!$I$28,0,10*ROW('Water Data'!I158)))</f>
        <v/>
      </c>
      <c r="CJ164" s="283" t="str">
        <f ca="true">+IF(OFFSET('Water Data'!$I$29,0,10*ROW('Water Data'!I158))="","",OFFSET('Water Data'!$I$29,0,10*ROW('Water Data'!I158)))</f>
        <v/>
      </c>
      <c r="CK164" s="283" t="str">
        <f ca="true">+IF(OFFSET('Sanitation Data'!$D$28,0,10*ROW('Sanitation Data'!D158))="","",OFFSET('Sanitation Data'!$D$28,0,10*ROW('Sanitation Data'!D158)))</f>
        <v/>
      </c>
      <c r="CL164" s="283" t="str">
        <f ca="true">+IF(OFFSET('Sanitation Data'!$D$29,0,10*ROW('Sanitation Data'!D158))="","",OFFSET('Sanitation Data'!$D$29,0,10*ROW('Sanitation Data'!D158)))</f>
        <v/>
      </c>
      <c r="CM164" s="283" t="str">
        <f ca="true">+IF(OFFSET('Sanitation Data'!$D$30,0,10*ROW('Sanitation Data'!D158))="","",OFFSET('Sanitation Data'!$D$30,0,10*ROW('Sanitation Data'!D158)))</f>
        <v/>
      </c>
      <c r="CN164" s="283" t="str">
        <f ca="true">+IF(OFFSET('Sanitation Data'!$D$31,0,10*ROW('Sanitation Data'!D158))="","",OFFSET('Sanitation Data'!$D$31,0,10*ROW('Sanitation Data'!D158)))</f>
        <v/>
      </c>
      <c r="CO164" s="283" t="str">
        <f ca="true">+IF(OFFSET('Sanitation Data'!$D$32,0,10*ROW('Sanitation Data'!D158))="","",OFFSET('Sanitation Data'!$D$32,0,10*ROW('Sanitation Data'!D158)))</f>
        <v/>
      </c>
      <c r="CP164" s="283" t="str">
        <f ca="true">+IF(OFFSET('Sanitation Data'!$E$28,0,10*ROW('Sanitation Data'!E158))="","",OFFSET('Sanitation Data'!$E$28,0,10*ROW('Sanitation Data'!E158)))</f>
        <v/>
      </c>
      <c r="CQ164" s="283" t="str">
        <f ca="true">+IF(OFFSET('Sanitation Data'!$E$29,0,10*ROW('Sanitation Data'!E158))="","",OFFSET('Sanitation Data'!$E$29,0,10*ROW('Sanitation Data'!E158)))</f>
        <v/>
      </c>
      <c r="CR164" s="283" t="str">
        <f ca="true">+IF(OFFSET('Sanitation Data'!$E$30,0,10*ROW('Sanitation Data'!E158))="","",OFFSET('Sanitation Data'!$E$30,0,10*ROW('Sanitation Data'!E158)))</f>
        <v/>
      </c>
      <c r="CS164" s="283" t="str">
        <f ca="true">+IF(OFFSET('Sanitation Data'!$E$31,0,10*ROW('Sanitation Data'!E158))="","",OFFSET('Sanitation Data'!$E$31,0,10*ROW('Sanitation Data'!E158)))</f>
        <v/>
      </c>
      <c r="CT164" s="283" t="str">
        <f ca="true">+IF(OFFSET('Sanitation Data'!$E$32,0,10*ROW('Sanitation Data'!E158))="","",OFFSET('Sanitation Data'!$E$32,0,10*ROW('Sanitation Data'!E158)))</f>
        <v/>
      </c>
      <c r="CU164" s="283" t="str">
        <f ca="true">+IF(OFFSET('Sanitation Data'!$F$28,0,10*ROW('Sanitation Data'!F158))="","",OFFSET('Sanitation Data'!$F$28,0,10*ROW('Sanitation Data'!F158)))</f>
        <v/>
      </c>
      <c r="CV164" s="283" t="str">
        <f ca="true">+IF(OFFSET('Sanitation Data'!$F$29,0,10*ROW('Sanitation Data'!F158))="","",OFFSET('Sanitation Data'!$F$29,0,10*ROW('Sanitation Data'!F158)))</f>
        <v/>
      </c>
      <c r="CW164" s="283" t="str">
        <f ca="true">+IF(OFFSET('Sanitation Data'!$F$30,0,10*ROW('Sanitation Data'!F158))="","",OFFSET('Sanitation Data'!$F$30,0,10*ROW('Sanitation Data'!F158)))</f>
        <v/>
      </c>
      <c r="CX164" s="283" t="str">
        <f ca="true">+IF(OFFSET('Sanitation Data'!$F$31,0,10*ROW('Sanitation Data'!F158))="","",OFFSET('Sanitation Data'!$F$31,0,10*ROW('Sanitation Data'!F158)))</f>
        <v/>
      </c>
      <c r="CY164" s="283" t="str">
        <f ca="true">+IF(OFFSET('Sanitation Data'!$F$32,0,10*ROW('Sanitation Data'!F158))="","",OFFSET('Sanitation Data'!$F$32,0,10*ROW('Sanitation Data'!F158)))</f>
        <v/>
      </c>
      <c r="CZ164" s="283" t="str">
        <f ca="true">+IF(OFFSET('Sanitation Data'!$G$28,0,10*ROW('Sanitation Data'!G158))="","",OFFSET('Sanitation Data'!$G$28,0,10*ROW('Sanitation Data'!G158)))</f>
        <v/>
      </c>
      <c r="DA164" s="283" t="str">
        <f ca="true">+IF(OFFSET('Sanitation Data'!$G$29,0,10*ROW('Sanitation Data'!G158))="","",OFFSET('Sanitation Data'!$G$29,0,10*ROW('Sanitation Data'!G158)))</f>
        <v/>
      </c>
      <c r="DB164" s="283" t="str">
        <f ca="true">+IF(OFFSET('Sanitation Data'!$G$30,0,10*ROW('Sanitation Data'!G158))="","",OFFSET('Sanitation Data'!$G$30,0,10*ROW('Sanitation Data'!G158)))</f>
        <v/>
      </c>
      <c r="DC164" s="283" t="str">
        <f ca="true">+IF(OFFSET('Sanitation Data'!$G$31,0,10*ROW('Sanitation Data'!G158))="","",OFFSET('Sanitation Data'!$G$31,0,10*ROW('Sanitation Data'!G158)))</f>
        <v/>
      </c>
      <c r="DD164" s="283" t="str">
        <f ca="true">+IF(OFFSET('Sanitation Data'!$G$32,0,10*ROW('Sanitation Data'!G158))="","",OFFSET('Sanitation Data'!$G$32,0,10*ROW('Sanitation Data'!G158)))</f>
        <v/>
      </c>
      <c r="DE164" s="283" t="str">
        <f ca="true">+IF(OFFSET('Sanitation Data'!$H$28,0,10*ROW('Sanitation Data'!H158))="","",OFFSET('Sanitation Data'!$H$28,0,10*ROW('Sanitation Data'!H158)))</f>
        <v/>
      </c>
      <c r="DF164" s="283" t="str">
        <f ca="true">+IF(OFFSET('Sanitation Data'!$H$29,0,10*ROW('Sanitation Data'!H158))="","",OFFSET('Sanitation Data'!$H$29,0,10*ROW('Sanitation Data'!H158)))</f>
        <v/>
      </c>
      <c r="DG164" s="283" t="str">
        <f ca="true">+IF(OFFSET('Sanitation Data'!$H$30,0,10*ROW('Sanitation Data'!H158))="","",OFFSET('Sanitation Data'!$H$30,0,10*ROW('Sanitation Data'!H158)))</f>
        <v/>
      </c>
      <c r="DH164" s="283" t="str">
        <f ca="true">+IF(OFFSET('Sanitation Data'!$H$31,0,10*ROW('Sanitation Data'!H158))="","",OFFSET('Sanitation Data'!$H$31,0,10*ROW('Sanitation Data'!H158)))</f>
        <v/>
      </c>
      <c r="DI164" s="283" t="str">
        <f ca="true">+IF(OFFSET('Sanitation Data'!$H$32,0,10*ROW('Sanitation Data'!H158))="","",OFFSET('Sanitation Data'!$H$32,0,10*ROW('Sanitation Data'!H158)))</f>
        <v/>
      </c>
      <c r="DJ164" s="283" t="str">
        <f ca="true">+IF(OFFSET('Sanitation Data'!$I$28,0,10*ROW('Sanitation Data'!I158))="","",OFFSET('Sanitation Data'!$I$28,0,10*ROW('Sanitation Data'!I158)))</f>
        <v/>
      </c>
      <c r="DK164" s="283" t="str">
        <f ca="true">+IF(OFFSET('Sanitation Data'!$I$29,0,10*ROW('Sanitation Data'!I158))="","",OFFSET('Sanitation Data'!$I$29,0,10*ROW('Sanitation Data'!I158)))</f>
        <v/>
      </c>
      <c r="DL164" s="283" t="str">
        <f ca="true">+IF(OFFSET('Sanitation Data'!$I$30,0,10*ROW('Sanitation Data'!I158))="","",OFFSET('Sanitation Data'!$I$30,0,10*ROW('Sanitation Data'!I158)))</f>
        <v/>
      </c>
      <c r="DM164" s="283" t="str">
        <f ca="true">+IF(OFFSET('Sanitation Data'!$I$31,0,10*ROW('Sanitation Data'!I158))="","",OFFSET('Sanitation Data'!$I$31,0,10*ROW('Sanitation Data'!I158)))</f>
        <v/>
      </c>
      <c r="DN164" s="283" t="str">
        <f ca="true">+IF(OFFSET('Sanitation Data'!$I$32,0,10*ROW('Sanitation Data'!I158))="","",OFFSET('Sanitation Data'!$I$32,0,10*ROW('Sanitation Data'!I158)))</f>
        <v/>
      </c>
      <c r="DO164" s="283" t="str">
        <f ca="true">+IF(OFFSET('Hygiene Data'!$D$11,0,10*ROW('Hygiene Data'!D158))="","",OFFSET('Hygiene Data'!$D$11,0,10*ROW('Hygiene Data'!D158)))</f>
        <v/>
      </c>
      <c r="DP164" s="283" t="str">
        <f ca="true">+IF(OFFSET('Hygiene Data'!$D$12,0,10*ROW('Hygiene Data'!D158))="","",OFFSET('Hygiene Data'!$D$12,0,10*ROW('Hygiene Data'!D158)))</f>
        <v/>
      </c>
      <c r="DQ164" s="283" t="str">
        <f ca="true">+IF(OFFSET('Hygiene Data'!$D$13,0,10*ROW('Hygiene Data'!D158))="","",OFFSET('Hygiene Data'!$D$13,0,10*ROW('Hygiene Data'!D158)))</f>
        <v/>
      </c>
      <c r="DR164" s="283" t="str">
        <f ca="true">+IF(OFFSET('Hygiene Data'!$E$11,0,10*ROW('Hygiene Data'!E158))="","",OFFSET('Hygiene Data'!$E$11,0,10*ROW('Hygiene Data'!E158)))</f>
        <v/>
      </c>
      <c r="DS164" s="283" t="str">
        <f ca="true">+IF(OFFSET('Hygiene Data'!$E$12,0,10*ROW('Hygiene Data'!E158))="","",OFFSET('Hygiene Data'!$E$12,0,10*ROW('Hygiene Data'!E158)))</f>
        <v/>
      </c>
      <c r="DT164" s="283" t="str">
        <f ca="true">+IF(OFFSET('Hygiene Data'!$E$13,0,10*ROW('Hygiene Data'!E158))="","",OFFSET('Hygiene Data'!$E$13,0,10*ROW('Hygiene Data'!E158)))</f>
        <v/>
      </c>
      <c r="DU164" s="283" t="str">
        <f ca="true">+IF(OFFSET('Hygiene Data'!$F$11,0,10*ROW('Hygiene Data'!F158))="","",OFFSET('Hygiene Data'!$F$11,0,10*ROW('Hygiene Data'!F158)))</f>
        <v/>
      </c>
      <c r="DV164" s="283" t="str">
        <f ca="true">+IF(OFFSET('Hygiene Data'!$F$12,0,10*ROW('Hygiene Data'!F158))="","",OFFSET('Hygiene Data'!$F$12,0,10*ROW('Hygiene Data'!F158)))</f>
        <v/>
      </c>
      <c r="DW164" s="283" t="str">
        <f ca="true">+IF(OFFSET('Hygiene Data'!$F$13,0,10*ROW('Hygiene Data'!F158))="","",OFFSET('Hygiene Data'!$F$13,0,10*ROW('Hygiene Data'!F158)))</f>
        <v/>
      </c>
      <c r="DX164" s="283" t="str">
        <f ca="true">+IF(OFFSET('Hygiene Data'!$G$11,0,10*ROW('Hygiene Data'!G158))="","",OFFSET('Hygiene Data'!$G$11,0,10*ROW('Hygiene Data'!G158)))</f>
        <v/>
      </c>
      <c r="DY164" s="283" t="str">
        <f ca="true">+IF(OFFSET('Hygiene Data'!$G$12,0,10*ROW('Hygiene Data'!G158))="","",OFFSET('Hygiene Data'!$G$12,0,10*ROW('Hygiene Data'!G158)))</f>
        <v/>
      </c>
      <c r="DZ164" s="283" t="str">
        <f ca="true">+IF(OFFSET('Hygiene Data'!$G$13,0,10*ROW('Hygiene Data'!G158))="","",OFFSET('Hygiene Data'!$G$13,0,10*ROW('Hygiene Data'!G158)))</f>
        <v/>
      </c>
      <c r="EA164" s="283" t="str">
        <f ca="true">+IF(OFFSET('Hygiene Data'!$H$11,0,10*ROW('Hygiene Data'!H158))="","",OFFSET('Hygiene Data'!$H$11,0,10*ROW('Hygiene Data'!H158)))</f>
        <v/>
      </c>
      <c r="EB164" s="283" t="str">
        <f ca="true">+IF(OFFSET('Hygiene Data'!$H$12,0,10*ROW('Hygiene Data'!H158))="","",OFFSET('Hygiene Data'!$H$12,0,10*ROW('Hygiene Data'!H158)))</f>
        <v/>
      </c>
      <c r="EC164" s="283" t="str">
        <f ca="true">+IF(OFFSET('Hygiene Data'!$H$13,0,10*ROW('Hygiene Data'!H158))="","",OFFSET('Hygiene Data'!$H$13,0,10*ROW('Hygiene Data'!H158)))</f>
        <v/>
      </c>
      <c r="ED164" s="283" t="str">
        <f ca="true">+IF(OFFSET('Hygiene Data'!$I$11,0,10*ROW('Hygiene Data'!I158))="","",OFFSET('Hygiene Data'!$I$11,0,10*ROW('Hygiene Data'!I158)))</f>
        <v/>
      </c>
      <c r="EE164" s="283" t="str">
        <f ca="true">+IF(OFFSET('Hygiene Data'!$I$12,0,10*ROW('Hygiene Data'!I158))="","",OFFSET('Hygiene Data'!$I$12,0,10*ROW('Hygiene Data'!I158)))</f>
        <v/>
      </c>
      <c r="EF164" s="283" t="str">
        <f ca="true">+IF(OFFSET('Hygiene Data'!$I$13,0,10*ROW('Hygiene Data'!I158))="","",OFFSET('Hygiene Data'!$I$13,0,10*ROW('Hygiene Data'!I158)))</f>
        <v/>
      </c>
    </row>
    <row xmlns:x14ac="http://schemas.microsoft.com/office/spreadsheetml/2009/9/ac" r="165" x14ac:dyDescent="0.2">
      <c r="A165" s="34" t="str">
        <f ca="true">+IF(OFFSET('Water Data'!$B$2,0,10*ROW('Water Data'!E159))="","",OFFSET('Water Data'!$B$2,0,10*ROW('Water Data'!E159)))</f>
        <v/>
      </c>
      <c r="B165" s="34" t="str">
        <f ca="true">+IF(OFFSET('Water Data'!$C$2,0,10*ROW('Water Data'!F159))="","",OFFSET('Water Data'!$C$2,0,10*ROW('Water Data'!F159)))</f>
        <v/>
      </c>
      <c r="C165" s="339" t="str">
        <f t="shared" ca="true" si="2"/>
        <v/>
      </c>
      <c r="D165" s="90"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0"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0"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0"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0"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0"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0"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0"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0"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0"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0"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0"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0"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0"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0"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0"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0"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0"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1"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1"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1"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1"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1"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1"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1"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1"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1"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1"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1"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1"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1"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1"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1"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1"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1"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1"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1"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1"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1"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1"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1"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1"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1"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1"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1"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1"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1"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1"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2"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2"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2"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2"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2"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2"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2"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2"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2"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2"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2"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2"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2"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2"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2"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2"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2"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2"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3"/>
      <c r="BS165" s="283" t="str">
        <f ca="true">+IF(OFFSET('Water Data'!$D$27,0,10*ROW('Water Data'!D159))="","",OFFSET('Water Data'!$D$27,0,10*ROW('Water Data'!D159)))</f>
        <v/>
      </c>
      <c r="BT165" s="283" t="str">
        <f ca="true">+IF(OFFSET('Water Data'!$D$28,0,10*ROW('Water Data'!D159))="","",OFFSET('Water Data'!$D$28,0,10*ROW('Water Data'!D159)))</f>
        <v/>
      </c>
      <c r="BU165" s="283" t="str">
        <f ca="true">+IF(OFFSET('Water Data'!$D$29,0,10*ROW('Water Data'!D159))="","",OFFSET('Water Data'!$D$29,0,10*ROW('Water Data'!D159)))</f>
        <v/>
      </c>
      <c r="BV165" s="283" t="str">
        <f ca="true">+IF(OFFSET('Water Data'!$E$27,0,10*ROW('Water Data'!E159))="","",OFFSET('Water Data'!$E$27,0,10*ROW('Water Data'!E159)))</f>
        <v/>
      </c>
      <c r="BW165" s="283" t="str">
        <f ca="true">+IF(OFFSET('Water Data'!$E$28,0,10*ROW('Water Data'!E159))="","",OFFSET('Water Data'!$E$28,0,10*ROW('Water Data'!E159)))</f>
        <v/>
      </c>
      <c r="BX165" s="283" t="str">
        <f ca="true">+IF(OFFSET('Water Data'!$E$29,0,10*ROW('Water Data'!E159))="","",OFFSET('Water Data'!$E$29,0,10*ROW('Water Data'!E159)))</f>
        <v/>
      </c>
      <c r="BY165" s="283" t="str">
        <f ca="true">+IF(OFFSET('Water Data'!$F$27,0,10*ROW('Water Data'!F159))="","",OFFSET('Water Data'!$F$27,0,10*ROW('Water Data'!F159)))</f>
        <v/>
      </c>
      <c r="BZ165" s="283" t="str">
        <f ca="true">+IF(OFFSET('Water Data'!$F$28,0,10*ROW('Water Data'!F159))="","",OFFSET('Water Data'!$F$28,0,10*ROW('Water Data'!F159)))</f>
        <v/>
      </c>
      <c r="CA165" s="283" t="str">
        <f ca="true">+IF(OFFSET('Water Data'!$F$29,0,10*ROW('Water Data'!F159))="","",OFFSET('Water Data'!$F$29,0,10*ROW('Water Data'!F159)))</f>
        <v/>
      </c>
      <c r="CB165" s="283" t="str">
        <f ca="true">+IF(OFFSET('Water Data'!$G$27,0,10*ROW('Water Data'!G159))="","",OFFSET('Water Data'!$G$27,0,10*ROW('Water Data'!G159)))</f>
        <v/>
      </c>
      <c r="CC165" s="283" t="str">
        <f ca="true">+IF(OFFSET('Water Data'!$G$28,0,10*ROW('Water Data'!G159))="","",OFFSET('Water Data'!$G$28,0,10*ROW('Water Data'!G159)))</f>
        <v/>
      </c>
      <c r="CD165" s="283" t="str">
        <f ca="true">+IF(OFFSET('Water Data'!$G$29,0,10*ROW('Water Data'!G159))="","",OFFSET('Water Data'!$G$29,0,10*ROW('Water Data'!G159)))</f>
        <v/>
      </c>
      <c r="CE165" s="283" t="str">
        <f ca="true">+IF(OFFSET('Water Data'!$H$27,0,10*ROW('Water Data'!H159))="","",OFFSET('Water Data'!$H$27,0,10*ROW('Water Data'!H159)))</f>
        <v/>
      </c>
      <c r="CF165" s="283" t="str">
        <f ca="true">+IF(OFFSET('Water Data'!$H$28,0,10*ROW('Water Data'!H159))="","",OFFSET('Water Data'!$H$28,0,10*ROW('Water Data'!H159)))</f>
        <v/>
      </c>
      <c r="CG165" s="283" t="str">
        <f ca="true">+IF(OFFSET('Water Data'!$H$29,0,10*ROW('Water Data'!H159))="","",OFFSET('Water Data'!$H$29,0,10*ROW('Water Data'!H159)))</f>
        <v/>
      </c>
      <c r="CH165" s="283" t="str">
        <f ca="true">+IF(OFFSET('Water Data'!$I$27,0,10*ROW('Water Data'!I159))="","",OFFSET('Water Data'!$I$27,0,10*ROW('Water Data'!I159)))</f>
        <v/>
      </c>
      <c r="CI165" s="283" t="str">
        <f ca="true">+IF(OFFSET('Water Data'!$I$28,0,10*ROW('Water Data'!I159))="","",OFFSET('Water Data'!$I$28,0,10*ROW('Water Data'!I159)))</f>
        <v/>
      </c>
      <c r="CJ165" s="283" t="str">
        <f ca="true">+IF(OFFSET('Water Data'!$I$29,0,10*ROW('Water Data'!I159))="","",OFFSET('Water Data'!$I$29,0,10*ROW('Water Data'!I159)))</f>
        <v/>
      </c>
      <c r="CK165" s="283" t="str">
        <f ca="true">+IF(OFFSET('Sanitation Data'!$D$28,0,10*ROW('Sanitation Data'!D159))="","",OFFSET('Sanitation Data'!$D$28,0,10*ROW('Sanitation Data'!D159)))</f>
        <v/>
      </c>
      <c r="CL165" s="283" t="str">
        <f ca="true">+IF(OFFSET('Sanitation Data'!$D$29,0,10*ROW('Sanitation Data'!D159))="","",OFFSET('Sanitation Data'!$D$29,0,10*ROW('Sanitation Data'!D159)))</f>
        <v/>
      </c>
      <c r="CM165" s="283" t="str">
        <f ca="true">+IF(OFFSET('Sanitation Data'!$D$30,0,10*ROW('Sanitation Data'!D159))="","",OFFSET('Sanitation Data'!$D$30,0,10*ROW('Sanitation Data'!D159)))</f>
        <v/>
      </c>
      <c r="CN165" s="283" t="str">
        <f ca="true">+IF(OFFSET('Sanitation Data'!$D$31,0,10*ROW('Sanitation Data'!D159))="","",OFFSET('Sanitation Data'!$D$31,0,10*ROW('Sanitation Data'!D159)))</f>
        <v/>
      </c>
      <c r="CO165" s="283" t="str">
        <f ca="true">+IF(OFFSET('Sanitation Data'!$D$32,0,10*ROW('Sanitation Data'!D159))="","",OFFSET('Sanitation Data'!$D$32,0,10*ROW('Sanitation Data'!D159)))</f>
        <v/>
      </c>
      <c r="CP165" s="283" t="str">
        <f ca="true">+IF(OFFSET('Sanitation Data'!$E$28,0,10*ROW('Sanitation Data'!E159))="","",OFFSET('Sanitation Data'!$E$28,0,10*ROW('Sanitation Data'!E159)))</f>
        <v/>
      </c>
      <c r="CQ165" s="283" t="str">
        <f ca="true">+IF(OFFSET('Sanitation Data'!$E$29,0,10*ROW('Sanitation Data'!E159))="","",OFFSET('Sanitation Data'!$E$29,0,10*ROW('Sanitation Data'!E159)))</f>
        <v/>
      </c>
      <c r="CR165" s="283" t="str">
        <f ca="true">+IF(OFFSET('Sanitation Data'!$E$30,0,10*ROW('Sanitation Data'!E159))="","",OFFSET('Sanitation Data'!$E$30,0,10*ROW('Sanitation Data'!E159)))</f>
        <v/>
      </c>
      <c r="CS165" s="283" t="str">
        <f ca="true">+IF(OFFSET('Sanitation Data'!$E$31,0,10*ROW('Sanitation Data'!E159))="","",OFFSET('Sanitation Data'!$E$31,0,10*ROW('Sanitation Data'!E159)))</f>
        <v/>
      </c>
      <c r="CT165" s="283" t="str">
        <f ca="true">+IF(OFFSET('Sanitation Data'!$E$32,0,10*ROW('Sanitation Data'!E159))="","",OFFSET('Sanitation Data'!$E$32,0,10*ROW('Sanitation Data'!E159)))</f>
        <v/>
      </c>
      <c r="CU165" s="283" t="str">
        <f ca="true">+IF(OFFSET('Sanitation Data'!$F$28,0,10*ROW('Sanitation Data'!F159))="","",OFFSET('Sanitation Data'!$F$28,0,10*ROW('Sanitation Data'!F159)))</f>
        <v/>
      </c>
      <c r="CV165" s="283" t="str">
        <f ca="true">+IF(OFFSET('Sanitation Data'!$F$29,0,10*ROW('Sanitation Data'!F159))="","",OFFSET('Sanitation Data'!$F$29,0,10*ROW('Sanitation Data'!F159)))</f>
        <v/>
      </c>
      <c r="CW165" s="283" t="str">
        <f ca="true">+IF(OFFSET('Sanitation Data'!$F$30,0,10*ROW('Sanitation Data'!F159))="","",OFFSET('Sanitation Data'!$F$30,0,10*ROW('Sanitation Data'!F159)))</f>
        <v/>
      </c>
      <c r="CX165" s="283" t="str">
        <f ca="true">+IF(OFFSET('Sanitation Data'!$F$31,0,10*ROW('Sanitation Data'!F159))="","",OFFSET('Sanitation Data'!$F$31,0,10*ROW('Sanitation Data'!F159)))</f>
        <v/>
      </c>
      <c r="CY165" s="283" t="str">
        <f ca="true">+IF(OFFSET('Sanitation Data'!$F$32,0,10*ROW('Sanitation Data'!F159))="","",OFFSET('Sanitation Data'!$F$32,0,10*ROW('Sanitation Data'!F159)))</f>
        <v/>
      </c>
      <c r="CZ165" s="283" t="str">
        <f ca="true">+IF(OFFSET('Sanitation Data'!$G$28,0,10*ROW('Sanitation Data'!G159))="","",OFFSET('Sanitation Data'!$G$28,0,10*ROW('Sanitation Data'!G159)))</f>
        <v/>
      </c>
      <c r="DA165" s="283" t="str">
        <f ca="true">+IF(OFFSET('Sanitation Data'!$G$29,0,10*ROW('Sanitation Data'!G159))="","",OFFSET('Sanitation Data'!$G$29,0,10*ROW('Sanitation Data'!G159)))</f>
        <v/>
      </c>
      <c r="DB165" s="283" t="str">
        <f ca="true">+IF(OFFSET('Sanitation Data'!$G$30,0,10*ROW('Sanitation Data'!G159))="","",OFFSET('Sanitation Data'!$G$30,0,10*ROW('Sanitation Data'!G159)))</f>
        <v/>
      </c>
      <c r="DC165" s="283" t="str">
        <f ca="true">+IF(OFFSET('Sanitation Data'!$G$31,0,10*ROW('Sanitation Data'!G159))="","",OFFSET('Sanitation Data'!$G$31,0,10*ROW('Sanitation Data'!G159)))</f>
        <v/>
      </c>
      <c r="DD165" s="283" t="str">
        <f ca="true">+IF(OFFSET('Sanitation Data'!$G$32,0,10*ROW('Sanitation Data'!G159))="","",OFFSET('Sanitation Data'!$G$32,0,10*ROW('Sanitation Data'!G159)))</f>
        <v/>
      </c>
      <c r="DE165" s="283" t="str">
        <f ca="true">+IF(OFFSET('Sanitation Data'!$H$28,0,10*ROW('Sanitation Data'!H159))="","",OFFSET('Sanitation Data'!$H$28,0,10*ROW('Sanitation Data'!H159)))</f>
        <v/>
      </c>
      <c r="DF165" s="283" t="str">
        <f ca="true">+IF(OFFSET('Sanitation Data'!$H$29,0,10*ROW('Sanitation Data'!H159))="","",OFFSET('Sanitation Data'!$H$29,0,10*ROW('Sanitation Data'!H159)))</f>
        <v/>
      </c>
      <c r="DG165" s="283" t="str">
        <f ca="true">+IF(OFFSET('Sanitation Data'!$H$30,0,10*ROW('Sanitation Data'!H159))="","",OFFSET('Sanitation Data'!$H$30,0,10*ROW('Sanitation Data'!H159)))</f>
        <v/>
      </c>
      <c r="DH165" s="283" t="str">
        <f ca="true">+IF(OFFSET('Sanitation Data'!$H$31,0,10*ROW('Sanitation Data'!H159))="","",OFFSET('Sanitation Data'!$H$31,0,10*ROW('Sanitation Data'!H159)))</f>
        <v/>
      </c>
      <c r="DI165" s="283" t="str">
        <f ca="true">+IF(OFFSET('Sanitation Data'!$H$32,0,10*ROW('Sanitation Data'!H159))="","",OFFSET('Sanitation Data'!$H$32,0,10*ROW('Sanitation Data'!H159)))</f>
        <v/>
      </c>
      <c r="DJ165" s="283" t="str">
        <f ca="true">+IF(OFFSET('Sanitation Data'!$I$28,0,10*ROW('Sanitation Data'!I159))="","",OFFSET('Sanitation Data'!$I$28,0,10*ROW('Sanitation Data'!I159)))</f>
        <v/>
      </c>
      <c r="DK165" s="283" t="str">
        <f ca="true">+IF(OFFSET('Sanitation Data'!$I$29,0,10*ROW('Sanitation Data'!I159))="","",OFFSET('Sanitation Data'!$I$29,0,10*ROW('Sanitation Data'!I159)))</f>
        <v/>
      </c>
      <c r="DL165" s="283" t="str">
        <f ca="true">+IF(OFFSET('Sanitation Data'!$I$30,0,10*ROW('Sanitation Data'!I159))="","",OFFSET('Sanitation Data'!$I$30,0,10*ROW('Sanitation Data'!I159)))</f>
        <v/>
      </c>
      <c r="DM165" s="283" t="str">
        <f ca="true">+IF(OFFSET('Sanitation Data'!$I$31,0,10*ROW('Sanitation Data'!I159))="","",OFFSET('Sanitation Data'!$I$31,0,10*ROW('Sanitation Data'!I159)))</f>
        <v/>
      </c>
      <c r="DN165" s="283" t="str">
        <f ca="true">+IF(OFFSET('Sanitation Data'!$I$32,0,10*ROW('Sanitation Data'!I159))="","",OFFSET('Sanitation Data'!$I$32,0,10*ROW('Sanitation Data'!I159)))</f>
        <v/>
      </c>
      <c r="DO165" s="283" t="str">
        <f ca="true">+IF(OFFSET('Hygiene Data'!$D$11,0,10*ROW('Hygiene Data'!D159))="","",OFFSET('Hygiene Data'!$D$11,0,10*ROW('Hygiene Data'!D159)))</f>
        <v/>
      </c>
      <c r="DP165" s="283" t="str">
        <f ca="true">+IF(OFFSET('Hygiene Data'!$D$12,0,10*ROW('Hygiene Data'!D159))="","",OFFSET('Hygiene Data'!$D$12,0,10*ROW('Hygiene Data'!D159)))</f>
        <v/>
      </c>
      <c r="DQ165" s="283" t="str">
        <f ca="true">+IF(OFFSET('Hygiene Data'!$D$13,0,10*ROW('Hygiene Data'!D159))="","",OFFSET('Hygiene Data'!$D$13,0,10*ROW('Hygiene Data'!D159)))</f>
        <v/>
      </c>
      <c r="DR165" s="283" t="str">
        <f ca="true">+IF(OFFSET('Hygiene Data'!$E$11,0,10*ROW('Hygiene Data'!E159))="","",OFFSET('Hygiene Data'!$E$11,0,10*ROW('Hygiene Data'!E159)))</f>
        <v/>
      </c>
      <c r="DS165" s="283" t="str">
        <f ca="true">+IF(OFFSET('Hygiene Data'!$E$12,0,10*ROW('Hygiene Data'!E159))="","",OFFSET('Hygiene Data'!$E$12,0,10*ROW('Hygiene Data'!E159)))</f>
        <v/>
      </c>
      <c r="DT165" s="283" t="str">
        <f ca="true">+IF(OFFSET('Hygiene Data'!$E$13,0,10*ROW('Hygiene Data'!E159))="","",OFFSET('Hygiene Data'!$E$13,0,10*ROW('Hygiene Data'!E159)))</f>
        <v/>
      </c>
      <c r="DU165" s="283" t="str">
        <f ca="true">+IF(OFFSET('Hygiene Data'!$F$11,0,10*ROW('Hygiene Data'!F159))="","",OFFSET('Hygiene Data'!$F$11,0,10*ROW('Hygiene Data'!F159)))</f>
        <v/>
      </c>
      <c r="DV165" s="283" t="str">
        <f ca="true">+IF(OFFSET('Hygiene Data'!$F$12,0,10*ROW('Hygiene Data'!F159))="","",OFFSET('Hygiene Data'!$F$12,0,10*ROW('Hygiene Data'!F159)))</f>
        <v/>
      </c>
      <c r="DW165" s="283" t="str">
        <f ca="true">+IF(OFFSET('Hygiene Data'!$F$13,0,10*ROW('Hygiene Data'!F159))="","",OFFSET('Hygiene Data'!$F$13,0,10*ROW('Hygiene Data'!F159)))</f>
        <v/>
      </c>
      <c r="DX165" s="283" t="str">
        <f ca="true">+IF(OFFSET('Hygiene Data'!$G$11,0,10*ROW('Hygiene Data'!G159))="","",OFFSET('Hygiene Data'!$G$11,0,10*ROW('Hygiene Data'!G159)))</f>
        <v/>
      </c>
      <c r="DY165" s="283" t="str">
        <f ca="true">+IF(OFFSET('Hygiene Data'!$G$12,0,10*ROW('Hygiene Data'!G159))="","",OFFSET('Hygiene Data'!$G$12,0,10*ROW('Hygiene Data'!G159)))</f>
        <v/>
      </c>
      <c r="DZ165" s="283" t="str">
        <f ca="true">+IF(OFFSET('Hygiene Data'!$G$13,0,10*ROW('Hygiene Data'!G159))="","",OFFSET('Hygiene Data'!$G$13,0,10*ROW('Hygiene Data'!G159)))</f>
        <v/>
      </c>
      <c r="EA165" s="283" t="str">
        <f ca="true">+IF(OFFSET('Hygiene Data'!$H$11,0,10*ROW('Hygiene Data'!H159))="","",OFFSET('Hygiene Data'!$H$11,0,10*ROW('Hygiene Data'!H159)))</f>
        <v/>
      </c>
      <c r="EB165" s="283" t="str">
        <f ca="true">+IF(OFFSET('Hygiene Data'!$H$12,0,10*ROW('Hygiene Data'!H159))="","",OFFSET('Hygiene Data'!$H$12,0,10*ROW('Hygiene Data'!H159)))</f>
        <v/>
      </c>
      <c r="EC165" s="283" t="str">
        <f ca="true">+IF(OFFSET('Hygiene Data'!$H$13,0,10*ROW('Hygiene Data'!H159))="","",OFFSET('Hygiene Data'!$H$13,0,10*ROW('Hygiene Data'!H159)))</f>
        <v/>
      </c>
      <c r="ED165" s="283" t="str">
        <f ca="true">+IF(OFFSET('Hygiene Data'!$I$11,0,10*ROW('Hygiene Data'!I159))="","",OFFSET('Hygiene Data'!$I$11,0,10*ROW('Hygiene Data'!I159)))</f>
        <v/>
      </c>
      <c r="EE165" s="283" t="str">
        <f ca="true">+IF(OFFSET('Hygiene Data'!$I$12,0,10*ROW('Hygiene Data'!I159))="","",OFFSET('Hygiene Data'!$I$12,0,10*ROW('Hygiene Data'!I159)))</f>
        <v/>
      </c>
      <c r="EF165" s="283" t="str">
        <f ca="true">+IF(OFFSET('Hygiene Data'!$I$13,0,10*ROW('Hygiene Data'!I159))="","",OFFSET('Hygiene Data'!$I$13,0,10*ROW('Hygiene Data'!I159)))</f>
        <v/>
      </c>
    </row>
    <row xmlns:x14ac="http://schemas.microsoft.com/office/spreadsheetml/2009/9/ac" r="166" x14ac:dyDescent="0.2">
      <c r="A166" s="34" t="str">
        <f ca="true">+IF(OFFSET('Water Data'!$B$2,0,10*ROW('Water Data'!E160))="","",OFFSET('Water Data'!$B$2,0,10*ROW('Water Data'!E160)))</f>
        <v/>
      </c>
      <c r="B166" s="34" t="str">
        <f ca="true">+IF(OFFSET('Water Data'!$C$2,0,10*ROW('Water Data'!F160))="","",OFFSET('Water Data'!$C$2,0,10*ROW('Water Data'!F160)))</f>
        <v/>
      </c>
      <c r="C166" s="339" t="str">
        <f t="shared" ca="true" si="2"/>
        <v/>
      </c>
      <c r="D166" s="90"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0"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0"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0"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0"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0"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0"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0"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0"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0"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0"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0"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0"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0"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0"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0"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0"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0"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1"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1"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1"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1"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1"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1"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1"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1"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1"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1"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1"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1"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1"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1"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1"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1"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1"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1"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1"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1"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1"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1"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1"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1"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1"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1"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1"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1"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1"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1"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2"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2"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2"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2"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2"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2"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2"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2"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2"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2"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2"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2"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2"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2"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2"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2"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2"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2"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3"/>
      <c r="BS166" s="283" t="str">
        <f ca="true">+IF(OFFSET('Water Data'!$D$27,0,10*ROW('Water Data'!D160))="","",OFFSET('Water Data'!$D$27,0,10*ROW('Water Data'!D160)))</f>
        <v/>
      </c>
      <c r="BT166" s="283" t="str">
        <f ca="true">+IF(OFFSET('Water Data'!$D$28,0,10*ROW('Water Data'!D160))="","",OFFSET('Water Data'!$D$28,0,10*ROW('Water Data'!D160)))</f>
        <v/>
      </c>
      <c r="BU166" s="283" t="str">
        <f ca="true">+IF(OFFSET('Water Data'!$D$29,0,10*ROW('Water Data'!D160))="","",OFFSET('Water Data'!$D$29,0,10*ROW('Water Data'!D160)))</f>
        <v/>
      </c>
      <c r="BV166" s="283" t="str">
        <f ca="true">+IF(OFFSET('Water Data'!$E$27,0,10*ROW('Water Data'!E160))="","",OFFSET('Water Data'!$E$27,0,10*ROW('Water Data'!E160)))</f>
        <v/>
      </c>
      <c r="BW166" s="283" t="str">
        <f ca="true">+IF(OFFSET('Water Data'!$E$28,0,10*ROW('Water Data'!E160))="","",OFFSET('Water Data'!$E$28,0,10*ROW('Water Data'!E160)))</f>
        <v/>
      </c>
      <c r="BX166" s="283" t="str">
        <f ca="true">+IF(OFFSET('Water Data'!$E$29,0,10*ROW('Water Data'!E160))="","",OFFSET('Water Data'!$E$29,0,10*ROW('Water Data'!E160)))</f>
        <v/>
      </c>
      <c r="BY166" s="283" t="str">
        <f ca="true">+IF(OFFSET('Water Data'!$F$27,0,10*ROW('Water Data'!F160))="","",OFFSET('Water Data'!$F$27,0,10*ROW('Water Data'!F160)))</f>
        <v/>
      </c>
      <c r="BZ166" s="283" t="str">
        <f ca="true">+IF(OFFSET('Water Data'!$F$28,0,10*ROW('Water Data'!F160))="","",OFFSET('Water Data'!$F$28,0,10*ROW('Water Data'!F160)))</f>
        <v/>
      </c>
      <c r="CA166" s="283" t="str">
        <f ca="true">+IF(OFFSET('Water Data'!$F$29,0,10*ROW('Water Data'!F160))="","",OFFSET('Water Data'!$F$29,0,10*ROW('Water Data'!F160)))</f>
        <v/>
      </c>
      <c r="CB166" s="283" t="str">
        <f ca="true">+IF(OFFSET('Water Data'!$G$27,0,10*ROW('Water Data'!G160))="","",OFFSET('Water Data'!$G$27,0,10*ROW('Water Data'!G160)))</f>
        <v/>
      </c>
      <c r="CC166" s="283" t="str">
        <f ca="true">+IF(OFFSET('Water Data'!$G$28,0,10*ROW('Water Data'!G160))="","",OFFSET('Water Data'!$G$28,0,10*ROW('Water Data'!G160)))</f>
        <v/>
      </c>
      <c r="CD166" s="283" t="str">
        <f ca="true">+IF(OFFSET('Water Data'!$G$29,0,10*ROW('Water Data'!G160))="","",OFFSET('Water Data'!$G$29,0,10*ROW('Water Data'!G160)))</f>
        <v/>
      </c>
      <c r="CE166" s="283" t="str">
        <f ca="true">+IF(OFFSET('Water Data'!$H$27,0,10*ROW('Water Data'!H160))="","",OFFSET('Water Data'!$H$27,0,10*ROW('Water Data'!H160)))</f>
        <v/>
      </c>
      <c r="CF166" s="283" t="str">
        <f ca="true">+IF(OFFSET('Water Data'!$H$28,0,10*ROW('Water Data'!H160))="","",OFFSET('Water Data'!$H$28,0,10*ROW('Water Data'!H160)))</f>
        <v/>
      </c>
      <c r="CG166" s="283" t="str">
        <f ca="true">+IF(OFFSET('Water Data'!$H$29,0,10*ROW('Water Data'!H160))="","",OFFSET('Water Data'!$H$29,0,10*ROW('Water Data'!H160)))</f>
        <v/>
      </c>
      <c r="CH166" s="283" t="str">
        <f ca="true">+IF(OFFSET('Water Data'!$I$27,0,10*ROW('Water Data'!I160))="","",OFFSET('Water Data'!$I$27,0,10*ROW('Water Data'!I160)))</f>
        <v/>
      </c>
      <c r="CI166" s="283" t="str">
        <f ca="true">+IF(OFFSET('Water Data'!$I$28,0,10*ROW('Water Data'!I160))="","",OFFSET('Water Data'!$I$28,0,10*ROW('Water Data'!I160)))</f>
        <v/>
      </c>
      <c r="CJ166" s="283" t="str">
        <f ca="true">+IF(OFFSET('Water Data'!$I$29,0,10*ROW('Water Data'!I160))="","",OFFSET('Water Data'!$I$29,0,10*ROW('Water Data'!I160)))</f>
        <v/>
      </c>
      <c r="CK166" s="283" t="str">
        <f ca="true">+IF(OFFSET('Sanitation Data'!$D$28,0,10*ROW('Sanitation Data'!D160))="","",OFFSET('Sanitation Data'!$D$28,0,10*ROW('Sanitation Data'!D160)))</f>
        <v/>
      </c>
      <c r="CL166" s="283" t="str">
        <f ca="true">+IF(OFFSET('Sanitation Data'!$D$29,0,10*ROW('Sanitation Data'!D160))="","",OFFSET('Sanitation Data'!$D$29,0,10*ROW('Sanitation Data'!D160)))</f>
        <v/>
      </c>
      <c r="CM166" s="283" t="str">
        <f ca="true">+IF(OFFSET('Sanitation Data'!$D$30,0,10*ROW('Sanitation Data'!D160))="","",OFFSET('Sanitation Data'!$D$30,0,10*ROW('Sanitation Data'!D160)))</f>
        <v/>
      </c>
      <c r="CN166" s="283" t="str">
        <f ca="true">+IF(OFFSET('Sanitation Data'!$D$31,0,10*ROW('Sanitation Data'!D160))="","",OFFSET('Sanitation Data'!$D$31,0,10*ROW('Sanitation Data'!D160)))</f>
        <v/>
      </c>
      <c r="CO166" s="283" t="str">
        <f ca="true">+IF(OFFSET('Sanitation Data'!$D$32,0,10*ROW('Sanitation Data'!D160))="","",OFFSET('Sanitation Data'!$D$32,0,10*ROW('Sanitation Data'!D160)))</f>
        <v/>
      </c>
      <c r="CP166" s="283" t="str">
        <f ca="true">+IF(OFFSET('Sanitation Data'!$E$28,0,10*ROW('Sanitation Data'!E160))="","",OFFSET('Sanitation Data'!$E$28,0,10*ROW('Sanitation Data'!E160)))</f>
        <v/>
      </c>
      <c r="CQ166" s="283" t="str">
        <f ca="true">+IF(OFFSET('Sanitation Data'!$E$29,0,10*ROW('Sanitation Data'!E160))="","",OFFSET('Sanitation Data'!$E$29,0,10*ROW('Sanitation Data'!E160)))</f>
        <v/>
      </c>
      <c r="CR166" s="283" t="str">
        <f ca="true">+IF(OFFSET('Sanitation Data'!$E$30,0,10*ROW('Sanitation Data'!E160))="","",OFFSET('Sanitation Data'!$E$30,0,10*ROW('Sanitation Data'!E160)))</f>
        <v/>
      </c>
      <c r="CS166" s="283" t="str">
        <f ca="true">+IF(OFFSET('Sanitation Data'!$E$31,0,10*ROW('Sanitation Data'!E160))="","",OFFSET('Sanitation Data'!$E$31,0,10*ROW('Sanitation Data'!E160)))</f>
        <v/>
      </c>
      <c r="CT166" s="283" t="str">
        <f ca="true">+IF(OFFSET('Sanitation Data'!$E$32,0,10*ROW('Sanitation Data'!E160))="","",OFFSET('Sanitation Data'!$E$32,0,10*ROW('Sanitation Data'!E160)))</f>
        <v/>
      </c>
      <c r="CU166" s="283" t="str">
        <f ca="true">+IF(OFFSET('Sanitation Data'!$F$28,0,10*ROW('Sanitation Data'!F160))="","",OFFSET('Sanitation Data'!$F$28,0,10*ROW('Sanitation Data'!F160)))</f>
        <v/>
      </c>
      <c r="CV166" s="283" t="str">
        <f ca="true">+IF(OFFSET('Sanitation Data'!$F$29,0,10*ROW('Sanitation Data'!F160))="","",OFFSET('Sanitation Data'!$F$29,0,10*ROW('Sanitation Data'!F160)))</f>
        <v/>
      </c>
      <c r="CW166" s="283" t="str">
        <f ca="true">+IF(OFFSET('Sanitation Data'!$F$30,0,10*ROW('Sanitation Data'!F160))="","",OFFSET('Sanitation Data'!$F$30,0,10*ROW('Sanitation Data'!F160)))</f>
        <v/>
      </c>
      <c r="CX166" s="283" t="str">
        <f ca="true">+IF(OFFSET('Sanitation Data'!$F$31,0,10*ROW('Sanitation Data'!F160))="","",OFFSET('Sanitation Data'!$F$31,0,10*ROW('Sanitation Data'!F160)))</f>
        <v/>
      </c>
      <c r="CY166" s="283" t="str">
        <f ca="true">+IF(OFFSET('Sanitation Data'!$F$32,0,10*ROW('Sanitation Data'!F160))="","",OFFSET('Sanitation Data'!$F$32,0,10*ROW('Sanitation Data'!F160)))</f>
        <v/>
      </c>
      <c r="CZ166" s="283" t="str">
        <f ca="true">+IF(OFFSET('Sanitation Data'!$G$28,0,10*ROW('Sanitation Data'!G160))="","",OFFSET('Sanitation Data'!$G$28,0,10*ROW('Sanitation Data'!G160)))</f>
        <v/>
      </c>
      <c r="DA166" s="283" t="str">
        <f ca="true">+IF(OFFSET('Sanitation Data'!$G$29,0,10*ROW('Sanitation Data'!G160))="","",OFFSET('Sanitation Data'!$G$29,0,10*ROW('Sanitation Data'!G160)))</f>
        <v/>
      </c>
      <c r="DB166" s="283" t="str">
        <f ca="true">+IF(OFFSET('Sanitation Data'!$G$30,0,10*ROW('Sanitation Data'!G160))="","",OFFSET('Sanitation Data'!$G$30,0,10*ROW('Sanitation Data'!G160)))</f>
        <v/>
      </c>
      <c r="DC166" s="283" t="str">
        <f ca="true">+IF(OFFSET('Sanitation Data'!$G$31,0,10*ROW('Sanitation Data'!G160))="","",OFFSET('Sanitation Data'!$G$31,0,10*ROW('Sanitation Data'!G160)))</f>
        <v/>
      </c>
      <c r="DD166" s="283" t="str">
        <f ca="true">+IF(OFFSET('Sanitation Data'!$G$32,0,10*ROW('Sanitation Data'!G160))="","",OFFSET('Sanitation Data'!$G$32,0,10*ROW('Sanitation Data'!G160)))</f>
        <v/>
      </c>
      <c r="DE166" s="283" t="str">
        <f ca="true">+IF(OFFSET('Sanitation Data'!$H$28,0,10*ROW('Sanitation Data'!H160))="","",OFFSET('Sanitation Data'!$H$28,0,10*ROW('Sanitation Data'!H160)))</f>
        <v/>
      </c>
      <c r="DF166" s="283" t="str">
        <f ca="true">+IF(OFFSET('Sanitation Data'!$H$29,0,10*ROW('Sanitation Data'!H160))="","",OFFSET('Sanitation Data'!$H$29,0,10*ROW('Sanitation Data'!H160)))</f>
        <v/>
      </c>
      <c r="DG166" s="283" t="str">
        <f ca="true">+IF(OFFSET('Sanitation Data'!$H$30,0,10*ROW('Sanitation Data'!H160))="","",OFFSET('Sanitation Data'!$H$30,0,10*ROW('Sanitation Data'!H160)))</f>
        <v/>
      </c>
      <c r="DH166" s="283" t="str">
        <f ca="true">+IF(OFFSET('Sanitation Data'!$H$31,0,10*ROW('Sanitation Data'!H160))="","",OFFSET('Sanitation Data'!$H$31,0,10*ROW('Sanitation Data'!H160)))</f>
        <v/>
      </c>
      <c r="DI166" s="283" t="str">
        <f ca="true">+IF(OFFSET('Sanitation Data'!$H$32,0,10*ROW('Sanitation Data'!H160))="","",OFFSET('Sanitation Data'!$H$32,0,10*ROW('Sanitation Data'!H160)))</f>
        <v/>
      </c>
      <c r="DJ166" s="283" t="str">
        <f ca="true">+IF(OFFSET('Sanitation Data'!$I$28,0,10*ROW('Sanitation Data'!I160))="","",OFFSET('Sanitation Data'!$I$28,0,10*ROW('Sanitation Data'!I160)))</f>
        <v/>
      </c>
      <c r="DK166" s="283" t="str">
        <f ca="true">+IF(OFFSET('Sanitation Data'!$I$29,0,10*ROW('Sanitation Data'!I160))="","",OFFSET('Sanitation Data'!$I$29,0,10*ROW('Sanitation Data'!I160)))</f>
        <v/>
      </c>
      <c r="DL166" s="283" t="str">
        <f ca="true">+IF(OFFSET('Sanitation Data'!$I$30,0,10*ROW('Sanitation Data'!I160))="","",OFFSET('Sanitation Data'!$I$30,0,10*ROW('Sanitation Data'!I160)))</f>
        <v/>
      </c>
      <c r="DM166" s="283" t="str">
        <f ca="true">+IF(OFFSET('Sanitation Data'!$I$31,0,10*ROW('Sanitation Data'!I160))="","",OFFSET('Sanitation Data'!$I$31,0,10*ROW('Sanitation Data'!I160)))</f>
        <v/>
      </c>
      <c r="DN166" s="283" t="str">
        <f ca="true">+IF(OFFSET('Sanitation Data'!$I$32,0,10*ROW('Sanitation Data'!I160))="","",OFFSET('Sanitation Data'!$I$32,0,10*ROW('Sanitation Data'!I160)))</f>
        <v/>
      </c>
      <c r="DO166" s="283" t="str">
        <f ca="true">+IF(OFFSET('Hygiene Data'!$D$11,0,10*ROW('Hygiene Data'!D160))="","",OFFSET('Hygiene Data'!$D$11,0,10*ROW('Hygiene Data'!D160)))</f>
        <v/>
      </c>
      <c r="DP166" s="283" t="str">
        <f ca="true">+IF(OFFSET('Hygiene Data'!$D$12,0,10*ROW('Hygiene Data'!D160))="","",OFFSET('Hygiene Data'!$D$12,0,10*ROW('Hygiene Data'!D160)))</f>
        <v/>
      </c>
      <c r="DQ166" s="283" t="str">
        <f ca="true">+IF(OFFSET('Hygiene Data'!$D$13,0,10*ROW('Hygiene Data'!D160))="","",OFFSET('Hygiene Data'!$D$13,0,10*ROW('Hygiene Data'!D160)))</f>
        <v/>
      </c>
      <c r="DR166" s="283" t="str">
        <f ca="true">+IF(OFFSET('Hygiene Data'!$E$11,0,10*ROW('Hygiene Data'!E160))="","",OFFSET('Hygiene Data'!$E$11,0,10*ROW('Hygiene Data'!E160)))</f>
        <v/>
      </c>
      <c r="DS166" s="283" t="str">
        <f ca="true">+IF(OFFSET('Hygiene Data'!$E$12,0,10*ROW('Hygiene Data'!E160))="","",OFFSET('Hygiene Data'!$E$12,0,10*ROW('Hygiene Data'!E160)))</f>
        <v/>
      </c>
      <c r="DT166" s="283" t="str">
        <f ca="true">+IF(OFFSET('Hygiene Data'!$E$13,0,10*ROW('Hygiene Data'!E160))="","",OFFSET('Hygiene Data'!$E$13,0,10*ROW('Hygiene Data'!E160)))</f>
        <v/>
      </c>
      <c r="DU166" s="283" t="str">
        <f ca="true">+IF(OFFSET('Hygiene Data'!$F$11,0,10*ROW('Hygiene Data'!F160))="","",OFFSET('Hygiene Data'!$F$11,0,10*ROW('Hygiene Data'!F160)))</f>
        <v/>
      </c>
      <c r="DV166" s="283" t="str">
        <f ca="true">+IF(OFFSET('Hygiene Data'!$F$12,0,10*ROW('Hygiene Data'!F160))="","",OFFSET('Hygiene Data'!$F$12,0,10*ROW('Hygiene Data'!F160)))</f>
        <v/>
      </c>
      <c r="DW166" s="283" t="str">
        <f ca="true">+IF(OFFSET('Hygiene Data'!$F$13,0,10*ROW('Hygiene Data'!F160))="","",OFFSET('Hygiene Data'!$F$13,0,10*ROW('Hygiene Data'!F160)))</f>
        <v/>
      </c>
      <c r="DX166" s="283" t="str">
        <f ca="true">+IF(OFFSET('Hygiene Data'!$G$11,0,10*ROW('Hygiene Data'!G160))="","",OFFSET('Hygiene Data'!$G$11,0,10*ROW('Hygiene Data'!G160)))</f>
        <v/>
      </c>
      <c r="DY166" s="283" t="str">
        <f ca="true">+IF(OFFSET('Hygiene Data'!$G$12,0,10*ROW('Hygiene Data'!G160))="","",OFFSET('Hygiene Data'!$G$12,0,10*ROW('Hygiene Data'!G160)))</f>
        <v/>
      </c>
      <c r="DZ166" s="283" t="str">
        <f ca="true">+IF(OFFSET('Hygiene Data'!$G$13,0,10*ROW('Hygiene Data'!G160))="","",OFFSET('Hygiene Data'!$G$13,0,10*ROW('Hygiene Data'!G160)))</f>
        <v/>
      </c>
      <c r="EA166" s="283" t="str">
        <f ca="true">+IF(OFFSET('Hygiene Data'!$H$11,0,10*ROW('Hygiene Data'!H160))="","",OFFSET('Hygiene Data'!$H$11,0,10*ROW('Hygiene Data'!H160)))</f>
        <v/>
      </c>
      <c r="EB166" s="283" t="str">
        <f ca="true">+IF(OFFSET('Hygiene Data'!$H$12,0,10*ROW('Hygiene Data'!H160))="","",OFFSET('Hygiene Data'!$H$12,0,10*ROW('Hygiene Data'!H160)))</f>
        <v/>
      </c>
      <c r="EC166" s="283" t="str">
        <f ca="true">+IF(OFFSET('Hygiene Data'!$H$13,0,10*ROW('Hygiene Data'!H160))="","",OFFSET('Hygiene Data'!$H$13,0,10*ROW('Hygiene Data'!H160)))</f>
        <v/>
      </c>
      <c r="ED166" s="283" t="str">
        <f ca="true">+IF(OFFSET('Hygiene Data'!$I$11,0,10*ROW('Hygiene Data'!I160))="","",OFFSET('Hygiene Data'!$I$11,0,10*ROW('Hygiene Data'!I160)))</f>
        <v/>
      </c>
      <c r="EE166" s="283" t="str">
        <f ca="true">+IF(OFFSET('Hygiene Data'!$I$12,0,10*ROW('Hygiene Data'!I160))="","",OFFSET('Hygiene Data'!$I$12,0,10*ROW('Hygiene Data'!I160)))</f>
        <v/>
      </c>
      <c r="EF166" s="283" t="str">
        <f ca="true">+IF(OFFSET('Hygiene Data'!$I$13,0,10*ROW('Hygiene Data'!I160))="","",OFFSET('Hygiene Data'!$I$13,0,10*ROW('Hygiene Data'!I160)))</f>
        <v/>
      </c>
    </row>
    <row xmlns:x14ac="http://schemas.microsoft.com/office/spreadsheetml/2009/9/ac" r="167" x14ac:dyDescent="0.2">
      <c r="A167" s="34" t="str">
        <f ca="true">+IF(OFFSET('Water Data'!$B$2,0,10*ROW('Water Data'!E161))="","",OFFSET('Water Data'!$B$2,0,10*ROW('Water Data'!E161)))</f>
        <v/>
      </c>
      <c r="B167" s="34" t="str">
        <f ca="true">+IF(OFFSET('Water Data'!$C$2,0,10*ROW('Water Data'!F161))="","",OFFSET('Water Data'!$C$2,0,10*ROW('Water Data'!F161)))</f>
        <v/>
      </c>
      <c r="C167" s="339" t="str">
        <f t="shared" ca="true" si="2"/>
        <v/>
      </c>
      <c r="D167" s="90"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0"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0"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0"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0"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0"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0"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0"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0"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0"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0"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0"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0"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0"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0"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0"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0"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0"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1"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1"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1"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1"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1"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1"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1"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1"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1"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1"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1"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1"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1"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1"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1"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1"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1"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1"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1"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1"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1"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1"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1"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1"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1"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1"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1"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1"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1"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1"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2"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2"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2"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2"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2"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2"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2"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2"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2"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2"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2"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2"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2"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2"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2"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2"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2"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2"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3"/>
      <c r="BS167" s="283" t="str">
        <f ca="true">+IF(OFFSET('Water Data'!$D$27,0,10*ROW('Water Data'!D161))="","",OFFSET('Water Data'!$D$27,0,10*ROW('Water Data'!D161)))</f>
        <v/>
      </c>
      <c r="BT167" s="283" t="str">
        <f ca="true">+IF(OFFSET('Water Data'!$D$28,0,10*ROW('Water Data'!D161))="","",OFFSET('Water Data'!$D$28,0,10*ROW('Water Data'!D161)))</f>
        <v/>
      </c>
      <c r="BU167" s="283" t="str">
        <f ca="true">+IF(OFFSET('Water Data'!$D$29,0,10*ROW('Water Data'!D161))="","",OFFSET('Water Data'!$D$29,0,10*ROW('Water Data'!D161)))</f>
        <v/>
      </c>
      <c r="BV167" s="283" t="str">
        <f ca="true">+IF(OFFSET('Water Data'!$E$27,0,10*ROW('Water Data'!E161))="","",OFFSET('Water Data'!$E$27,0,10*ROW('Water Data'!E161)))</f>
        <v/>
      </c>
      <c r="BW167" s="283" t="str">
        <f ca="true">+IF(OFFSET('Water Data'!$E$28,0,10*ROW('Water Data'!E161))="","",OFFSET('Water Data'!$E$28,0,10*ROW('Water Data'!E161)))</f>
        <v/>
      </c>
      <c r="BX167" s="283" t="str">
        <f ca="true">+IF(OFFSET('Water Data'!$E$29,0,10*ROW('Water Data'!E161))="","",OFFSET('Water Data'!$E$29,0,10*ROW('Water Data'!E161)))</f>
        <v/>
      </c>
      <c r="BY167" s="283" t="str">
        <f ca="true">+IF(OFFSET('Water Data'!$F$27,0,10*ROW('Water Data'!F161))="","",OFFSET('Water Data'!$F$27,0,10*ROW('Water Data'!F161)))</f>
        <v/>
      </c>
      <c r="BZ167" s="283" t="str">
        <f ca="true">+IF(OFFSET('Water Data'!$F$28,0,10*ROW('Water Data'!F161))="","",OFFSET('Water Data'!$F$28,0,10*ROW('Water Data'!F161)))</f>
        <v/>
      </c>
      <c r="CA167" s="283" t="str">
        <f ca="true">+IF(OFFSET('Water Data'!$F$29,0,10*ROW('Water Data'!F161))="","",OFFSET('Water Data'!$F$29,0,10*ROW('Water Data'!F161)))</f>
        <v/>
      </c>
      <c r="CB167" s="283" t="str">
        <f ca="true">+IF(OFFSET('Water Data'!$G$27,0,10*ROW('Water Data'!G161))="","",OFFSET('Water Data'!$G$27,0,10*ROW('Water Data'!G161)))</f>
        <v/>
      </c>
      <c r="CC167" s="283" t="str">
        <f ca="true">+IF(OFFSET('Water Data'!$G$28,0,10*ROW('Water Data'!G161))="","",OFFSET('Water Data'!$G$28,0,10*ROW('Water Data'!G161)))</f>
        <v/>
      </c>
      <c r="CD167" s="283" t="str">
        <f ca="true">+IF(OFFSET('Water Data'!$G$29,0,10*ROW('Water Data'!G161))="","",OFFSET('Water Data'!$G$29,0,10*ROW('Water Data'!G161)))</f>
        <v/>
      </c>
      <c r="CE167" s="283" t="str">
        <f ca="true">+IF(OFFSET('Water Data'!$H$27,0,10*ROW('Water Data'!H161))="","",OFFSET('Water Data'!$H$27,0,10*ROW('Water Data'!H161)))</f>
        <v/>
      </c>
      <c r="CF167" s="283" t="str">
        <f ca="true">+IF(OFFSET('Water Data'!$H$28,0,10*ROW('Water Data'!H161))="","",OFFSET('Water Data'!$H$28,0,10*ROW('Water Data'!H161)))</f>
        <v/>
      </c>
      <c r="CG167" s="283" t="str">
        <f ca="true">+IF(OFFSET('Water Data'!$H$29,0,10*ROW('Water Data'!H161))="","",OFFSET('Water Data'!$H$29,0,10*ROW('Water Data'!H161)))</f>
        <v/>
      </c>
      <c r="CH167" s="283" t="str">
        <f ca="true">+IF(OFFSET('Water Data'!$I$27,0,10*ROW('Water Data'!I161))="","",OFFSET('Water Data'!$I$27,0,10*ROW('Water Data'!I161)))</f>
        <v/>
      </c>
      <c r="CI167" s="283" t="str">
        <f ca="true">+IF(OFFSET('Water Data'!$I$28,0,10*ROW('Water Data'!I161))="","",OFFSET('Water Data'!$I$28,0,10*ROW('Water Data'!I161)))</f>
        <v/>
      </c>
      <c r="CJ167" s="283" t="str">
        <f ca="true">+IF(OFFSET('Water Data'!$I$29,0,10*ROW('Water Data'!I161))="","",OFFSET('Water Data'!$I$29,0,10*ROW('Water Data'!I161)))</f>
        <v/>
      </c>
      <c r="CK167" s="283" t="str">
        <f ca="true">+IF(OFFSET('Sanitation Data'!$D$28,0,10*ROW('Sanitation Data'!D161))="","",OFFSET('Sanitation Data'!$D$28,0,10*ROW('Sanitation Data'!D161)))</f>
        <v/>
      </c>
      <c r="CL167" s="283" t="str">
        <f ca="true">+IF(OFFSET('Sanitation Data'!$D$29,0,10*ROW('Sanitation Data'!D161))="","",OFFSET('Sanitation Data'!$D$29,0,10*ROW('Sanitation Data'!D161)))</f>
        <v/>
      </c>
      <c r="CM167" s="283" t="str">
        <f ca="true">+IF(OFFSET('Sanitation Data'!$D$30,0,10*ROW('Sanitation Data'!D161))="","",OFFSET('Sanitation Data'!$D$30,0,10*ROW('Sanitation Data'!D161)))</f>
        <v/>
      </c>
      <c r="CN167" s="283" t="str">
        <f ca="true">+IF(OFFSET('Sanitation Data'!$D$31,0,10*ROW('Sanitation Data'!D161))="","",OFFSET('Sanitation Data'!$D$31,0,10*ROW('Sanitation Data'!D161)))</f>
        <v/>
      </c>
      <c r="CO167" s="283" t="str">
        <f ca="true">+IF(OFFSET('Sanitation Data'!$D$32,0,10*ROW('Sanitation Data'!D161))="","",OFFSET('Sanitation Data'!$D$32,0,10*ROW('Sanitation Data'!D161)))</f>
        <v/>
      </c>
      <c r="CP167" s="283" t="str">
        <f ca="true">+IF(OFFSET('Sanitation Data'!$E$28,0,10*ROW('Sanitation Data'!E161))="","",OFFSET('Sanitation Data'!$E$28,0,10*ROW('Sanitation Data'!E161)))</f>
        <v/>
      </c>
      <c r="CQ167" s="283" t="str">
        <f ca="true">+IF(OFFSET('Sanitation Data'!$E$29,0,10*ROW('Sanitation Data'!E161))="","",OFFSET('Sanitation Data'!$E$29,0,10*ROW('Sanitation Data'!E161)))</f>
        <v/>
      </c>
      <c r="CR167" s="283" t="str">
        <f ca="true">+IF(OFFSET('Sanitation Data'!$E$30,0,10*ROW('Sanitation Data'!E161))="","",OFFSET('Sanitation Data'!$E$30,0,10*ROW('Sanitation Data'!E161)))</f>
        <v/>
      </c>
      <c r="CS167" s="283" t="str">
        <f ca="true">+IF(OFFSET('Sanitation Data'!$E$31,0,10*ROW('Sanitation Data'!E161))="","",OFFSET('Sanitation Data'!$E$31,0,10*ROW('Sanitation Data'!E161)))</f>
        <v/>
      </c>
      <c r="CT167" s="283" t="str">
        <f ca="true">+IF(OFFSET('Sanitation Data'!$E$32,0,10*ROW('Sanitation Data'!E161))="","",OFFSET('Sanitation Data'!$E$32,0,10*ROW('Sanitation Data'!E161)))</f>
        <v/>
      </c>
      <c r="CU167" s="283" t="str">
        <f ca="true">+IF(OFFSET('Sanitation Data'!$F$28,0,10*ROW('Sanitation Data'!F161))="","",OFFSET('Sanitation Data'!$F$28,0,10*ROW('Sanitation Data'!F161)))</f>
        <v/>
      </c>
      <c r="CV167" s="283" t="str">
        <f ca="true">+IF(OFFSET('Sanitation Data'!$F$29,0,10*ROW('Sanitation Data'!F161))="","",OFFSET('Sanitation Data'!$F$29,0,10*ROW('Sanitation Data'!F161)))</f>
        <v/>
      </c>
      <c r="CW167" s="283" t="str">
        <f ca="true">+IF(OFFSET('Sanitation Data'!$F$30,0,10*ROW('Sanitation Data'!F161))="","",OFFSET('Sanitation Data'!$F$30,0,10*ROW('Sanitation Data'!F161)))</f>
        <v/>
      </c>
      <c r="CX167" s="283" t="str">
        <f ca="true">+IF(OFFSET('Sanitation Data'!$F$31,0,10*ROW('Sanitation Data'!F161))="","",OFFSET('Sanitation Data'!$F$31,0,10*ROW('Sanitation Data'!F161)))</f>
        <v/>
      </c>
      <c r="CY167" s="283" t="str">
        <f ca="true">+IF(OFFSET('Sanitation Data'!$F$32,0,10*ROW('Sanitation Data'!F161))="","",OFFSET('Sanitation Data'!$F$32,0,10*ROW('Sanitation Data'!F161)))</f>
        <v/>
      </c>
      <c r="CZ167" s="283" t="str">
        <f ca="true">+IF(OFFSET('Sanitation Data'!$G$28,0,10*ROW('Sanitation Data'!G161))="","",OFFSET('Sanitation Data'!$G$28,0,10*ROW('Sanitation Data'!G161)))</f>
        <v/>
      </c>
      <c r="DA167" s="283" t="str">
        <f ca="true">+IF(OFFSET('Sanitation Data'!$G$29,0,10*ROW('Sanitation Data'!G161))="","",OFFSET('Sanitation Data'!$G$29,0,10*ROW('Sanitation Data'!G161)))</f>
        <v/>
      </c>
      <c r="DB167" s="283" t="str">
        <f ca="true">+IF(OFFSET('Sanitation Data'!$G$30,0,10*ROW('Sanitation Data'!G161))="","",OFFSET('Sanitation Data'!$G$30,0,10*ROW('Sanitation Data'!G161)))</f>
        <v/>
      </c>
      <c r="DC167" s="283" t="str">
        <f ca="true">+IF(OFFSET('Sanitation Data'!$G$31,0,10*ROW('Sanitation Data'!G161))="","",OFFSET('Sanitation Data'!$G$31,0,10*ROW('Sanitation Data'!G161)))</f>
        <v/>
      </c>
      <c r="DD167" s="283" t="str">
        <f ca="true">+IF(OFFSET('Sanitation Data'!$G$32,0,10*ROW('Sanitation Data'!G161))="","",OFFSET('Sanitation Data'!$G$32,0,10*ROW('Sanitation Data'!G161)))</f>
        <v/>
      </c>
      <c r="DE167" s="283" t="str">
        <f ca="true">+IF(OFFSET('Sanitation Data'!$H$28,0,10*ROW('Sanitation Data'!H161))="","",OFFSET('Sanitation Data'!$H$28,0,10*ROW('Sanitation Data'!H161)))</f>
        <v/>
      </c>
      <c r="DF167" s="283" t="str">
        <f ca="true">+IF(OFFSET('Sanitation Data'!$H$29,0,10*ROW('Sanitation Data'!H161))="","",OFFSET('Sanitation Data'!$H$29,0,10*ROW('Sanitation Data'!H161)))</f>
        <v/>
      </c>
      <c r="DG167" s="283" t="str">
        <f ca="true">+IF(OFFSET('Sanitation Data'!$H$30,0,10*ROW('Sanitation Data'!H161))="","",OFFSET('Sanitation Data'!$H$30,0,10*ROW('Sanitation Data'!H161)))</f>
        <v/>
      </c>
      <c r="DH167" s="283" t="str">
        <f ca="true">+IF(OFFSET('Sanitation Data'!$H$31,0,10*ROW('Sanitation Data'!H161))="","",OFFSET('Sanitation Data'!$H$31,0,10*ROW('Sanitation Data'!H161)))</f>
        <v/>
      </c>
      <c r="DI167" s="283" t="str">
        <f ca="true">+IF(OFFSET('Sanitation Data'!$H$32,0,10*ROW('Sanitation Data'!H161))="","",OFFSET('Sanitation Data'!$H$32,0,10*ROW('Sanitation Data'!H161)))</f>
        <v/>
      </c>
      <c r="DJ167" s="283" t="str">
        <f ca="true">+IF(OFFSET('Sanitation Data'!$I$28,0,10*ROW('Sanitation Data'!I161))="","",OFFSET('Sanitation Data'!$I$28,0,10*ROW('Sanitation Data'!I161)))</f>
        <v/>
      </c>
      <c r="DK167" s="283" t="str">
        <f ca="true">+IF(OFFSET('Sanitation Data'!$I$29,0,10*ROW('Sanitation Data'!I161))="","",OFFSET('Sanitation Data'!$I$29,0,10*ROW('Sanitation Data'!I161)))</f>
        <v/>
      </c>
      <c r="DL167" s="283" t="str">
        <f ca="true">+IF(OFFSET('Sanitation Data'!$I$30,0,10*ROW('Sanitation Data'!I161))="","",OFFSET('Sanitation Data'!$I$30,0,10*ROW('Sanitation Data'!I161)))</f>
        <v/>
      </c>
      <c r="DM167" s="283" t="str">
        <f ca="true">+IF(OFFSET('Sanitation Data'!$I$31,0,10*ROW('Sanitation Data'!I161))="","",OFFSET('Sanitation Data'!$I$31,0,10*ROW('Sanitation Data'!I161)))</f>
        <v/>
      </c>
      <c r="DN167" s="283" t="str">
        <f ca="true">+IF(OFFSET('Sanitation Data'!$I$32,0,10*ROW('Sanitation Data'!I161))="","",OFFSET('Sanitation Data'!$I$32,0,10*ROW('Sanitation Data'!I161)))</f>
        <v/>
      </c>
      <c r="DO167" s="283" t="str">
        <f ca="true">+IF(OFFSET('Hygiene Data'!$D$11,0,10*ROW('Hygiene Data'!D161))="","",OFFSET('Hygiene Data'!$D$11,0,10*ROW('Hygiene Data'!D161)))</f>
        <v/>
      </c>
      <c r="DP167" s="283" t="str">
        <f ca="true">+IF(OFFSET('Hygiene Data'!$D$12,0,10*ROW('Hygiene Data'!D161))="","",OFFSET('Hygiene Data'!$D$12,0,10*ROW('Hygiene Data'!D161)))</f>
        <v/>
      </c>
      <c r="DQ167" s="283" t="str">
        <f ca="true">+IF(OFFSET('Hygiene Data'!$D$13,0,10*ROW('Hygiene Data'!D161))="","",OFFSET('Hygiene Data'!$D$13,0,10*ROW('Hygiene Data'!D161)))</f>
        <v/>
      </c>
      <c r="DR167" s="283" t="str">
        <f ca="true">+IF(OFFSET('Hygiene Data'!$E$11,0,10*ROW('Hygiene Data'!E161))="","",OFFSET('Hygiene Data'!$E$11,0,10*ROW('Hygiene Data'!E161)))</f>
        <v/>
      </c>
      <c r="DS167" s="283" t="str">
        <f ca="true">+IF(OFFSET('Hygiene Data'!$E$12,0,10*ROW('Hygiene Data'!E161))="","",OFFSET('Hygiene Data'!$E$12,0,10*ROW('Hygiene Data'!E161)))</f>
        <v/>
      </c>
      <c r="DT167" s="283" t="str">
        <f ca="true">+IF(OFFSET('Hygiene Data'!$E$13,0,10*ROW('Hygiene Data'!E161))="","",OFFSET('Hygiene Data'!$E$13,0,10*ROW('Hygiene Data'!E161)))</f>
        <v/>
      </c>
      <c r="DU167" s="283" t="str">
        <f ca="true">+IF(OFFSET('Hygiene Data'!$F$11,0,10*ROW('Hygiene Data'!F161))="","",OFFSET('Hygiene Data'!$F$11,0,10*ROW('Hygiene Data'!F161)))</f>
        <v/>
      </c>
      <c r="DV167" s="283" t="str">
        <f ca="true">+IF(OFFSET('Hygiene Data'!$F$12,0,10*ROW('Hygiene Data'!F161))="","",OFFSET('Hygiene Data'!$F$12,0,10*ROW('Hygiene Data'!F161)))</f>
        <v/>
      </c>
      <c r="DW167" s="283" t="str">
        <f ca="true">+IF(OFFSET('Hygiene Data'!$F$13,0,10*ROW('Hygiene Data'!F161))="","",OFFSET('Hygiene Data'!$F$13,0,10*ROW('Hygiene Data'!F161)))</f>
        <v/>
      </c>
      <c r="DX167" s="283" t="str">
        <f ca="true">+IF(OFFSET('Hygiene Data'!$G$11,0,10*ROW('Hygiene Data'!G161))="","",OFFSET('Hygiene Data'!$G$11,0,10*ROW('Hygiene Data'!G161)))</f>
        <v/>
      </c>
      <c r="DY167" s="283" t="str">
        <f ca="true">+IF(OFFSET('Hygiene Data'!$G$12,0,10*ROW('Hygiene Data'!G161))="","",OFFSET('Hygiene Data'!$G$12,0,10*ROW('Hygiene Data'!G161)))</f>
        <v/>
      </c>
      <c r="DZ167" s="283" t="str">
        <f ca="true">+IF(OFFSET('Hygiene Data'!$G$13,0,10*ROW('Hygiene Data'!G161))="","",OFFSET('Hygiene Data'!$G$13,0,10*ROW('Hygiene Data'!G161)))</f>
        <v/>
      </c>
      <c r="EA167" s="283" t="str">
        <f ca="true">+IF(OFFSET('Hygiene Data'!$H$11,0,10*ROW('Hygiene Data'!H161))="","",OFFSET('Hygiene Data'!$H$11,0,10*ROW('Hygiene Data'!H161)))</f>
        <v/>
      </c>
      <c r="EB167" s="283" t="str">
        <f ca="true">+IF(OFFSET('Hygiene Data'!$H$12,0,10*ROW('Hygiene Data'!H161))="","",OFFSET('Hygiene Data'!$H$12,0,10*ROW('Hygiene Data'!H161)))</f>
        <v/>
      </c>
      <c r="EC167" s="283" t="str">
        <f ca="true">+IF(OFFSET('Hygiene Data'!$H$13,0,10*ROW('Hygiene Data'!H161))="","",OFFSET('Hygiene Data'!$H$13,0,10*ROW('Hygiene Data'!H161)))</f>
        <v/>
      </c>
      <c r="ED167" s="283" t="str">
        <f ca="true">+IF(OFFSET('Hygiene Data'!$I$11,0,10*ROW('Hygiene Data'!I161))="","",OFFSET('Hygiene Data'!$I$11,0,10*ROW('Hygiene Data'!I161)))</f>
        <v/>
      </c>
      <c r="EE167" s="283" t="str">
        <f ca="true">+IF(OFFSET('Hygiene Data'!$I$12,0,10*ROW('Hygiene Data'!I161))="","",OFFSET('Hygiene Data'!$I$12,0,10*ROW('Hygiene Data'!I161)))</f>
        <v/>
      </c>
      <c r="EF167" s="283" t="str">
        <f ca="true">+IF(OFFSET('Hygiene Data'!$I$13,0,10*ROW('Hygiene Data'!I161))="","",OFFSET('Hygiene Data'!$I$13,0,10*ROW('Hygiene Data'!I161)))</f>
        <v/>
      </c>
    </row>
    <row xmlns:x14ac="http://schemas.microsoft.com/office/spreadsheetml/2009/9/ac" r="168" x14ac:dyDescent="0.2">
      <c r="A168" s="34" t="str">
        <f ca="true">+IF(OFFSET('Water Data'!$B$2,0,10*ROW('Water Data'!E162))="","",OFFSET('Water Data'!$B$2,0,10*ROW('Water Data'!E162)))</f>
        <v/>
      </c>
      <c r="B168" s="34" t="str">
        <f ca="true">+IF(OFFSET('Water Data'!$C$2,0,10*ROW('Water Data'!F162))="","",OFFSET('Water Data'!$C$2,0,10*ROW('Water Data'!F162)))</f>
        <v/>
      </c>
      <c r="C168" s="339" t="str">
        <f t="shared" ca="true" si="2"/>
        <v/>
      </c>
      <c r="D168" s="90"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0"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0"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0"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0"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0"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0"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0"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0"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0"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0"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0"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0"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0"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0"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0"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0"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0"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1"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1"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1"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1"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1"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1"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1"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1"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1"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1"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1"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1"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1"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1"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1"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1"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1"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1"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1"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1"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1"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1"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1"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1"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1"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1"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1"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1"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1"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1"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2"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2"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2"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2"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2"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2"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2"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2"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2"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2"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2"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2"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2"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2"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2"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2"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2"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2"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3"/>
      <c r="BS168" s="283" t="str">
        <f ca="true">+IF(OFFSET('Water Data'!$D$27,0,10*ROW('Water Data'!D162))="","",OFFSET('Water Data'!$D$27,0,10*ROW('Water Data'!D162)))</f>
        <v/>
      </c>
      <c r="BT168" s="283" t="str">
        <f ca="true">+IF(OFFSET('Water Data'!$D$28,0,10*ROW('Water Data'!D162))="","",OFFSET('Water Data'!$D$28,0,10*ROW('Water Data'!D162)))</f>
        <v/>
      </c>
      <c r="BU168" s="283" t="str">
        <f ca="true">+IF(OFFSET('Water Data'!$D$29,0,10*ROW('Water Data'!D162))="","",OFFSET('Water Data'!$D$29,0,10*ROW('Water Data'!D162)))</f>
        <v/>
      </c>
      <c r="BV168" s="283" t="str">
        <f ca="true">+IF(OFFSET('Water Data'!$E$27,0,10*ROW('Water Data'!E162))="","",OFFSET('Water Data'!$E$27,0,10*ROW('Water Data'!E162)))</f>
        <v/>
      </c>
      <c r="BW168" s="283" t="str">
        <f ca="true">+IF(OFFSET('Water Data'!$E$28,0,10*ROW('Water Data'!E162))="","",OFFSET('Water Data'!$E$28,0,10*ROW('Water Data'!E162)))</f>
        <v/>
      </c>
      <c r="BX168" s="283" t="str">
        <f ca="true">+IF(OFFSET('Water Data'!$E$29,0,10*ROW('Water Data'!E162))="","",OFFSET('Water Data'!$E$29,0,10*ROW('Water Data'!E162)))</f>
        <v/>
      </c>
      <c r="BY168" s="283" t="str">
        <f ca="true">+IF(OFFSET('Water Data'!$F$27,0,10*ROW('Water Data'!F162))="","",OFFSET('Water Data'!$F$27,0,10*ROW('Water Data'!F162)))</f>
        <v/>
      </c>
      <c r="BZ168" s="283" t="str">
        <f ca="true">+IF(OFFSET('Water Data'!$F$28,0,10*ROW('Water Data'!F162))="","",OFFSET('Water Data'!$F$28,0,10*ROW('Water Data'!F162)))</f>
        <v/>
      </c>
      <c r="CA168" s="283" t="str">
        <f ca="true">+IF(OFFSET('Water Data'!$F$29,0,10*ROW('Water Data'!F162))="","",OFFSET('Water Data'!$F$29,0,10*ROW('Water Data'!F162)))</f>
        <v/>
      </c>
      <c r="CB168" s="283" t="str">
        <f ca="true">+IF(OFFSET('Water Data'!$G$27,0,10*ROW('Water Data'!G162))="","",OFFSET('Water Data'!$G$27,0,10*ROW('Water Data'!G162)))</f>
        <v/>
      </c>
      <c r="CC168" s="283" t="str">
        <f ca="true">+IF(OFFSET('Water Data'!$G$28,0,10*ROW('Water Data'!G162))="","",OFFSET('Water Data'!$G$28,0,10*ROW('Water Data'!G162)))</f>
        <v/>
      </c>
      <c r="CD168" s="283" t="str">
        <f ca="true">+IF(OFFSET('Water Data'!$G$29,0,10*ROW('Water Data'!G162))="","",OFFSET('Water Data'!$G$29,0,10*ROW('Water Data'!G162)))</f>
        <v/>
      </c>
      <c r="CE168" s="283" t="str">
        <f ca="true">+IF(OFFSET('Water Data'!$H$27,0,10*ROW('Water Data'!H162))="","",OFFSET('Water Data'!$H$27,0,10*ROW('Water Data'!H162)))</f>
        <v/>
      </c>
      <c r="CF168" s="283" t="str">
        <f ca="true">+IF(OFFSET('Water Data'!$H$28,0,10*ROW('Water Data'!H162))="","",OFFSET('Water Data'!$H$28,0,10*ROW('Water Data'!H162)))</f>
        <v/>
      </c>
      <c r="CG168" s="283" t="str">
        <f ca="true">+IF(OFFSET('Water Data'!$H$29,0,10*ROW('Water Data'!H162))="","",OFFSET('Water Data'!$H$29,0,10*ROW('Water Data'!H162)))</f>
        <v/>
      </c>
      <c r="CH168" s="283" t="str">
        <f ca="true">+IF(OFFSET('Water Data'!$I$27,0,10*ROW('Water Data'!I162))="","",OFFSET('Water Data'!$I$27,0,10*ROW('Water Data'!I162)))</f>
        <v/>
      </c>
      <c r="CI168" s="283" t="str">
        <f ca="true">+IF(OFFSET('Water Data'!$I$28,0,10*ROW('Water Data'!I162))="","",OFFSET('Water Data'!$I$28,0,10*ROW('Water Data'!I162)))</f>
        <v/>
      </c>
      <c r="CJ168" s="283" t="str">
        <f ca="true">+IF(OFFSET('Water Data'!$I$29,0,10*ROW('Water Data'!I162))="","",OFFSET('Water Data'!$I$29,0,10*ROW('Water Data'!I162)))</f>
        <v/>
      </c>
      <c r="CK168" s="283" t="str">
        <f ca="true">+IF(OFFSET('Sanitation Data'!$D$28,0,10*ROW('Sanitation Data'!D162))="","",OFFSET('Sanitation Data'!$D$28,0,10*ROW('Sanitation Data'!D162)))</f>
        <v/>
      </c>
      <c r="CL168" s="283" t="str">
        <f ca="true">+IF(OFFSET('Sanitation Data'!$D$29,0,10*ROW('Sanitation Data'!D162))="","",OFFSET('Sanitation Data'!$D$29,0,10*ROW('Sanitation Data'!D162)))</f>
        <v/>
      </c>
      <c r="CM168" s="283" t="str">
        <f ca="true">+IF(OFFSET('Sanitation Data'!$D$30,0,10*ROW('Sanitation Data'!D162))="","",OFFSET('Sanitation Data'!$D$30,0,10*ROW('Sanitation Data'!D162)))</f>
        <v/>
      </c>
      <c r="CN168" s="283" t="str">
        <f ca="true">+IF(OFFSET('Sanitation Data'!$D$31,0,10*ROW('Sanitation Data'!D162))="","",OFFSET('Sanitation Data'!$D$31,0,10*ROW('Sanitation Data'!D162)))</f>
        <v/>
      </c>
      <c r="CO168" s="283" t="str">
        <f ca="true">+IF(OFFSET('Sanitation Data'!$D$32,0,10*ROW('Sanitation Data'!D162))="","",OFFSET('Sanitation Data'!$D$32,0,10*ROW('Sanitation Data'!D162)))</f>
        <v/>
      </c>
      <c r="CP168" s="283" t="str">
        <f ca="true">+IF(OFFSET('Sanitation Data'!$E$28,0,10*ROW('Sanitation Data'!E162))="","",OFFSET('Sanitation Data'!$E$28,0,10*ROW('Sanitation Data'!E162)))</f>
        <v/>
      </c>
      <c r="CQ168" s="283" t="str">
        <f ca="true">+IF(OFFSET('Sanitation Data'!$E$29,0,10*ROW('Sanitation Data'!E162))="","",OFFSET('Sanitation Data'!$E$29,0,10*ROW('Sanitation Data'!E162)))</f>
        <v/>
      </c>
      <c r="CR168" s="283" t="str">
        <f ca="true">+IF(OFFSET('Sanitation Data'!$E$30,0,10*ROW('Sanitation Data'!E162))="","",OFFSET('Sanitation Data'!$E$30,0,10*ROW('Sanitation Data'!E162)))</f>
        <v/>
      </c>
      <c r="CS168" s="283" t="str">
        <f ca="true">+IF(OFFSET('Sanitation Data'!$E$31,0,10*ROW('Sanitation Data'!E162))="","",OFFSET('Sanitation Data'!$E$31,0,10*ROW('Sanitation Data'!E162)))</f>
        <v/>
      </c>
      <c r="CT168" s="283" t="str">
        <f ca="true">+IF(OFFSET('Sanitation Data'!$E$32,0,10*ROW('Sanitation Data'!E162))="","",OFFSET('Sanitation Data'!$E$32,0,10*ROW('Sanitation Data'!E162)))</f>
        <v/>
      </c>
      <c r="CU168" s="283" t="str">
        <f ca="true">+IF(OFFSET('Sanitation Data'!$F$28,0,10*ROW('Sanitation Data'!F162))="","",OFFSET('Sanitation Data'!$F$28,0,10*ROW('Sanitation Data'!F162)))</f>
        <v/>
      </c>
      <c r="CV168" s="283" t="str">
        <f ca="true">+IF(OFFSET('Sanitation Data'!$F$29,0,10*ROW('Sanitation Data'!F162))="","",OFFSET('Sanitation Data'!$F$29,0,10*ROW('Sanitation Data'!F162)))</f>
        <v/>
      </c>
      <c r="CW168" s="283" t="str">
        <f ca="true">+IF(OFFSET('Sanitation Data'!$F$30,0,10*ROW('Sanitation Data'!F162))="","",OFFSET('Sanitation Data'!$F$30,0,10*ROW('Sanitation Data'!F162)))</f>
        <v/>
      </c>
      <c r="CX168" s="283" t="str">
        <f ca="true">+IF(OFFSET('Sanitation Data'!$F$31,0,10*ROW('Sanitation Data'!F162))="","",OFFSET('Sanitation Data'!$F$31,0,10*ROW('Sanitation Data'!F162)))</f>
        <v/>
      </c>
      <c r="CY168" s="283" t="str">
        <f ca="true">+IF(OFFSET('Sanitation Data'!$F$32,0,10*ROW('Sanitation Data'!F162))="","",OFFSET('Sanitation Data'!$F$32,0,10*ROW('Sanitation Data'!F162)))</f>
        <v/>
      </c>
      <c r="CZ168" s="283" t="str">
        <f ca="true">+IF(OFFSET('Sanitation Data'!$G$28,0,10*ROW('Sanitation Data'!G162))="","",OFFSET('Sanitation Data'!$G$28,0,10*ROW('Sanitation Data'!G162)))</f>
        <v/>
      </c>
      <c r="DA168" s="283" t="str">
        <f ca="true">+IF(OFFSET('Sanitation Data'!$G$29,0,10*ROW('Sanitation Data'!G162))="","",OFFSET('Sanitation Data'!$G$29,0,10*ROW('Sanitation Data'!G162)))</f>
        <v/>
      </c>
      <c r="DB168" s="283" t="str">
        <f ca="true">+IF(OFFSET('Sanitation Data'!$G$30,0,10*ROW('Sanitation Data'!G162))="","",OFFSET('Sanitation Data'!$G$30,0,10*ROW('Sanitation Data'!G162)))</f>
        <v/>
      </c>
      <c r="DC168" s="283" t="str">
        <f ca="true">+IF(OFFSET('Sanitation Data'!$G$31,0,10*ROW('Sanitation Data'!G162))="","",OFFSET('Sanitation Data'!$G$31,0,10*ROW('Sanitation Data'!G162)))</f>
        <v/>
      </c>
      <c r="DD168" s="283" t="str">
        <f ca="true">+IF(OFFSET('Sanitation Data'!$G$32,0,10*ROW('Sanitation Data'!G162))="","",OFFSET('Sanitation Data'!$G$32,0,10*ROW('Sanitation Data'!G162)))</f>
        <v/>
      </c>
      <c r="DE168" s="283" t="str">
        <f ca="true">+IF(OFFSET('Sanitation Data'!$H$28,0,10*ROW('Sanitation Data'!H162))="","",OFFSET('Sanitation Data'!$H$28,0,10*ROW('Sanitation Data'!H162)))</f>
        <v/>
      </c>
      <c r="DF168" s="283" t="str">
        <f ca="true">+IF(OFFSET('Sanitation Data'!$H$29,0,10*ROW('Sanitation Data'!H162))="","",OFFSET('Sanitation Data'!$H$29,0,10*ROW('Sanitation Data'!H162)))</f>
        <v/>
      </c>
      <c r="DG168" s="283" t="str">
        <f ca="true">+IF(OFFSET('Sanitation Data'!$H$30,0,10*ROW('Sanitation Data'!H162))="","",OFFSET('Sanitation Data'!$H$30,0,10*ROW('Sanitation Data'!H162)))</f>
        <v/>
      </c>
      <c r="DH168" s="283" t="str">
        <f ca="true">+IF(OFFSET('Sanitation Data'!$H$31,0,10*ROW('Sanitation Data'!H162))="","",OFFSET('Sanitation Data'!$H$31,0,10*ROW('Sanitation Data'!H162)))</f>
        <v/>
      </c>
      <c r="DI168" s="283" t="str">
        <f ca="true">+IF(OFFSET('Sanitation Data'!$H$32,0,10*ROW('Sanitation Data'!H162))="","",OFFSET('Sanitation Data'!$H$32,0,10*ROW('Sanitation Data'!H162)))</f>
        <v/>
      </c>
      <c r="DJ168" s="283" t="str">
        <f ca="true">+IF(OFFSET('Sanitation Data'!$I$28,0,10*ROW('Sanitation Data'!I162))="","",OFFSET('Sanitation Data'!$I$28,0,10*ROW('Sanitation Data'!I162)))</f>
        <v/>
      </c>
      <c r="DK168" s="283" t="str">
        <f ca="true">+IF(OFFSET('Sanitation Data'!$I$29,0,10*ROW('Sanitation Data'!I162))="","",OFFSET('Sanitation Data'!$I$29,0,10*ROW('Sanitation Data'!I162)))</f>
        <v/>
      </c>
      <c r="DL168" s="283" t="str">
        <f ca="true">+IF(OFFSET('Sanitation Data'!$I$30,0,10*ROW('Sanitation Data'!I162))="","",OFFSET('Sanitation Data'!$I$30,0,10*ROW('Sanitation Data'!I162)))</f>
        <v/>
      </c>
      <c r="DM168" s="283" t="str">
        <f ca="true">+IF(OFFSET('Sanitation Data'!$I$31,0,10*ROW('Sanitation Data'!I162))="","",OFFSET('Sanitation Data'!$I$31,0,10*ROW('Sanitation Data'!I162)))</f>
        <v/>
      </c>
      <c r="DN168" s="283" t="str">
        <f ca="true">+IF(OFFSET('Sanitation Data'!$I$32,0,10*ROW('Sanitation Data'!I162))="","",OFFSET('Sanitation Data'!$I$32,0,10*ROW('Sanitation Data'!I162)))</f>
        <v/>
      </c>
      <c r="DO168" s="283" t="str">
        <f ca="true">+IF(OFFSET('Hygiene Data'!$D$11,0,10*ROW('Hygiene Data'!D162))="","",OFFSET('Hygiene Data'!$D$11,0,10*ROW('Hygiene Data'!D162)))</f>
        <v/>
      </c>
      <c r="DP168" s="283" t="str">
        <f ca="true">+IF(OFFSET('Hygiene Data'!$D$12,0,10*ROW('Hygiene Data'!D162))="","",OFFSET('Hygiene Data'!$D$12,0,10*ROW('Hygiene Data'!D162)))</f>
        <v/>
      </c>
      <c r="DQ168" s="283" t="str">
        <f ca="true">+IF(OFFSET('Hygiene Data'!$D$13,0,10*ROW('Hygiene Data'!D162))="","",OFFSET('Hygiene Data'!$D$13,0,10*ROW('Hygiene Data'!D162)))</f>
        <v/>
      </c>
      <c r="DR168" s="283" t="str">
        <f ca="true">+IF(OFFSET('Hygiene Data'!$E$11,0,10*ROW('Hygiene Data'!E162))="","",OFFSET('Hygiene Data'!$E$11,0,10*ROW('Hygiene Data'!E162)))</f>
        <v/>
      </c>
      <c r="DS168" s="283" t="str">
        <f ca="true">+IF(OFFSET('Hygiene Data'!$E$12,0,10*ROW('Hygiene Data'!E162))="","",OFFSET('Hygiene Data'!$E$12,0,10*ROW('Hygiene Data'!E162)))</f>
        <v/>
      </c>
      <c r="DT168" s="283" t="str">
        <f ca="true">+IF(OFFSET('Hygiene Data'!$E$13,0,10*ROW('Hygiene Data'!E162))="","",OFFSET('Hygiene Data'!$E$13,0,10*ROW('Hygiene Data'!E162)))</f>
        <v/>
      </c>
      <c r="DU168" s="283" t="str">
        <f ca="true">+IF(OFFSET('Hygiene Data'!$F$11,0,10*ROW('Hygiene Data'!F162))="","",OFFSET('Hygiene Data'!$F$11,0,10*ROW('Hygiene Data'!F162)))</f>
        <v/>
      </c>
      <c r="DV168" s="283" t="str">
        <f ca="true">+IF(OFFSET('Hygiene Data'!$F$12,0,10*ROW('Hygiene Data'!F162))="","",OFFSET('Hygiene Data'!$F$12,0,10*ROW('Hygiene Data'!F162)))</f>
        <v/>
      </c>
      <c r="DW168" s="283" t="str">
        <f ca="true">+IF(OFFSET('Hygiene Data'!$F$13,0,10*ROW('Hygiene Data'!F162))="","",OFFSET('Hygiene Data'!$F$13,0,10*ROW('Hygiene Data'!F162)))</f>
        <v/>
      </c>
      <c r="DX168" s="283" t="str">
        <f ca="true">+IF(OFFSET('Hygiene Data'!$G$11,0,10*ROW('Hygiene Data'!G162))="","",OFFSET('Hygiene Data'!$G$11,0,10*ROW('Hygiene Data'!G162)))</f>
        <v/>
      </c>
      <c r="DY168" s="283" t="str">
        <f ca="true">+IF(OFFSET('Hygiene Data'!$G$12,0,10*ROW('Hygiene Data'!G162))="","",OFFSET('Hygiene Data'!$G$12,0,10*ROW('Hygiene Data'!G162)))</f>
        <v/>
      </c>
      <c r="DZ168" s="283" t="str">
        <f ca="true">+IF(OFFSET('Hygiene Data'!$G$13,0,10*ROW('Hygiene Data'!G162))="","",OFFSET('Hygiene Data'!$G$13,0,10*ROW('Hygiene Data'!G162)))</f>
        <v/>
      </c>
      <c r="EA168" s="283" t="str">
        <f ca="true">+IF(OFFSET('Hygiene Data'!$H$11,0,10*ROW('Hygiene Data'!H162))="","",OFFSET('Hygiene Data'!$H$11,0,10*ROW('Hygiene Data'!H162)))</f>
        <v/>
      </c>
      <c r="EB168" s="283" t="str">
        <f ca="true">+IF(OFFSET('Hygiene Data'!$H$12,0,10*ROW('Hygiene Data'!H162))="","",OFFSET('Hygiene Data'!$H$12,0,10*ROW('Hygiene Data'!H162)))</f>
        <v/>
      </c>
      <c r="EC168" s="283" t="str">
        <f ca="true">+IF(OFFSET('Hygiene Data'!$H$13,0,10*ROW('Hygiene Data'!H162))="","",OFFSET('Hygiene Data'!$H$13,0,10*ROW('Hygiene Data'!H162)))</f>
        <v/>
      </c>
      <c r="ED168" s="283" t="str">
        <f ca="true">+IF(OFFSET('Hygiene Data'!$I$11,0,10*ROW('Hygiene Data'!I162))="","",OFFSET('Hygiene Data'!$I$11,0,10*ROW('Hygiene Data'!I162)))</f>
        <v/>
      </c>
      <c r="EE168" s="283" t="str">
        <f ca="true">+IF(OFFSET('Hygiene Data'!$I$12,0,10*ROW('Hygiene Data'!I162))="","",OFFSET('Hygiene Data'!$I$12,0,10*ROW('Hygiene Data'!I162)))</f>
        <v/>
      </c>
      <c r="EF168" s="283" t="str">
        <f ca="true">+IF(OFFSET('Hygiene Data'!$I$13,0,10*ROW('Hygiene Data'!I162))="","",OFFSET('Hygiene Data'!$I$13,0,10*ROW('Hygiene Data'!I162)))</f>
        <v/>
      </c>
    </row>
    <row xmlns:x14ac="http://schemas.microsoft.com/office/spreadsheetml/2009/9/ac" r="169" x14ac:dyDescent="0.2">
      <c r="A169" s="34" t="str">
        <f ca="true">+IF(OFFSET('Water Data'!$B$2,0,10*ROW('Water Data'!E163))="","",OFFSET('Water Data'!$B$2,0,10*ROW('Water Data'!E163)))</f>
        <v/>
      </c>
      <c r="B169" s="34" t="str">
        <f ca="true">+IF(OFFSET('Water Data'!$C$2,0,10*ROW('Water Data'!F163))="","",OFFSET('Water Data'!$C$2,0,10*ROW('Water Data'!F163)))</f>
        <v/>
      </c>
      <c r="C169" s="339" t="str">
        <f t="shared" ca="true" si="2"/>
        <v/>
      </c>
      <c r="D169" s="90"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0"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0"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0"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0"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0"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0"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0"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0"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0"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0"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0"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0"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0"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0"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0"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0"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0"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1"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1"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1"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1"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1"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1"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1"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1"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1"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1"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1"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1"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1"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1"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1"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1"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1"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1"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1"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1"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1"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1"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1"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1"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1"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1"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1"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1"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1"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1"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2"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2"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2"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2"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2"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2"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2"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2"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2"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2"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2"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2"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2"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2"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2"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2"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2"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2"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3"/>
      <c r="BS169" s="283" t="str">
        <f ca="true">+IF(OFFSET('Water Data'!$D$27,0,10*ROW('Water Data'!D163))="","",OFFSET('Water Data'!$D$27,0,10*ROW('Water Data'!D163)))</f>
        <v/>
      </c>
      <c r="BT169" s="283" t="str">
        <f ca="true">+IF(OFFSET('Water Data'!$D$28,0,10*ROW('Water Data'!D163))="","",OFFSET('Water Data'!$D$28,0,10*ROW('Water Data'!D163)))</f>
        <v/>
      </c>
      <c r="BU169" s="283" t="str">
        <f ca="true">+IF(OFFSET('Water Data'!$D$29,0,10*ROW('Water Data'!D163))="","",OFFSET('Water Data'!$D$29,0,10*ROW('Water Data'!D163)))</f>
        <v/>
      </c>
      <c r="BV169" s="283" t="str">
        <f ca="true">+IF(OFFSET('Water Data'!$E$27,0,10*ROW('Water Data'!E163))="","",OFFSET('Water Data'!$E$27,0,10*ROW('Water Data'!E163)))</f>
        <v/>
      </c>
      <c r="BW169" s="283" t="str">
        <f ca="true">+IF(OFFSET('Water Data'!$E$28,0,10*ROW('Water Data'!E163))="","",OFFSET('Water Data'!$E$28,0,10*ROW('Water Data'!E163)))</f>
        <v/>
      </c>
      <c r="BX169" s="283" t="str">
        <f ca="true">+IF(OFFSET('Water Data'!$E$29,0,10*ROW('Water Data'!E163))="","",OFFSET('Water Data'!$E$29,0,10*ROW('Water Data'!E163)))</f>
        <v/>
      </c>
      <c r="BY169" s="283" t="str">
        <f ca="true">+IF(OFFSET('Water Data'!$F$27,0,10*ROW('Water Data'!F163))="","",OFFSET('Water Data'!$F$27,0,10*ROW('Water Data'!F163)))</f>
        <v/>
      </c>
      <c r="BZ169" s="283" t="str">
        <f ca="true">+IF(OFFSET('Water Data'!$F$28,0,10*ROW('Water Data'!F163))="","",OFFSET('Water Data'!$F$28,0,10*ROW('Water Data'!F163)))</f>
        <v/>
      </c>
      <c r="CA169" s="283" t="str">
        <f ca="true">+IF(OFFSET('Water Data'!$F$29,0,10*ROW('Water Data'!F163))="","",OFFSET('Water Data'!$F$29,0,10*ROW('Water Data'!F163)))</f>
        <v/>
      </c>
      <c r="CB169" s="283" t="str">
        <f ca="true">+IF(OFFSET('Water Data'!$G$27,0,10*ROW('Water Data'!G163))="","",OFFSET('Water Data'!$G$27,0,10*ROW('Water Data'!G163)))</f>
        <v/>
      </c>
      <c r="CC169" s="283" t="str">
        <f ca="true">+IF(OFFSET('Water Data'!$G$28,0,10*ROW('Water Data'!G163))="","",OFFSET('Water Data'!$G$28,0,10*ROW('Water Data'!G163)))</f>
        <v/>
      </c>
      <c r="CD169" s="283" t="str">
        <f ca="true">+IF(OFFSET('Water Data'!$G$29,0,10*ROW('Water Data'!G163))="","",OFFSET('Water Data'!$G$29,0,10*ROW('Water Data'!G163)))</f>
        <v/>
      </c>
      <c r="CE169" s="283" t="str">
        <f ca="true">+IF(OFFSET('Water Data'!$H$27,0,10*ROW('Water Data'!H163))="","",OFFSET('Water Data'!$H$27,0,10*ROW('Water Data'!H163)))</f>
        <v/>
      </c>
      <c r="CF169" s="283" t="str">
        <f ca="true">+IF(OFFSET('Water Data'!$H$28,0,10*ROW('Water Data'!H163))="","",OFFSET('Water Data'!$H$28,0,10*ROW('Water Data'!H163)))</f>
        <v/>
      </c>
      <c r="CG169" s="283" t="str">
        <f ca="true">+IF(OFFSET('Water Data'!$H$29,0,10*ROW('Water Data'!H163))="","",OFFSET('Water Data'!$H$29,0,10*ROW('Water Data'!H163)))</f>
        <v/>
      </c>
      <c r="CH169" s="283" t="str">
        <f ca="true">+IF(OFFSET('Water Data'!$I$27,0,10*ROW('Water Data'!I163))="","",OFFSET('Water Data'!$I$27,0,10*ROW('Water Data'!I163)))</f>
        <v/>
      </c>
      <c r="CI169" s="283" t="str">
        <f ca="true">+IF(OFFSET('Water Data'!$I$28,0,10*ROW('Water Data'!I163))="","",OFFSET('Water Data'!$I$28,0,10*ROW('Water Data'!I163)))</f>
        <v/>
      </c>
      <c r="CJ169" s="283" t="str">
        <f ca="true">+IF(OFFSET('Water Data'!$I$29,0,10*ROW('Water Data'!I163))="","",OFFSET('Water Data'!$I$29,0,10*ROW('Water Data'!I163)))</f>
        <v/>
      </c>
      <c r="CK169" s="283" t="str">
        <f ca="true">+IF(OFFSET('Sanitation Data'!$D$28,0,10*ROW('Sanitation Data'!D163))="","",OFFSET('Sanitation Data'!$D$28,0,10*ROW('Sanitation Data'!D163)))</f>
        <v/>
      </c>
      <c r="CL169" s="283" t="str">
        <f ca="true">+IF(OFFSET('Sanitation Data'!$D$29,0,10*ROW('Sanitation Data'!D163))="","",OFFSET('Sanitation Data'!$D$29,0,10*ROW('Sanitation Data'!D163)))</f>
        <v/>
      </c>
      <c r="CM169" s="283" t="str">
        <f ca="true">+IF(OFFSET('Sanitation Data'!$D$30,0,10*ROW('Sanitation Data'!D163))="","",OFFSET('Sanitation Data'!$D$30,0,10*ROW('Sanitation Data'!D163)))</f>
        <v/>
      </c>
      <c r="CN169" s="283" t="str">
        <f ca="true">+IF(OFFSET('Sanitation Data'!$D$31,0,10*ROW('Sanitation Data'!D163))="","",OFFSET('Sanitation Data'!$D$31,0,10*ROW('Sanitation Data'!D163)))</f>
        <v/>
      </c>
      <c r="CO169" s="283" t="str">
        <f ca="true">+IF(OFFSET('Sanitation Data'!$D$32,0,10*ROW('Sanitation Data'!D163))="","",OFFSET('Sanitation Data'!$D$32,0,10*ROW('Sanitation Data'!D163)))</f>
        <v/>
      </c>
      <c r="CP169" s="283" t="str">
        <f ca="true">+IF(OFFSET('Sanitation Data'!$E$28,0,10*ROW('Sanitation Data'!E163))="","",OFFSET('Sanitation Data'!$E$28,0,10*ROW('Sanitation Data'!E163)))</f>
        <v/>
      </c>
      <c r="CQ169" s="283" t="str">
        <f ca="true">+IF(OFFSET('Sanitation Data'!$E$29,0,10*ROW('Sanitation Data'!E163))="","",OFFSET('Sanitation Data'!$E$29,0,10*ROW('Sanitation Data'!E163)))</f>
        <v/>
      </c>
      <c r="CR169" s="283" t="str">
        <f ca="true">+IF(OFFSET('Sanitation Data'!$E$30,0,10*ROW('Sanitation Data'!E163))="","",OFFSET('Sanitation Data'!$E$30,0,10*ROW('Sanitation Data'!E163)))</f>
        <v/>
      </c>
      <c r="CS169" s="283" t="str">
        <f ca="true">+IF(OFFSET('Sanitation Data'!$E$31,0,10*ROW('Sanitation Data'!E163))="","",OFFSET('Sanitation Data'!$E$31,0,10*ROW('Sanitation Data'!E163)))</f>
        <v/>
      </c>
      <c r="CT169" s="283" t="str">
        <f ca="true">+IF(OFFSET('Sanitation Data'!$E$32,0,10*ROW('Sanitation Data'!E163))="","",OFFSET('Sanitation Data'!$E$32,0,10*ROW('Sanitation Data'!E163)))</f>
        <v/>
      </c>
      <c r="CU169" s="283" t="str">
        <f ca="true">+IF(OFFSET('Sanitation Data'!$F$28,0,10*ROW('Sanitation Data'!F163))="","",OFFSET('Sanitation Data'!$F$28,0,10*ROW('Sanitation Data'!F163)))</f>
        <v/>
      </c>
      <c r="CV169" s="283" t="str">
        <f ca="true">+IF(OFFSET('Sanitation Data'!$F$29,0,10*ROW('Sanitation Data'!F163))="","",OFFSET('Sanitation Data'!$F$29,0,10*ROW('Sanitation Data'!F163)))</f>
        <v/>
      </c>
      <c r="CW169" s="283" t="str">
        <f ca="true">+IF(OFFSET('Sanitation Data'!$F$30,0,10*ROW('Sanitation Data'!F163))="","",OFFSET('Sanitation Data'!$F$30,0,10*ROW('Sanitation Data'!F163)))</f>
        <v/>
      </c>
      <c r="CX169" s="283" t="str">
        <f ca="true">+IF(OFFSET('Sanitation Data'!$F$31,0,10*ROW('Sanitation Data'!F163))="","",OFFSET('Sanitation Data'!$F$31,0,10*ROW('Sanitation Data'!F163)))</f>
        <v/>
      </c>
      <c r="CY169" s="283" t="str">
        <f ca="true">+IF(OFFSET('Sanitation Data'!$F$32,0,10*ROW('Sanitation Data'!F163))="","",OFFSET('Sanitation Data'!$F$32,0,10*ROW('Sanitation Data'!F163)))</f>
        <v/>
      </c>
      <c r="CZ169" s="283" t="str">
        <f ca="true">+IF(OFFSET('Sanitation Data'!$G$28,0,10*ROW('Sanitation Data'!G163))="","",OFFSET('Sanitation Data'!$G$28,0,10*ROW('Sanitation Data'!G163)))</f>
        <v/>
      </c>
      <c r="DA169" s="283" t="str">
        <f ca="true">+IF(OFFSET('Sanitation Data'!$G$29,0,10*ROW('Sanitation Data'!G163))="","",OFFSET('Sanitation Data'!$G$29,0,10*ROW('Sanitation Data'!G163)))</f>
        <v/>
      </c>
      <c r="DB169" s="283" t="str">
        <f ca="true">+IF(OFFSET('Sanitation Data'!$G$30,0,10*ROW('Sanitation Data'!G163))="","",OFFSET('Sanitation Data'!$G$30,0,10*ROW('Sanitation Data'!G163)))</f>
        <v/>
      </c>
      <c r="DC169" s="283" t="str">
        <f ca="true">+IF(OFFSET('Sanitation Data'!$G$31,0,10*ROW('Sanitation Data'!G163))="","",OFFSET('Sanitation Data'!$G$31,0,10*ROW('Sanitation Data'!G163)))</f>
        <v/>
      </c>
      <c r="DD169" s="283" t="str">
        <f ca="true">+IF(OFFSET('Sanitation Data'!$G$32,0,10*ROW('Sanitation Data'!G163))="","",OFFSET('Sanitation Data'!$G$32,0,10*ROW('Sanitation Data'!G163)))</f>
        <v/>
      </c>
      <c r="DE169" s="283" t="str">
        <f ca="true">+IF(OFFSET('Sanitation Data'!$H$28,0,10*ROW('Sanitation Data'!H163))="","",OFFSET('Sanitation Data'!$H$28,0,10*ROW('Sanitation Data'!H163)))</f>
        <v/>
      </c>
      <c r="DF169" s="283" t="str">
        <f ca="true">+IF(OFFSET('Sanitation Data'!$H$29,0,10*ROW('Sanitation Data'!H163))="","",OFFSET('Sanitation Data'!$H$29,0,10*ROW('Sanitation Data'!H163)))</f>
        <v/>
      </c>
      <c r="DG169" s="283" t="str">
        <f ca="true">+IF(OFFSET('Sanitation Data'!$H$30,0,10*ROW('Sanitation Data'!H163))="","",OFFSET('Sanitation Data'!$H$30,0,10*ROW('Sanitation Data'!H163)))</f>
        <v/>
      </c>
      <c r="DH169" s="283" t="str">
        <f ca="true">+IF(OFFSET('Sanitation Data'!$H$31,0,10*ROW('Sanitation Data'!H163))="","",OFFSET('Sanitation Data'!$H$31,0,10*ROW('Sanitation Data'!H163)))</f>
        <v/>
      </c>
      <c r="DI169" s="283" t="str">
        <f ca="true">+IF(OFFSET('Sanitation Data'!$H$32,0,10*ROW('Sanitation Data'!H163))="","",OFFSET('Sanitation Data'!$H$32,0,10*ROW('Sanitation Data'!H163)))</f>
        <v/>
      </c>
      <c r="DJ169" s="283" t="str">
        <f ca="true">+IF(OFFSET('Sanitation Data'!$I$28,0,10*ROW('Sanitation Data'!I163))="","",OFFSET('Sanitation Data'!$I$28,0,10*ROW('Sanitation Data'!I163)))</f>
        <v/>
      </c>
      <c r="DK169" s="283" t="str">
        <f ca="true">+IF(OFFSET('Sanitation Data'!$I$29,0,10*ROW('Sanitation Data'!I163))="","",OFFSET('Sanitation Data'!$I$29,0,10*ROW('Sanitation Data'!I163)))</f>
        <v/>
      </c>
      <c r="DL169" s="283" t="str">
        <f ca="true">+IF(OFFSET('Sanitation Data'!$I$30,0,10*ROW('Sanitation Data'!I163))="","",OFFSET('Sanitation Data'!$I$30,0,10*ROW('Sanitation Data'!I163)))</f>
        <v/>
      </c>
      <c r="DM169" s="283" t="str">
        <f ca="true">+IF(OFFSET('Sanitation Data'!$I$31,0,10*ROW('Sanitation Data'!I163))="","",OFFSET('Sanitation Data'!$I$31,0,10*ROW('Sanitation Data'!I163)))</f>
        <v/>
      </c>
      <c r="DN169" s="283" t="str">
        <f ca="true">+IF(OFFSET('Sanitation Data'!$I$32,0,10*ROW('Sanitation Data'!I163))="","",OFFSET('Sanitation Data'!$I$32,0,10*ROW('Sanitation Data'!I163)))</f>
        <v/>
      </c>
      <c r="DO169" s="283" t="str">
        <f ca="true">+IF(OFFSET('Hygiene Data'!$D$11,0,10*ROW('Hygiene Data'!D163))="","",OFFSET('Hygiene Data'!$D$11,0,10*ROW('Hygiene Data'!D163)))</f>
        <v/>
      </c>
      <c r="DP169" s="283" t="str">
        <f ca="true">+IF(OFFSET('Hygiene Data'!$D$12,0,10*ROW('Hygiene Data'!D163))="","",OFFSET('Hygiene Data'!$D$12,0,10*ROW('Hygiene Data'!D163)))</f>
        <v/>
      </c>
      <c r="DQ169" s="283" t="str">
        <f ca="true">+IF(OFFSET('Hygiene Data'!$D$13,0,10*ROW('Hygiene Data'!D163))="","",OFFSET('Hygiene Data'!$D$13,0,10*ROW('Hygiene Data'!D163)))</f>
        <v/>
      </c>
      <c r="DR169" s="283" t="str">
        <f ca="true">+IF(OFFSET('Hygiene Data'!$E$11,0,10*ROW('Hygiene Data'!E163))="","",OFFSET('Hygiene Data'!$E$11,0,10*ROW('Hygiene Data'!E163)))</f>
        <v/>
      </c>
      <c r="DS169" s="283" t="str">
        <f ca="true">+IF(OFFSET('Hygiene Data'!$E$12,0,10*ROW('Hygiene Data'!E163))="","",OFFSET('Hygiene Data'!$E$12,0,10*ROW('Hygiene Data'!E163)))</f>
        <v/>
      </c>
      <c r="DT169" s="283" t="str">
        <f ca="true">+IF(OFFSET('Hygiene Data'!$E$13,0,10*ROW('Hygiene Data'!E163))="","",OFFSET('Hygiene Data'!$E$13,0,10*ROW('Hygiene Data'!E163)))</f>
        <v/>
      </c>
      <c r="DU169" s="283" t="str">
        <f ca="true">+IF(OFFSET('Hygiene Data'!$F$11,0,10*ROW('Hygiene Data'!F163))="","",OFFSET('Hygiene Data'!$F$11,0,10*ROW('Hygiene Data'!F163)))</f>
        <v/>
      </c>
      <c r="DV169" s="283" t="str">
        <f ca="true">+IF(OFFSET('Hygiene Data'!$F$12,0,10*ROW('Hygiene Data'!F163))="","",OFFSET('Hygiene Data'!$F$12,0,10*ROW('Hygiene Data'!F163)))</f>
        <v/>
      </c>
      <c r="DW169" s="283" t="str">
        <f ca="true">+IF(OFFSET('Hygiene Data'!$F$13,0,10*ROW('Hygiene Data'!F163))="","",OFFSET('Hygiene Data'!$F$13,0,10*ROW('Hygiene Data'!F163)))</f>
        <v/>
      </c>
      <c r="DX169" s="283" t="str">
        <f ca="true">+IF(OFFSET('Hygiene Data'!$G$11,0,10*ROW('Hygiene Data'!G163))="","",OFFSET('Hygiene Data'!$G$11,0,10*ROW('Hygiene Data'!G163)))</f>
        <v/>
      </c>
      <c r="DY169" s="283" t="str">
        <f ca="true">+IF(OFFSET('Hygiene Data'!$G$12,0,10*ROW('Hygiene Data'!G163))="","",OFFSET('Hygiene Data'!$G$12,0,10*ROW('Hygiene Data'!G163)))</f>
        <v/>
      </c>
      <c r="DZ169" s="283" t="str">
        <f ca="true">+IF(OFFSET('Hygiene Data'!$G$13,0,10*ROW('Hygiene Data'!G163))="","",OFFSET('Hygiene Data'!$G$13,0,10*ROW('Hygiene Data'!G163)))</f>
        <v/>
      </c>
      <c r="EA169" s="283" t="str">
        <f ca="true">+IF(OFFSET('Hygiene Data'!$H$11,0,10*ROW('Hygiene Data'!H163))="","",OFFSET('Hygiene Data'!$H$11,0,10*ROW('Hygiene Data'!H163)))</f>
        <v/>
      </c>
      <c r="EB169" s="283" t="str">
        <f ca="true">+IF(OFFSET('Hygiene Data'!$H$12,0,10*ROW('Hygiene Data'!H163))="","",OFFSET('Hygiene Data'!$H$12,0,10*ROW('Hygiene Data'!H163)))</f>
        <v/>
      </c>
      <c r="EC169" s="283" t="str">
        <f ca="true">+IF(OFFSET('Hygiene Data'!$H$13,0,10*ROW('Hygiene Data'!H163))="","",OFFSET('Hygiene Data'!$H$13,0,10*ROW('Hygiene Data'!H163)))</f>
        <v/>
      </c>
      <c r="ED169" s="283" t="str">
        <f ca="true">+IF(OFFSET('Hygiene Data'!$I$11,0,10*ROW('Hygiene Data'!I163))="","",OFFSET('Hygiene Data'!$I$11,0,10*ROW('Hygiene Data'!I163)))</f>
        <v/>
      </c>
      <c r="EE169" s="283" t="str">
        <f ca="true">+IF(OFFSET('Hygiene Data'!$I$12,0,10*ROW('Hygiene Data'!I163))="","",OFFSET('Hygiene Data'!$I$12,0,10*ROW('Hygiene Data'!I163)))</f>
        <v/>
      </c>
      <c r="EF169" s="283" t="str">
        <f ca="true">+IF(OFFSET('Hygiene Data'!$I$13,0,10*ROW('Hygiene Data'!I163))="","",OFFSET('Hygiene Data'!$I$13,0,10*ROW('Hygiene Data'!I163)))</f>
        <v/>
      </c>
    </row>
    <row xmlns:x14ac="http://schemas.microsoft.com/office/spreadsheetml/2009/9/ac" r="170" x14ac:dyDescent="0.2">
      <c r="A170" s="34" t="str">
        <f ca="true">+IF(OFFSET('Water Data'!$B$2,0,10*ROW('Water Data'!E164))="","",OFFSET('Water Data'!$B$2,0,10*ROW('Water Data'!E164)))</f>
        <v/>
      </c>
      <c r="B170" s="34" t="str">
        <f ca="true">+IF(OFFSET('Water Data'!$C$2,0,10*ROW('Water Data'!F164))="","",OFFSET('Water Data'!$C$2,0,10*ROW('Water Data'!F164)))</f>
        <v/>
      </c>
      <c r="C170" s="339" t="str">
        <f t="shared" ca="true" si="2"/>
        <v/>
      </c>
      <c r="D170" s="90"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0"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0"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0"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0"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0"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0"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0"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0"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0"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0"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0"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0"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0"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0"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0"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0"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0"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1"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1"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1"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1"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1"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1"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1"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1"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1"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1"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1"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1"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1"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1"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1"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1"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1"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1"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1"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1"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1"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1"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1"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1"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1"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1"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1"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1"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1"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1"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2"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2"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2"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2"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2"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2"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2"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2"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2"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2"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2"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2"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2"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2"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2"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2"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2"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2"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3"/>
      <c r="BS170" s="283" t="str">
        <f ca="true">+IF(OFFSET('Water Data'!$D$27,0,10*ROW('Water Data'!D164))="","",OFFSET('Water Data'!$D$27,0,10*ROW('Water Data'!D164)))</f>
        <v/>
      </c>
      <c r="BT170" s="283" t="str">
        <f ca="true">+IF(OFFSET('Water Data'!$D$28,0,10*ROW('Water Data'!D164))="","",OFFSET('Water Data'!$D$28,0,10*ROW('Water Data'!D164)))</f>
        <v/>
      </c>
      <c r="BU170" s="283" t="str">
        <f ca="true">+IF(OFFSET('Water Data'!$D$29,0,10*ROW('Water Data'!D164))="","",OFFSET('Water Data'!$D$29,0,10*ROW('Water Data'!D164)))</f>
        <v/>
      </c>
      <c r="BV170" s="283" t="str">
        <f ca="true">+IF(OFFSET('Water Data'!$E$27,0,10*ROW('Water Data'!E164))="","",OFFSET('Water Data'!$E$27,0,10*ROW('Water Data'!E164)))</f>
        <v/>
      </c>
      <c r="BW170" s="283" t="str">
        <f ca="true">+IF(OFFSET('Water Data'!$E$28,0,10*ROW('Water Data'!E164))="","",OFFSET('Water Data'!$E$28,0,10*ROW('Water Data'!E164)))</f>
        <v/>
      </c>
      <c r="BX170" s="283" t="str">
        <f ca="true">+IF(OFFSET('Water Data'!$E$29,0,10*ROW('Water Data'!E164))="","",OFFSET('Water Data'!$E$29,0,10*ROW('Water Data'!E164)))</f>
        <v/>
      </c>
      <c r="BY170" s="283" t="str">
        <f ca="true">+IF(OFFSET('Water Data'!$F$27,0,10*ROW('Water Data'!F164))="","",OFFSET('Water Data'!$F$27,0,10*ROW('Water Data'!F164)))</f>
        <v/>
      </c>
      <c r="BZ170" s="283" t="str">
        <f ca="true">+IF(OFFSET('Water Data'!$F$28,0,10*ROW('Water Data'!F164))="","",OFFSET('Water Data'!$F$28,0,10*ROW('Water Data'!F164)))</f>
        <v/>
      </c>
      <c r="CA170" s="283" t="str">
        <f ca="true">+IF(OFFSET('Water Data'!$F$29,0,10*ROW('Water Data'!F164))="","",OFFSET('Water Data'!$F$29,0,10*ROW('Water Data'!F164)))</f>
        <v/>
      </c>
      <c r="CB170" s="283" t="str">
        <f ca="true">+IF(OFFSET('Water Data'!$G$27,0,10*ROW('Water Data'!G164))="","",OFFSET('Water Data'!$G$27,0,10*ROW('Water Data'!G164)))</f>
        <v/>
      </c>
      <c r="CC170" s="283" t="str">
        <f ca="true">+IF(OFFSET('Water Data'!$G$28,0,10*ROW('Water Data'!G164))="","",OFFSET('Water Data'!$G$28,0,10*ROW('Water Data'!G164)))</f>
        <v/>
      </c>
      <c r="CD170" s="283" t="str">
        <f ca="true">+IF(OFFSET('Water Data'!$G$29,0,10*ROW('Water Data'!G164))="","",OFFSET('Water Data'!$G$29,0,10*ROW('Water Data'!G164)))</f>
        <v/>
      </c>
      <c r="CE170" s="283" t="str">
        <f ca="true">+IF(OFFSET('Water Data'!$H$27,0,10*ROW('Water Data'!H164))="","",OFFSET('Water Data'!$H$27,0,10*ROW('Water Data'!H164)))</f>
        <v/>
      </c>
      <c r="CF170" s="283" t="str">
        <f ca="true">+IF(OFFSET('Water Data'!$H$28,0,10*ROW('Water Data'!H164))="","",OFFSET('Water Data'!$H$28,0,10*ROW('Water Data'!H164)))</f>
        <v/>
      </c>
      <c r="CG170" s="283" t="str">
        <f ca="true">+IF(OFFSET('Water Data'!$H$29,0,10*ROW('Water Data'!H164))="","",OFFSET('Water Data'!$H$29,0,10*ROW('Water Data'!H164)))</f>
        <v/>
      </c>
      <c r="CH170" s="283" t="str">
        <f ca="true">+IF(OFFSET('Water Data'!$I$27,0,10*ROW('Water Data'!I164))="","",OFFSET('Water Data'!$I$27,0,10*ROW('Water Data'!I164)))</f>
        <v/>
      </c>
      <c r="CI170" s="283" t="str">
        <f ca="true">+IF(OFFSET('Water Data'!$I$28,0,10*ROW('Water Data'!I164))="","",OFFSET('Water Data'!$I$28,0,10*ROW('Water Data'!I164)))</f>
        <v/>
      </c>
      <c r="CJ170" s="283" t="str">
        <f ca="true">+IF(OFFSET('Water Data'!$I$29,0,10*ROW('Water Data'!I164))="","",OFFSET('Water Data'!$I$29,0,10*ROW('Water Data'!I164)))</f>
        <v/>
      </c>
      <c r="CK170" s="283" t="str">
        <f ca="true">+IF(OFFSET('Sanitation Data'!$D$28,0,10*ROW('Sanitation Data'!D164))="","",OFFSET('Sanitation Data'!$D$28,0,10*ROW('Sanitation Data'!D164)))</f>
        <v/>
      </c>
      <c r="CL170" s="283" t="str">
        <f ca="true">+IF(OFFSET('Sanitation Data'!$D$29,0,10*ROW('Sanitation Data'!D164))="","",OFFSET('Sanitation Data'!$D$29,0,10*ROW('Sanitation Data'!D164)))</f>
        <v/>
      </c>
      <c r="CM170" s="283" t="str">
        <f ca="true">+IF(OFFSET('Sanitation Data'!$D$30,0,10*ROW('Sanitation Data'!D164))="","",OFFSET('Sanitation Data'!$D$30,0,10*ROW('Sanitation Data'!D164)))</f>
        <v/>
      </c>
      <c r="CN170" s="283" t="str">
        <f ca="true">+IF(OFFSET('Sanitation Data'!$D$31,0,10*ROW('Sanitation Data'!D164))="","",OFFSET('Sanitation Data'!$D$31,0,10*ROW('Sanitation Data'!D164)))</f>
        <v/>
      </c>
      <c r="CO170" s="283" t="str">
        <f ca="true">+IF(OFFSET('Sanitation Data'!$D$32,0,10*ROW('Sanitation Data'!D164))="","",OFFSET('Sanitation Data'!$D$32,0,10*ROW('Sanitation Data'!D164)))</f>
        <v/>
      </c>
      <c r="CP170" s="283" t="str">
        <f ca="true">+IF(OFFSET('Sanitation Data'!$E$28,0,10*ROW('Sanitation Data'!E164))="","",OFFSET('Sanitation Data'!$E$28,0,10*ROW('Sanitation Data'!E164)))</f>
        <v/>
      </c>
      <c r="CQ170" s="283" t="str">
        <f ca="true">+IF(OFFSET('Sanitation Data'!$E$29,0,10*ROW('Sanitation Data'!E164))="","",OFFSET('Sanitation Data'!$E$29,0,10*ROW('Sanitation Data'!E164)))</f>
        <v/>
      </c>
      <c r="CR170" s="283" t="str">
        <f ca="true">+IF(OFFSET('Sanitation Data'!$E$30,0,10*ROW('Sanitation Data'!E164))="","",OFFSET('Sanitation Data'!$E$30,0,10*ROW('Sanitation Data'!E164)))</f>
        <v/>
      </c>
      <c r="CS170" s="283" t="str">
        <f ca="true">+IF(OFFSET('Sanitation Data'!$E$31,0,10*ROW('Sanitation Data'!E164))="","",OFFSET('Sanitation Data'!$E$31,0,10*ROW('Sanitation Data'!E164)))</f>
        <v/>
      </c>
      <c r="CT170" s="283" t="str">
        <f ca="true">+IF(OFFSET('Sanitation Data'!$E$32,0,10*ROW('Sanitation Data'!E164))="","",OFFSET('Sanitation Data'!$E$32,0,10*ROW('Sanitation Data'!E164)))</f>
        <v/>
      </c>
      <c r="CU170" s="283" t="str">
        <f ca="true">+IF(OFFSET('Sanitation Data'!$F$28,0,10*ROW('Sanitation Data'!F164))="","",OFFSET('Sanitation Data'!$F$28,0,10*ROW('Sanitation Data'!F164)))</f>
        <v/>
      </c>
      <c r="CV170" s="283" t="str">
        <f ca="true">+IF(OFFSET('Sanitation Data'!$F$29,0,10*ROW('Sanitation Data'!F164))="","",OFFSET('Sanitation Data'!$F$29,0,10*ROW('Sanitation Data'!F164)))</f>
        <v/>
      </c>
      <c r="CW170" s="283" t="str">
        <f ca="true">+IF(OFFSET('Sanitation Data'!$F$30,0,10*ROW('Sanitation Data'!F164))="","",OFFSET('Sanitation Data'!$F$30,0,10*ROW('Sanitation Data'!F164)))</f>
        <v/>
      </c>
      <c r="CX170" s="283" t="str">
        <f ca="true">+IF(OFFSET('Sanitation Data'!$F$31,0,10*ROW('Sanitation Data'!F164))="","",OFFSET('Sanitation Data'!$F$31,0,10*ROW('Sanitation Data'!F164)))</f>
        <v/>
      </c>
      <c r="CY170" s="283" t="str">
        <f ca="true">+IF(OFFSET('Sanitation Data'!$F$32,0,10*ROW('Sanitation Data'!F164))="","",OFFSET('Sanitation Data'!$F$32,0,10*ROW('Sanitation Data'!F164)))</f>
        <v/>
      </c>
      <c r="CZ170" s="283" t="str">
        <f ca="true">+IF(OFFSET('Sanitation Data'!$G$28,0,10*ROW('Sanitation Data'!G164))="","",OFFSET('Sanitation Data'!$G$28,0,10*ROW('Sanitation Data'!G164)))</f>
        <v/>
      </c>
      <c r="DA170" s="283" t="str">
        <f ca="true">+IF(OFFSET('Sanitation Data'!$G$29,0,10*ROW('Sanitation Data'!G164))="","",OFFSET('Sanitation Data'!$G$29,0,10*ROW('Sanitation Data'!G164)))</f>
        <v/>
      </c>
      <c r="DB170" s="283" t="str">
        <f ca="true">+IF(OFFSET('Sanitation Data'!$G$30,0,10*ROW('Sanitation Data'!G164))="","",OFFSET('Sanitation Data'!$G$30,0,10*ROW('Sanitation Data'!G164)))</f>
        <v/>
      </c>
      <c r="DC170" s="283" t="str">
        <f ca="true">+IF(OFFSET('Sanitation Data'!$G$31,0,10*ROW('Sanitation Data'!G164))="","",OFFSET('Sanitation Data'!$G$31,0,10*ROW('Sanitation Data'!G164)))</f>
        <v/>
      </c>
      <c r="DD170" s="283" t="str">
        <f ca="true">+IF(OFFSET('Sanitation Data'!$G$32,0,10*ROW('Sanitation Data'!G164))="","",OFFSET('Sanitation Data'!$G$32,0,10*ROW('Sanitation Data'!G164)))</f>
        <v/>
      </c>
      <c r="DE170" s="283" t="str">
        <f ca="true">+IF(OFFSET('Sanitation Data'!$H$28,0,10*ROW('Sanitation Data'!H164))="","",OFFSET('Sanitation Data'!$H$28,0,10*ROW('Sanitation Data'!H164)))</f>
        <v/>
      </c>
      <c r="DF170" s="283" t="str">
        <f ca="true">+IF(OFFSET('Sanitation Data'!$H$29,0,10*ROW('Sanitation Data'!H164))="","",OFFSET('Sanitation Data'!$H$29,0,10*ROW('Sanitation Data'!H164)))</f>
        <v/>
      </c>
      <c r="DG170" s="283" t="str">
        <f ca="true">+IF(OFFSET('Sanitation Data'!$H$30,0,10*ROW('Sanitation Data'!H164))="","",OFFSET('Sanitation Data'!$H$30,0,10*ROW('Sanitation Data'!H164)))</f>
        <v/>
      </c>
      <c r="DH170" s="283" t="str">
        <f ca="true">+IF(OFFSET('Sanitation Data'!$H$31,0,10*ROW('Sanitation Data'!H164))="","",OFFSET('Sanitation Data'!$H$31,0,10*ROW('Sanitation Data'!H164)))</f>
        <v/>
      </c>
      <c r="DI170" s="283" t="str">
        <f ca="true">+IF(OFFSET('Sanitation Data'!$H$32,0,10*ROW('Sanitation Data'!H164))="","",OFFSET('Sanitation Data'!$H$32,0,10*ROW('Sanitation Data'!H164)))</f>
        <v/>
      </c>
      <c r="DJ170" s="283" t="str">
        <f ca="true">+IF(OFFSET('Sanitation Data'!$I$28,0,10*ROW('Sanitation Data'!I164))="","",OFFSET('Sanitation Data'!$I$28,0,10*ROW('Sanitation Data'!I164)))</f>
        <v/>
      </c>
      <c r="DK170" s="283" t="str">
        <f ca="true">+IF(OFFSET('Sanitation Data'!$I$29,0,10*ROW('Sanitation Data'!I164))="","",OFFSET('Sanitation Data'!$I$29,0,10*ROW('Sanitation Data'!I164)))</f>
        <v/>
      </c>
      <c r="DL170" s="283" t="str">
        <f ca="true">+IF(OFFSET('Sanitation Data'!$I$30,0,10*ROW('Sanitation Data'!I164))="","",OFFSET('Sanitation Data'!$I$30,0,10*ROW('Sanitation Data'!I164)))</f>
        <v/>
      </c>
      <c r="DM170" s="283" t="str">
        <f ca="true">+IF(OFFSET('Sanitation Data'!$I$31,0,10*ROW('Sanitation Data'!I164))="","",OFFSET('Sanitation Data'!$I$31,0,10*ROW('Sanitation Data'!I164)))</f>
        <v/>
      </c>
      <c r="DN170" s="283" t="str">
        <f ca="true">+IF(OFFSET('Sanitation Data'!$I$32,0,10*ROW('Sanitation Data'!I164))="","",OFFSET('Sanitation Data'!$I$32,0,10*ROW('Sanitation Data'!I164)))</f>
        <v/>
      </c>
      <c r="DO170" s="283" t="str">
        <f ca="true">+IF(OFFSET('Hygiene Data'!$D$11,0,10*ROW('Hygiene Data'!D164))="","",OFFSET('Hygiene Data'!$D$11,0,10*ROW('Hygiene Data'!D164)))</f>
        <v/>
      </c>
      <c r="DP170" s="283" t="str">
        <f ca="true">+IF(OFFSET('Hygiene Data'!$D$12,0,10*ROW('Hygiene Data'!D164))="","",OFFSET('Hygiene Data'!$D$12,0,10*ROW('Hygiene Data'!D164)))</f>
        <v/>
      </c>
      <c r="DQ170" s="283" t="str">
        <f ca="true">+IF(OFFSET('Hygiene Data'!$D$13,0,10*ROW('Hygiene Data'!D164))="","",OFFSET('Hygiene Data'!$D$13,0,10*ROW('Hygiene Data'!D164)))</f>
        <v/>
      </c>
      <c r="DR170" s="283" t="str">
        <f ca="true">+IF(OFFSET('Hygiene Data'!$E$11,0,10*ROW('Hygiene Data'!E164))="","",OFFSET('Hygiene Data'!$E$11,0,10*ROW('Hygiene Data'!E164)))</f>
        <v/>
      </c>
      <c r="DS170" s="283" t="str">
        <f ca="true">+IF(OFFSET('Hygiene Data'!$E$12,0,10*ROW('Hygiene Data'!E164))="","",OFFSET('Hygiene Data'!$E$12,0,10*ROW('Hygiene Data'!E164)))</f>
        <v/>
      </c>
      <c r="DT170" s="283" t="str">
        <f ca="true">+IF(OFFSET('Hygiene Data'!$E$13,0,10*ROW('Hygiene Data'!E164))="","",OFFSET('Hygiene Data'!$E$13,0,10*ROW('Hygiene Data'!E164)))</f>
        <v/>
      </c>
      <c r="DU170" s="283" t="str">
        <f ca="true">+IF(OFFSET('Hygiene Data'!$F$11,0,10*ROW('Hygiene Data'!F164))="","",OFFSET('Hygiene Data'!$F$11,0,10*ROW('Hygiene Data'!F164)))</f>
        <v/>
      </c>
      <c r="DV170" s="283" t="str">
        <f ca="true">+IF(OFFSET('Hygiene Data'!$F$12,0,10*ROW('Hygiene Data'!F164))="","",OFFSET('Hygiene Data'!$F$12,0,10*ROW('Hygiene Data'!F164)))</f>
        <v/>
      </c>
      <c r="DW170" s="283" t="str">
        <f ca="true">+IF(OFFSET('Hygiene Data'!$F$13,0,10*ROW('Hygiene Data'!F164))="","",OFFSET('Hygiene Data'!$F$13,0,10*ROW('Hygiene Data'!F164)))</f>
        <v/>
      </c>
      <c r="DX170" s="283" t="str">
        <f ca="true">+IF(OFFSET('Hygiene Data'!$G$11,0,10*ROW('Hygiene Data'!G164))="","",OFFSET('Hygiene Data'!$G$11,0,10*ROW('Hygiene Data'!G164)))</f>
        <v/>
      </c>
      <c r="DY170" s="283" t="str">
        <f ca="true">+IF(OFFSET('Hygiene Data'!$G$12,0,10*ROW('Hygiene Data'!G164))="","",OFFSET('Hygiene Data'!$G$12,0,10*ROW('Hygiene Data'!G164)))</f>
        <v/>
      </c>
      <c r="DZ170" s="283" t="str">
        <f ca="true">+IF(OFFSET('Hygiene Data'!$G$13,0,10*ROW('Hygiene Data'!G164))="","",OFFSET('Hygiene Data'!$G$13,0,10*ROW('Hygiene Data'!G164)))</f>
        <v/>
      </c>
      <c r="EA170" s="283" t="str">
        <f ca="true">+IF(OFFSET('Hygiene Data'!$H$11,0,10*ROW('Hygiene Data'!H164))="","",OFFSET('Hygiene Data'!$H$11,0,10*ROW('Hygiene Data'!H164)))</f>
        <v/>
      </c>
      <c r="EB170" s="283" t="str">
        <f ca="true">+IF(OFFSET('Hygiene Data'!$H$12,0,10*ROW('Hygiene Data'!H164))="","",OFFSET('Hygiene Data'!$H$12,0,10*ROW('Hygiene Data'!H164)))</f>
        <v/>
      </c>
      <c r="EC170" s="283" t="str">
        <f ca="true">+IF(OFFSET('Hygiene Data'!$H$13,0,10*ROW('Hygiene Data'!H164))="","",OFFSET('Hygiene Data'!$H$13,0,10*ROW('Hygiene Data'!H164)))</f>
        <v/>
      </c>
      <c r="ED170" s="283" t="str">
        <f ca="true">+IF(OFFSET('Hygiene Data'!$I$11,0,10*ROW('Hygiene Data'!I164))="","",OFFSET('Hygiene Data'!$I$11,0,10*ROW('Hygiene Data'!I164)))</f>
        <v/>
      </c>
      <c r="EE170" s="283" t="str">
        <f ca="true">+IF(OFFSET('Hygiene Data'!$I$12,0,10*ROW('Hygiene Data'!I164))="","",OFFSET('Hygiene Data'!$I$12,0,10*ROW('Hygiene Data'!I164)))</f>
        <v/>
      </c>
      <c r="EF170" s="283" t="str">
        <f ca="true">+IF(OFFSET('Hygiene Data'!$I$13,0,10*ROW('Hygiene Data'!I164))="","",OFFSET('Hygiene Data'!$I$13,0,10*ROW('Hygiene Data'!I164)))</f>
        <v/>
      </c>
    </row>
    <row xmlns:x14ac="http://schemas.microsoft.com/office/spreadsheetml/2009/9/ac" r="171" x14ac:dyDescent="0.2">
      <c r="A171" s="34" t="str">
        <f ca="true">+IF(OFFSET('Water Data'!$B$2,0,10*ROW('Water Data'!E165))="","",OFFSET('Water Data'!$B$2,0,10*ROW('Water Data'!E165)))</f>
        <v/>
      </c>
      <c r="B171" s="34" t="str">
        <f ca="true">+IF(OFFSET('Water Data'!$C$2,0,10*ROW('Water Data'!F165))="","",OFFSET('Water Data'!$C$2,0,10*ROW('Water Data'!F165)))</f>
        <v/>
      </c>
      <c r="C171" s="339" t="str">
        <f t="shared" ca="true" si="2"/>
        <v/>
      </c>
      <c r="D171" s="90"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0"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0"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0"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0"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0"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0"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0"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0"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0"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0"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0"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0"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0"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0"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0"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0"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0"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1"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1"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1"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1"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1"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1"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1"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1"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1"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1"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1"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1"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1"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1"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1"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1"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1"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1"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1"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1"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1"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1"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1"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1"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1"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1"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1"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1"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1"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1"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2"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2"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2"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2"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2"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2"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2"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2"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2"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2"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2"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2"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2"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2"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2"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2"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2"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2"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3"/>
      <c r="BS171" s="283" t="str">
        <f ca="true">+IF(OFFSET('Water Data'!$D$27,0,10*ROW('Water Data'!D165))="","",OFFSET('Water Data'!$D$27,0,10*ROW('Water Data'!D165)))</f>
        <v/>
      </c>
      <c r="BT171" s="283" t="str">
        <f ca="true">+IF(OFFSET('Water Data'!$D$28,0,10*ROW('Water Data'!D165))="","",OFFSET('Water Data'!$D$28,0,10*ROW('Water Data'!D165)))</f>
        <v/>
      </c>
      <c r="BU171" s="283" t="str">
        <f ca="true">+IF(OFFSET('Water Data'!$D$29,0,10*ROW('Water Data'!D165))="","",OFFSET('Water Data'!$D$29,0,10*ROW('Water Data'!D165)))</f>
        <v/>
      </c>
      <c r="BV171" s="283" t="str">
        <f ca="true">+IF(OFFSET('Water Data'!$E$27,0,10*ROW('Water Data'!E165))="","",OFFSET('Water Data'!$E$27,0,10*ROW('Water Data'!E165)))</f>
        <v/>
      </c>
      <c r="BW171" s="283" t="str">
        <f ca="true">+IF(OFFSET('Water Data'!$E$28,0,10*ROW('Water Data'!E165))="","",OFFSET('Water Data'!$E$28,0,10*ROW('Water Data'!E165)))</f>
        <v/>
      </c>
      <c r="BX171" s="283" t="str">
        <f ca="true">+IF(OFFSET('Water Data'!$E$29,0,10*ROW('Water Data'!E165))="","",OFFSET('Water Data'!$E$29,0,10*ROW('Water Data'!E165)))</f>
        <v/>
      </c>
      <c r="BY171" s="283" t="str">
        <f ca="true">+IF(OFFSET('Water Data'!$F$27,0,10*ROW('Water Data'!F165))="","",OFFSET('Water Data'!$F$27,0,10*ROW('Water Data'!F165)))</f>
        <v/>
      </c>
      <c r="BZ171" s="283" t="str">
        <f ca="true">+IF(OFFSET('Water Data'!$F$28,0,10*ROW('Water Data'!F165))="","",OFFSET('Water Data'!$F$28,0,10*ROW('Water Data'!F165)))</f>
        <v/>
      </c>
      <c r="CA171" s="283" t="str">
        <f ca="true">+IF(OFFSET('Water Data'!$F$29,0,10*ROW('Water Data'!F165))="","",OFFSET('Water Data'!$F$29,0,10*ROW('Water Data'!F165)))</f>
        <v/>
      </c>
      <c r="CB171" s="283" t="str">
        <f ca="true">+IF(OFFSET('Water Data'!$G$27,0,10*ROW('Water Data'!G165))="","",OFFSET('Water Data'!$G$27,0,10*ROW('Water Data'!G165)))</f>
        <v/>
      </c>
      <c r="CC171" s="283" t="str">
        <f ca="true">+IF(OFFSET('Water Data'!$G$28,0,10*ROW('Water Data'!G165))="","",OFFSET('Water Data'!$G$28,0,10*ROW('Water Data'!G165)))</f>
        <v/>
      </c>
      <c r="CD171" s="283" t="str">
        <f ca="true">+IF(OFFSET('Water Data'!$G$29,0,10*ROW('Water Data'!G165))="","",OFFSET('Water Data'!$G$29,0,10*ROW('Water Data'!G165)))</f>
        <v/>
      </c>
      <c r="CE171" s="283" t="str">
        <f ca="true">+IF(OFFSET('Water Data'!$H$27,0,10*ROW('Water Data'!H165))="","",OFFSET('Water Data'!$H$27,0,10*ROW('Water Data'!H165)))</f>
        <v/>
      </c>
      <c r="CF171" s="283" t="str">
        <f ca="true">+IF(OFFSET('Water Data'!$H$28,0,10*ROW('Water Data'!H165))="","",OFFSET('Water Data'!$H$28,0,10*ROW('Water Data'!H165)))</f>
        <v/>
      </c>
      <c r="CG171" s="283" t="str">
        <f ca="true">+IF(OFFSET('Water Data'!$H$29,0,10*ROW('Water Data'!H165))="","",OFFSET('Water Data'!$H$29,0,10*ROW('Water Data'!H165)))</f>
        <v/>
      </c>
      <c r="CH171" s="283" t="str">
        <f ca="true">+IF(OFFSET('Water Data'!$I$27,0,10*ROW('Water Data'!I165))="","",OFFSET('Water Data'!$I$27,0,10*ROW('Water Data'!I165)))</f>
        <v/>
      </c>
      <c r="CI171" s="283" t="str">
        <f ca="true">+IF(OFFSET('Water Data'!$I$28,0,10*ROW('Water Data'!I165))="","",OFFSET('Water Data'!$I$28,0,10*ROW('Water Data'!I165)))</f>
        <v/>
      </c>
      <c r="CJ171" s="283" t="str">
        <f ca="true">+IF(OFFSET('Water Data'!$I$29,0,10*ROW('Water Data'!I165))="","",OFFSET('Water Data'!$I$29,0,10*ROW('Water Data'!I165)))</f>
        <v/>
      </c>
      <c r="CK171" s="283" t="str">
        <f ca="true">+IF(OFFSET('Sanitation Data'!$D$28,0,10*ROW('Sanitation Data'!D165))="","",OFFSET('Sanitation Data'!$D$28,0,10*ROW('Sanitation Data'!D165)))</f>
        <v/>
      </c>
      <c r="CL171" s="283" t="str">
        <f ca="true">+IF(OFFSET('Sanitation Data'!$D$29,0,10*ROW('Sanitation Data'!D165))="","",OFFSET('Sanitation Data'!$D$29,0,10*ROW('Sanitation Data'!D165)))</f>
        <v/>
      </c>
      <c r="CM171" s="283" t="str">
        <f ca="true">+IF(OFFSET('Sanitation Data'!$D$30,0,10*ROW('Sanitation Data'!D165))="","",OFFSET('Sanitation Data'!$D$30,0,10*ROW('Sanitation Data'!D165)))</f>
        <v/>
      </c>
      <c r="CN171" s="283" t="str">
        <f ca="true">+IF(OFFSET('Sanitation Data'!$D$31,0,10*ROW('Sanitation Data'!D165))="","",OFFSET('Sanitation Data'!$D$31,0,10*ROW('Sanitation Data'!D165)))</f>
        <v/>
      </c>
      <c r="CO171" s="283" t="str">
        <f ca="true">+IF(OFFSET('Sanitation Data'!$D$32,0,10*ROW('Sanitation Data'!D165))="","",OFFSET('Sanitation Data'!$D$32,0,10*ROW('Sanitation Data'!D165)))</f>
        <v/>
      </c>
      <c r="CP171" s="283" t="str">
        <f ca="true">+IF(OFFSET('Sanitation Data'!$E$28,0,10*ROW('Sanitation Data'!E165))="","",OFFSET('Sanitation Data'!$E$28,0,10*ROW('Sanitation Data'!E165)))</f>
        <v/>
      </c>
      <c r="CQ171" s="283" t="str">
        <f ca="true">+IF(OFFSET('Sanitation Data'!$E$29,0,10*ROW('Sanitation Data'!E165))="","",OFFSET('Sanitation Data'!$E$29,0,10*ROW('Sanitation Data'!E165)))</f>
        <v/>
      </c>
      <c r="CR171" s="283" t="str">
        <f ca="true">+IF(OFFSET('Sanitation Data'!$E$30,0,10*ROW('Sanitation Data'!E165))="","",OFFSET('Sanitation Data'!$E$30,0,10*ROW('Sanitation Data'!E165)))</f>
        <v/>
      </c>
      <c r="CS171" s="283" t="str">
        <f ca="true">+IF(OFFSET('Sanitation Data'!$E$31,0,10*ROW('Sanitation Data'!E165))="","",OFFSET('Sanitation Data'!$E$31,0,10*ROW('Sanitation Data'!E165)))</f>
        <v/>
      </c>
      <c r="CT171" s="283" t="str">
        <f ca="true">+IF(OFFSET('Sanitation Data'!$E$32,0,10*ROW('Sanitation Data'!E165))="","",OFFSET('Sanitation Data'!$E$32,0,10*ROW('Sanitation Data'!E165)))</f>
        <v/>
      </c>
      <c r="CU171" s="283" t="str">
        <f ca="true">+IF(OFFSET('Sanitation Data'!$F$28,0,10*ROW('Sanitation Data'!F165))="","",OFFSET('Sanitation Data'!$F$28,0,10*ROW('Sanitation Data'!F165)))</f>
        <v/>
      </c>
      <c r="CV171" s="283" t="str">
        <f ca="true">+IF(OFFSET('Sanitation Data'!$F$29,0,10*ROW('Sanitation Data'!F165))="","",OFFSET('Sanitation Data'!$F$29,0,10*ROW('Sanitation Data'!F165)))</f>
        <v/>
      </c>
      <c r="CW171" s="283" t="str">
        <f ca="true">+IF(OFFSET('Sanitation Data'!$F$30,0,10*ROW('Sanitation Data'!F165))="","",OFFSET('Sanitation Data'!$F$30,0,10*ROW('Sanitation Data'!F165)))</f>
        <v/>
      </c>
      <c r="CX171" s="283" t="str">
        <f ca="true">+IF(OFFSET('Sanitation Data'!$F$31,0,10*ROW('Sanitation Data'!F165))="","",OFFSET('Sanitation Data'!$F$31,0,10*ROW('Sanitation Data'!F165)))</f>
        <v/>
      </c>
      <c r="CY171" s="283" t="str">
        <f ca="true">+IF(OFFSET('Sanitation Data'!$F$32,0,10*ROW('Sanitation Data'!F165))="","",OFFSET('Sanitation Data'!$F$32,0,10*ROW('Sanitation Data'!F165)))</f>
        <v/>
      </c>
      <c r="CZ171" s="283" t="str">
        <f ca="true">+IF(OFFSET('Sanitation Data'!$G$28,0,10*ROW('Sanitation Data'!G165))="","",OFFSET('Sanitation Data'!$G$28,0,10*ROW('Sanitation Data'!G165)))</f>
        <v/>
      </c>
      <c r="DA171" s="283" t="str">
        <f ca="true">+IF(OFFSET('Sanitation Data'!$G$29,0,10*ROW('Sanitation Data'!G165))="","",OFFSET('Sanitation Data'!$G$29,0,10*ROW('Sanitation Data'!G165)))</f>
        <v/>
      </c>
      <c r="DB171" s="283" t="str">
        <f ca="true">+IF(OFFSET('Sanitation Data'!$G$30,0,10*ROW('Sanitation Data'!G165))="","",OFFSET('Sanitation Data'!$G$30,0,10*ROW('Sanitation Data'!G165)))</f>
        <v/>
      </c>
      <c r="DC171" s="283" t="str">
        <f ca="true">+IF(OFFSET('Sanitation Data'!$G$31,0,10*ROW('Sanitation Data'!G165))="","",OFFSET('Sanitation Data'!$G$31,0,10*ROW('Sanitation Data'!G165)))</f>
        <v/>
      </c>
      <c r="DD171" s="283" t="str">
        <f ca="true">+IF(OFFSET('Sanitation Data'!$G$32,0,10*ROW('Sanitation Data'!G165))="","",OFFSET('Sanitation Data'!$G$32,0,10*ROW('Sanitation Data'!G165)))</f>
        <v/>
      </c>
      <c r="DE171" s="283" t="str">
        <f ca="true">+IF(OFFSET('Sanitation Data'!$H$28,0,10*ROW('Sanitation Data'!H165))="","",OFFSET('Sanitation Data'!$H$28,0,10*ROW('Sanitation Data'!H165)))</f>
        <v/>
      </c>
      <c r="DF171" s="283" t="str">
        <f ca="true">+IF(OFFSET('Sanitation Data'!$H$29,0,10*ROW('Sanitation Data'!H165))="","",OFFSET('Sanitation Data'!$H$29,0,10*ROW('Sanitation Data'!H165)))</f>
        <v/>
      </c>
      <c r="DG171" s="283" t="str">
        <f ca="true">+IF(OFFSET('Sanitation Data'!$H$30,0,10*ROW('Sanitation Data'!H165))="","",OFFSET('Sanitation Data'!$H$30,0,10*ROW('Sanitation Data'!H165)))</f>
        <v/>
      </c>
      <c r="DH171" s="283" t="str">
        <f ca="true">+IF(OFFSET('Sanitation Data'!$H$31,0,10*ROW('Sanitation Data'!H165))="","",OFFSET('Sanitation Data'!$H$31,0,10*ROW('Sanitation Data'!H165)))</f>
        <v/>
      </c>
      <c r="DI171" s="283" t="str">
        <f ca="true">+IF(OFFSET('Sanitation Data'!$H$32,0,10*ROW('Sanitation Data'!H165))="","",OFFSET('Sanitation Data'!$H$32,0,10*ROW('Sanitation Data'!H165)))</f>
        <v/>
      </c>
      <c r="DJ171" s="283" t="str">
        <f ca="true">+IF(OFFSET('Sanitation Data'!$I$28,0,10*ROW('Sanitation Data'!I165))="","",OFFSET('Sanitation Data'!$I$28,0,10*ROW('Sanitation Data'!I165)))</f>
        <v/>
      </c>
      <c r="DK171" s="283" t="str">
        <f ca="true">+IF(OFFSET('Sanitation Data'!$I$29,0,10*ROW('Sanitation Data'!I165))="","",OFFSET('Sanitation Data'!$I$29,0,10*ROW('Sanitation Data'!I165)))</f>
        <v/>
      </c>
      <c r="DL171" s="283" t="str">
        <f ca="true">+IF(OFFSET('Sanitation Data'!$I$30,0,10*ROW('Sanitation Data'!I165))="","",OFFSET('Sanitation Data'!$I$30,0,10*ROW('Sanitation Data'!I165)))</f>
        <v/>
      </c>
      <c r="DM171" s="283" t="str">
        <f ca="true">+IF(OFFSET('Sanitation Data'!$I$31,0,10*ROW('Sanitation Data'!I165))="","",OFFSET('Sanitation Data'!$I$31,0,10*ROW('Sanitation Data'!I165)))</f>
        <v/>
      </c>
      <c r="DN171" s="283" t="str">
        <f ca="true">+IF(OFFSET('Sanitation Data'!$I$32,0,10*ROW('Sanitation Data'!I165))="","",OFFSET('Sanitation Data'!$I$32,0,10*ROW('Sanitation Data'!I165)))</f>
        <v/>
      </c>
      <c r="DO171" s="283" t="str">
        <f ca="true">+IF(OFFSET('Hygiene Data'!$D$11,0,10*ROW('Hygiene Data'!D165))="","",OFFSET('Hygiene Data'!$D$11,0,10*ROW('Hygiene Data'!D165)))</f>
        <v/>
      </c>
      <c r="DP171" s="283" t="str">
        <f ca="true">+IF(OFFSET('Hygiene Data'!$D$12,0,10*ROW('Hygiene Data'!D165))="","",OFFSET('Hygiene Data'!$D$12,0,10*ROW('Hygiene Data'!D165)))</f>
        <v/>
      </c>
      <c r="DQ171" s="283" t="str">
        <f ca="true">+IF(OFFSET('Hygiene Data'!$D$13,0,10*ROW('Hygiene Data'!D165))="","",OFFSET('Hygiene Data'!$D$13,0,10*ROW('Hygiene Data'!D165)))</f>
        <v/>
      </c>
      <c r="DR171" s="283" t="str">
        <f ca="true">+IF(OFFSET('Hygiene Data'!$E$11,0,10*ROW('Hygiene Data'!E165))="","",OFFSET('Hygiene Data'!$E$11,0,10*ROW('Hygiene Data'!E165)))</f>
        <v/>
      </c>
      <c r="DS171" s="283" t="str">
        <f ca="true">+IF(OFFSET('Hygiene Data'!$E$12,0,10*ROW('Hygiene Data'!E165))="","",OFFSET('Hygiene Data'!$E$12,0,10*ROW('Hygiene Data'!E165)))</f>
        <v/>
      </c>
      <c r="DT171" s="283" t="str">
        <f ca="true">+IF(OFFSET('Hygiene Data'!$E$13,0,10*ROW('Hygiene Data'!E165))="","",OFFSET('Hygiene Data'!$E$13,0,10*ROW('Hygiene Data'!E165)))</f>
        <v/>
      </c>
      <c r="DU171" s="283" t="str">
        <f ca="true">+IF(OFFSET('Hygiene Data'!$F$11,0,10*ROW('Hygiene Data'!F165))="","",OFFSET('Hygiene Data'!$F$11,0,10*ROW('Hygiene Data'!F165)))</f>
        <v/>
      </c>
      <c r="DV171" s="283" t="str">
        <f ca="true">+IF(OFFSET('Hygiene Data'!$F$12,0,10*ROW('Hygiene Data'!F165))="","",OFFSET('Hygiene Data'!$F$12,0,10*ROW('Hygiene Data'!F165)))</f>
        <v/>
      </c>
      <c r="DW171" s="283" t="str">
        <f ca="true">+IF(OFFSET('Hygiene Data'!$F$13,0,10*ROW('Hygiene Data'!F165))="","",OFFSET('Hygiene Data'!$F$13,0,10*ROW('Hygiene Data'!F165)))</f>
        <v/>
      </c>
      <c r="DX171" s="283" t="str">
        <f ca="true">+IF(OFFSET('Hygiene Data'!$G$11,0,10*ROW('Hygiene Data'!G165))="","",OFFSET('Hygiene Data'!$G$11,0,10*ROW('Hygiene Data'!G165)))</f>
        <v/>
      </c>
      <c r="DY171" s="283" t="str">
        <f ca="true">+IF(OFFSET('Hygiene Data'!$G$12,0,10*ROW('Hygiene Data'!G165))="","",OFFSET('Hygiene Data'!$G$12,0,10*ROW('Hygiene Data'!G165)))</f>
        <v/>
      </c>
      <c r="DZ171" s="283" t="str">
        <f ca="true">+IF(OFFSET('Hygiene Data'!$G$13,0,10*ROW('Hygiene Data'!G165))="","",OFFSET('Hygiene Data'!$G$13,0,10*ROW('Hygiene Data'!G165)))</f>
        <v/>
      </c>
      <c r="EA171" s="283" t="str">
        <f ca="true">+IF(OFFSET('Hygiene Data'!$H$11,0,10*ROW('Hygiene Data'!H165))="","",OFFSET('Hygiene Data'!$H$11,0,10*ROW('Hygiene Data'!H165)))</f>
        <v/>
      </c>
      <c r="EB171" s="283" t="str">
        <f ca="true">+IF(OFFSET('Hygiene Data'!$H$12,0,10*ROW('Hygiene Data'!H165))="","",OFFSET('Hygiene Data'!$H$12,0,10*ROW('Hygiene Data'!H165)))</f>
        <v/>
      </c>
      <c r="EC171" s="283" t="str">
        <f ca="true">+IF(OFFSET('Hygiene Data'!$H$13,0,10*ROW('Hygiene Data'!H165))="","",OFFSET('Hygiene Data'!$H$13,0,10*ROW('Hygiene Data'!H165)))</f>
        <v/>
      </c>
      <c r="ED171" s="283" t="str">
        <f ca="true">+IF(OFFSET('Hygiene Data'!$I$11,0,10*ROW('Hygiene Data'!I165))="","",OFFSET('Hygiene Data'!$I$11,0,10*ROW('Hygiene Data'!I165)))</f>
        <v/>
      </c>
      <c r="EE171" s="283" t="str">
        <f ca="true">+IF(OFFSET('Hygiene Data'!$I$12,0,10*ROW('Hygiene Data'!I165))="","",OFFSET('Hygiene Data'!$I$12,0,10*ROW('Hygiene Data'!I165)))</f>
        <v/>
      </c>
      <c r="EF171" s="283" t="str">
        <f ca="true">+IF(OFFSET('Hygiene Data'!$I$13,0,10*ROW('Hygiene Data'!I165))="","",OFFSET('Hygiene Data'!$I$13,0,10*ROW('Hygiene Data'!I165)))</f>
        <v/>
      </c>
    </row>
    <row xmlns:x14ac="http://schemas.microsoft.com/office/spreadsheetml/2009/9/ac" r="172" x14ac:dyDescent="0.2">
      <c r="A172" s="34" t="str">
        <f ca="true">+IF(OFFSET('Water Data'!$B$2,0,10*ROW('Water Data'!E166))="","",OFFSET('Water Data'!$B$2,0,10*ROW('Water Data'!E166)))</f>
        <v/>
      </c>
      <c r="B172" s="34" t="str">
        <f ca="true">+IF(OFFSET('Water Data'!$C$2,0,10*ROW('Water Data'!F166))="","",OFFSET('Water Data'!$C$2,0,10*ROW('Water Data'!F166)))</f>
        <v/>
      </c>
      <c r="C172" s="339" t="str">
        <f t="shared" ca="true" si="2"/>
        <v/>
      </c>
      <c r="D172" s="90"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0"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0"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0"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0"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0"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0"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0"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0"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0"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0"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0"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0"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0"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0"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0"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0"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0"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1"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1"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1"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1"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1"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1"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1"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1"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1"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1"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1"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1"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1"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1"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1"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1"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1"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1"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1"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1"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1"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1"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1"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1"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1"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1"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1"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1"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1"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1"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2"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2"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2"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2"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2"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2"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2"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2"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2"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2"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2"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2"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2"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2"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2"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2"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2"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2"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3"/>
      <c r="BS172" s="283" t="str">
        <f ca="true">+IF(OFFSET('Water Data'!$D$27,0,10*ROW('Water Data'!D166))="","",OFFSET('Water Data'!$D$27,0,10*ROW('Water Data'!D166)))</f>
        <v/>
      </c>
      <c r="BT172" s="283" t="str">
        <f ca="true">+IF(OFFSET('Water Data'!$D$28,0,10*ROW('Water Data'!D166))="","",OFFSET('Water Data'!$D$28,0,10*ROW('Water Data'!D166)))</f>
        <v/>
      </c>
      <c r="BU172" s="283" t="str">
        <f ca="true">+IF(OFFSET('Water Data'!$D$29,0,10*ROW('Water Data'!D166))="","",OFFSET('Water Data'!$D$29,0,10*ROW('Water Data'!D166)))</f>
        <v/>
      </c>
      <c r="BV172" s="283" t="str">
        <f ca="true">+IF(OFFSET('Water Data'!$E$27,0,10*ROW('Water Data'!E166))="","",OFFSET('Water Data'!$E$27,0,10*ROW('Water Data'!E166)))</f>
        <v/>
      </c>
      <c r="BW172" s="283" t="str">
        <f ca="true">+IF(OFFSET('Water Data'!$E$28,0,10*ROW('Water Data'!E166))="","",OFFSET('Water Data'!$E$28,0,10*ROW('Water Data'!E166)))</f>
        <v/>
      </c>
      <c r="BX172" s="283" t="str">
        <f ca="true">+IF(OFFSET('Water Data'!$E$29,0,10*ROW('Water Data'!E166))="","",OFFSET('Water Data'!$E$29,0,10*ROW('Water Data'!E166)))</f>
        <v/>
      </c>
      <c r="BY172" s="283" t="str">
        <f ca="true">+IF(OFFSET('Water Data'!$F$27,0,10*ROW('Water Data'!F166))="","",OFFSET('Water Data'!$F$27,0,10*ROW('Water Data'!F166)))</f>
        <v/>
      </c>
      <c r="BZ172" s="283" t="str">
        <f ca="true">+IF(OFFSET('Water Data'!$F$28,0,10*ROW('Water Data'!F166))="","",OFFSET('Water Data'!$F$28,0,10*ROW('Water Data'!F166)))</f>
        <v/>
      </c>
      <c r="CA172" s="283" t="str">
        <f ca="true">+IF(OFFSET('Water Data'!$F$29,0,10*ROW('Water Data'!F166))="","",OFFSET('Water Data'!$F$29,0,10*ROW('Water Data'!F166)))</f>
        <v/>
      </c>
      <c r="CB172" s="283" t="str">
        <f ca="true">+IF(OFFSET('Water Data'!$G$27,0,10*ROW('Water Data'!G166))="","",OFFSET('Water Data'!$G$27,0,10*ROW('Water Data'!G166)))</f>
        <v/>
      </c>
      <c r="CC172" s="283" t="str">
        <f ca="true">+IF(OFFSET('Water Data'!$G$28,0,10*ROW('Water Data'!G166))="","",OFFSET('Water Data'!$G$28,0,10*ROW('Water Data'!G166)))</f>
        <v/>
      </c>
      <c r="CD172" s="283" t="str">
        <f ca="true">+IF(OFFSET('Water Data'!$G$29,0,10*ROW('Water Data'!G166))="","",OFFSET('Water Data'!$G$29,0,10*ROW('Water Data'!G166)))</f>
        <v/>
      </c>
      <c r="CE172" s="283" t="str">
        <f ca="true">+IF(OFFSET('Water Data'!$H$27,0,10*ROW('Water Data'!H166))="","",OFFSET('Water Data'!$H$27,0,10*ROW('Water Data'!H166)))</f>
        <v/>
      </c>
      <c r="CF172" s="283" t="str">
        <f ca="true">+IF(OFFSET('Water Data'!$H$28,0,10*ROW('Water Data'!H166))="","",OFFSET('Water Data'!$H$28,0,10*ROW('Water Data'!H166)))</f>
        <v/>
      </c>
      <c r="CG172" s="283" t="str">
        <f ca="true">+IF(OFFSET('Water Data'!$H$29,0,10*ROW('Water Data'!H166))="","",OFFSET('Water Data'!$H$29,0,10*ROW('Water Data'!H166)))</f>
        <v/>
      </c>
      <c r="CH172" s="283" t="str">
        <f ca="true">+IF(OFFSET('Water Data'!$I$27,0,10*ROW('Water Data'!I166))="","",OFFSET('Water Data'!$I$27,0,10*ROW('Water Data'!I166)))</f>
        <v/>
      </c>
      <c r="CI172" s="283" t="str">
        <f ca="true">+IF(OFFSET('Water Data'!$I$28,0,10*ROW('Water Data'!I166))="","",OFFSET('Water Data'!$I$28,0,10*ROW('Water Data'!I166)))</f>
        <v/>
      </c>
      <c r="CJ172" s="283" t="str">
        <f ca="true">+IF(OFFSET('Water Data'!$I$29,0,10*ROW('Water Data'!I166))="","",OFFSET('Water Data'!$I$29,0,10*ROW('Water Data'!I166)))</f>
        <v/>
      </c>
      <c r="CK172" s="283" t="str">
        <f ca="true">+IF(OFFSET('Sanitation Data'!$D$28,0,10*ROW('Sanitation Data'!D166))="","",OFFSET('Sanitation Data'!$D$28,0,10*ROW('Sanitation Data'!D166)))</f>
        <v/>
      </c>
      <c r="CL172" s="283" t="str">
        <f ca="true">+IF(OFFSET('Sanitation Data'!$D$29,0,10*ROW('Sanitation Data'!D166))="","",OFFSET('Sanitation Data'!$D$29,0,10*ROW('Sanitation Data'!D166)))</f>
        <v/>
      </c>
      <c r="CM172" s="283" t="str">
        <f ca="true">+IF(OFFSET('Sanitation Data'!$D$30,0,10*ROW('Sanitation Data'!D166))="","",OFFSET('Sanitation Data'!$D$30,0,10*ROW('Sanitation Data'!D166)))</f>
        <v/>
      </c>
      <c r="CN172" s="283" t="str">
        <f ca="true">+IF(OFFSET('Sanitation Data'!$D$31,0,10*ROW('Sanitation Data'!D166))="","",OFFSET('Sanitation Data'!$D$31,0,10*ROW('Sanitation Data'!D166)))</f>
        <v/>
      </c>
      <c r="CO172" s="283" t="str">
        <f ca="true">+IF(OFFSET('Sanitation Data'!$D$32,0,10*ROW('Sanitation Data'!D166))="","",OFFSET('Sanitation Data'!$D$32,0,10*ROW('Sanitation Data'!D166)))</f>
        <v/>
      </c>
      <c r="CP172" s="283" t="str">
        <f ca="true">+IF(OFFSET('Sanitation Data'!$E$28,0,10*ROW('Sanitation Data'!E166))="","",OFFSET('Sanitation Data'!$E$28,0,10*ROW('Sanitation Data'!E166)))</f>
        <v/>
      </c>
      <c r="CQ172" s="283" t="str">
        <f ca="true">+IF(OFFSET('Sanitation Data'!$E$29,0,10*ROW('Sanitation Data'!E166))="","",OFFSET('Sanitation Data'!$E$29,0,10*ROW('Sanitation Data'!E166)))</f>
        <v/>
      </c>
      <c r="CR172" s="283" t="str">
        <f ca="true">+IF(OFFSET('Sanitation Data'!$E$30,0,10*ROW('Sanitation Data'!E166))="","",OFFSET('Sanitation Data'!$E$30,0,10*ROW('Sanitation Data'!E166)))</f>
        <v/>
      </c>
      <c r="CS172" s="283" t="str">
        <f ca="true">+IF(OFFSET('Sanitation Data'!$E$31,0,10*ROW('Sanitation Data'!E166))="","",OFFSET('Sanitation Data'!$E$31,0,10*ROW('Sanitation Data'!E166)))</f>
        <v/>
      </c>
      <c r="CT172" s="283" t="str">
        <f ca="true">+IF(OFFSET('Sanitation Data'!$E$32,0,10*ROW('Sanitation Data'!E166))="","",OFFSET('Sanitation Data'!$E$32,0,10*ROW('Sanitation Data'!E166)))</f>
        <v/>
      </c>
      <c r="CU172" s="283" t="str">
        <f ca="true">+IF(OFFSET('Sanitation Data'!$F$28,0,10*ROW('Sanitation Data'!F166))="","",OFFSET('Sanitation Data'!$F$28,0,10*ROW('Sanitation Data'!F166)))</f>
        <v/>
      </c>
      <c r="CV172" s="283" t="str">
        <f ca="true">+IF(OFFSET('Sanitation Data'!$F$29,0,10*ROW('Sanitation Data'!F166))="","",OFFSET('Sanitation Data'!$F$29,0,10*ROW('Sanitation Data'!F166)))</f>
        <v/>
      </c>
      <c r="CW172" s="283" t="str">
        <f ca="true">+IF(OFFSET('Sanitation Data'!$F$30,0,10*ROW('Sanitation Data'!F166))="","",OFFSET('Sanitation Data'!$F$30,0,10*ROW('Sanitation Data'!F166)))</f>
        <v/>
      </c>
      <c r="CX172" s="283" t="str">
        <f ca="true">+IF(OFFSET('Sanitation Data'!$F$31,0,10*ROW('Sanitation Data'!F166))="","",OFFSET('Sanitation Data'!$F$31,0,10*ROW('Sanitation Data'!F166)))</f>
        <v/>
      </c>
      <c r="CY172" s="283" t="str">
        <f ca="true">+IF(OFFSET('Sanitation Data'!$F$32,0,10*ROW('Sanitation Data'!F166))="","",OFFSET('Sanitation Data'!$F$32,0,10*ROW('Sanitation Data'!F166)))</f>
        <v/>
      </c>
      <c r="CZ172" s="283" t="str">
        <f ca="true">+IF(OFFSET('Sanitation Data'!$G$28,0,10*ROW('Sanitation Data'!G166))="","",OFFSET('Sanitation Data'!$G$28,0,10*ROW('Sanitation Data'!G166)))</f>
        <v/>
      </c>
      <c r="DA172" s="283" t="str">
        <f ca="true">+IF(OFFSET('Sanitation Data'!$G$29,0,10*ROW('Sanitation Data'!G166))="","",OFFSET('Sanitation Data'!$G$29,0,10*ROW('Sanitation Data'!G166)))</f>
        <v/>
      </c>
      <c r="DB172" s="283" t="str">
        <f ca="true">+IF(OFFSET('Sanitation Data'!$G$30,0,10*ROW('Sanitation Data'!G166))="","",OFFSET('Sanitation Data'!$G$30,0,10*ROW('Sanitation Data'!G166)))</f>
        <v/>
      </c>
      <c r="DC172" s="283" t="str">
        <f ca="true">+IF(OFFSET('Sanitation Data'!$G$31,0,10*ROW('Sanitation Data'!G166))="","",OFFSET('Sanitation Data'!$G$31,0,10*ROW('Sanitation Data'!G166)))</f>
        <v/>
      </c>
      <c r="DD172" s="283" t="str">
        <f ca="true">+IF(OFFSET('Sanitation Data'!$G$32,0,10*ROW('Sanitation Data'!G166))="","",OFFSET('Sanitation Data'!$G$32,0,10*ROW('Sanitation Data'!G166)))</f>
        <v/>
      </c>
      <c r="DE172" s="283" t="str">
        <f ca="true">+IF(OFFSET('Sanitation Data'!$H$28,0,10*ROW('Sanitation Data'!H166))="","",OFFSET('Sanitation Data'!$H$28,0,10*ROW('Sanitation Data'!H166)))</f>
        <v/>
      </c>
      <c r="DF172" s="283" t="str">
        <f ca="true">+IF(OFFSET('Sanitation Data'!$H$29,0,10*ROW('Sanitation Data'!H166))="","",OFFSET('Sanitation Data'!$H$29,0,10*ROW('Sanitation Data'!H166)))</f>
        <v/>
      </c>
      <c r="DG172" s="283" t="str">
        <f ca="true">+IF(OFFSET('Sanitation Data'!$H$30,0,10*ROW('Sanitation Data'!H166))="","",OFFSET('Sanitation Data'!$H$30,0,10*ROW('Sanitation Data'!H166)))</f>
        <v/>
      </c>
      <c r="DH172" s="283" t="str">
        <f ca="true">+IF(OFFSET('Sanitation Data'!$H$31,0,10*ROW('Sanitation Data'!H166))="","",OFFSET('Sanitation Data'!$H$31,0,10*ROW('Sanitation Data'!H166)))</f>
        <v/>
      </c>
      <c r="DI172" s="283" t="str">
        <f ca="true">+IF(OFFSET('Sanitation Data'!$H$32,0,10*ROW('Sanitation Data'!H166))="","",OFFSET('Sanitation Data'!$H$32,0,10*ROW('Sanitation Data'!H166)))</f>
        <v/>
      </c>
      <c r="DJ172" s="283" t="str">
        <f ca="true">+IF(OFFSET('Sanitation Data'!$I$28,0,10*ROW('Sanitation Data'!I166))="","",OFFSET('Sanitation Data'!$I$28,0,10*ROW('Sanitation Data'!I166)))</f>
        <v/>
      </c>
      <c r="DK172" s="283" t="str">
        <f ca="true">+IF(OFFSET('Sanitation Data'!$I$29,0,10*ROW('Sanitation Data'!I166))="","",OFFSET('Sanitation Data'!$I$29,0,10*ROW('Sanitation Data'!I166)))</f>
        <v/>
      </c>
      <c r="DL172" s="283" t="str">
        <f ca="true">+IF(OFFSET('Sanitation Data'!$I$30,0,10*ROW('Sanitation Data'!I166))="","",OFFSET('Sanitation Data'!$I$30,0,10*ROW('Sanitation Data'!I166)))</f>
        <v/>
      </c>
      <c r="DM172" s="283" t="str">
        <f ca="true">+IF(OFFSET('Sanitation Data'!$I$31,0,10*ROW('Sanitation Data'!I166))="","",OFFSET('Sanitation Data'!$I$31,0,10*ROW('Sanitation Data'!I166)))</f>
        <v/>
      </c>
      <c r="DN172" s="283" t="str">
        <f ca="true">+IF(OFFSET('Sanitation Data'!$I$32,0,10*ROW('Sanitation Data'!I166))="","",OFFSET('Sanitation Data'!$I$32,0,10*ROW('Sanitation Data'!I166)))</f>
        <v/>
      </c>
      <c r="DO172" s="283" t="str">
        <f ca="true">+IF(OFFSET('Hygiene Data'!$D$11,0,10*ROW('Hygiene Data'!D166))="","",OFFSET('Hygiene Data'!$D$11,0,10*ROW('Hygiene Data'!D166)))</f>
        <v/>
      </c>
      <c r="DP172" s="283" t="str">
        <f ca="true">+IF(OFFSET('Hygiene Data'!$D$12,0,10*ROW('Hygiene Data'!D166))="","",OFFSET('Hygiene Data'!$D$12,0,10*ROW('Hygiene Data'!D166)))</f>
        <v/>
      </c>
      <c r="DQ172" s="283" t="str">
        <f ca="true">+IF(OFFSET('Hygiene Data'!$D$13,0,10*ROW('Hygiene Data'!D166))="","",OFFSET('Hygiene Data'!$D$13,0,10*ROW('Hygiene Data'!D166)))</f>
        <v/>
      </c>
      <c r="DR172" s="283" t="str">
        <f ca="true">+IF(OFFSET('Hygiene Data'!$E$11,0,10*ROW('Hygiene Data'!E166))="","",OFFSET('Hygiene Data'!$E$11,0,10*ROW('Hygiene Data'!E166)))</f>
        <v/>
      </c>
      <c r="DS172" s="283" t="str">
        <f ca="true">+IF(OFFSET('Hygiene Data'!$E$12,0,10*ROW('Hygiene Data'!E166))="","",OFFSET('Hygiene Data'!$E$12,0,10*ROW('Hygiene Data'!E166)))</f>
        <v/>
      </c>
      <c r="DT172" s="283" t="str">
        <f ca="true">+IF(OFFSET('Hygiene Data'!$E$13,0,10*ROW('Hygiene Data'!E166))="","",OFFSET('Hygiene Data'!$E$13,0,10*ROW('Hygiene Data'!E166)))</f>
        <v/>
      </c>
      <c r="DU172" s="283" t="str">
        <f ca="true">+IF(OFFSET('Hygiene Data'!$F$11,0,10*ROW('Hygiene Data'!F166))="","",OFFSET('Hygiene Data'!$F$11,0,10*ROW('Hygiene Data'!F166)))</f>
        <v/>
      </c>
      <c r="DV172" s="283" t="str">
        <f ca="true">+IF(OFFSET('Hygiene Data'!$F$12,0,10*ROW('Hygiene Data'!F166))="","",OFFSET('Hygiene Data'!$F$12,0,10*ROW('Hygiene Data'!F166)))</f>
        <v/>
      </c>
      <c r="DW172" s="283" t="str">
        <f ca="true">+IF(OFFSET('Hygiene Data'!$F$13,0,10*ROW('Hygiene Data'!F166))="","",OFFSET('Hygiene Data'!$F$13,0,10*ROW('Hygiene Data'!F166)))</f>
        <v/>
      </c>
      <c r="DX172" s="283" t="str">
        <f ca="true">+IF(OFFSET('Hygiene Data'!$G$11,0,10*ROW('Hygiene Data'!G166))="","",OFFSET('Hygiene Data'!$G$11,0,10*ROW('Hygiene Data'!G166)))</f>
        <v/>
      </c>
      <c r="DY172" s="283" t="str">
        <f ca="true">+IF(OFFSET('Hygiene Data'!$G$12,0,10*ROW('Hygiene Data'!G166))="","",OFFSET('Hygiene Data'!$G$12,0,10*ROW('Hygiene Data'!G166)))</f>
        <v/>
      </c>
      <c r="DZ172" s="283" t="str">
        <f ca="true">+IF(OFFSET('Hygiene Data'!$G$13,0,10*ROW('Hygiene Data'!G166))="","",OFFSET('Hygiene Data'!$G$13,0,10*ROW('Hygiene Data'!G166)))</f>
        <v/>
      </c>
      <c r="EA172" s="283" t="str">
        <f ca="true">+IF(OFFSET('Hygiene Data'!$H$11,0,10*ROW('Hygiene Data'!H166))="","",OFFSET('Hygiene Data'!$H$11,0,10*ROW('Hygiene Data'!H166)))</f>
        <v/>
      </c>
      <c r="EB172" s="283" t="str">
        <f ca="true">+IF(OFFSET('Hygiene Data'!$H$12,0,10*ROW('Hygiene Data'!H166))="","",OFFSET('Hygiene Data'!$H$12,0,10*ROW('Hygiene Data'!H166)))</f>
        <v/>
      </c>
      <c r="EC172" s="283" t="str">
        <f ca="true">+IF(OFFSET('Hygiene Data'!$H$13,0,10*ROW('Hygiene Data'!H166))="","",OFFSET('Hygiene Data'!$H$13,0,10*ROW('Hygiene Data'!H166)))</f>
        <v/>
      </c>
      <c r="ED172" s="283" t="str">
        <f ca="true">+IF(OFFSET('Hygiene Data'!$I$11,0,10*ROW('Hygiene Data'!I166))="","",OFFSET('Hygiene Data'!$I$11,0,10*ROW('Hygiene Data'!I166)))</f>
        <v/>
      </c>
      <c r="EE172" s="283" t="str">
        <f ca="true">+IF(OFFSET('Hygiene Data'!$I$12,0,10*ROW('Hygiene Data'!I166))="","",OFFSET('Hygiene Data'!$I$12,0,10*ROW('Hygiene Data'!I166)))</f>
        <v/>
      </c>
      <c r="EF172" s="283" t="str">
        <f ca="true">+IF(OFFSET('Hygiene Data'!$I$13,0,10*ROW('Hygiene Data'!I166))="","",OFFSET('Hygiene Data'!$I$13,0,10*ROW('Hygiene Data'!I166)))</f>
        <v/>
      </c>
    </row>
    <row xmlns:x14ac="http://schemas.microsoft.com/office/spreadsheetml/2009/9/ac" r="173" x14ac:dyDescent="0.2">
      <c r="A173" s="34" t="str">
        <f ca="true">+IF(OFFSET('Water Data'!$B$2,0,10*ROW('Water Data'!E167))="","",OFFSET('Water Data'!$B$2,0,10*ROW('Water Data'!E167)))</f>
        <v/>
      </c>
      <c r="B173" s="34" t="str">
        <f ca="true">+IF(OFFSET('Water Data'!$C$2,0,10*ROW('Water Data'!F167))="","",OFFSET('Water Data'!$C$2,0,10*ROW('Water Data'!F167)))</f>
        <v/>
      </c>
      <c r="C173" s="339" t="str">
        <f t="shared" ca="true" si="2"/>
        <v/>
      </c>
      <c r="D173" s="90"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0"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0"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0"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0"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0"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0"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0"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0"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0"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0"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0"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0"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0"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0"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0"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0"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0"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1"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1"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1"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1"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1"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1"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1"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1"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1"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1"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1"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1"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1"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1"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1"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1"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1"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1"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1"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1"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1"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1"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1"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1"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1"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1"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1"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1"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1"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1"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2"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2"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2"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2"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2"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2"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2"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2"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2"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2"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2"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2"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2"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2"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2"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2"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2"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2"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3"/>
      <c r="BS173" s="283" t="str">
        <f ca="true">+IF(OFFSET('Water Data'!$D$27,0,10*ROW('Water Data'!D167))="","",OFFSET('Water Data'!$D$27,0,10*ROW('Water Data'!D167)))</f>
        <v/>
      </c>
      <c r="BT173" s="283" t="str">
        <f ca="true">+IF(OFFSET('Water Data'!$D$28,0,10*ROW('Water Data'!D167))="","",OFFSET('Water Data'!$D$28,0,10*ROW('Water Data'!D167)))</f>
        <v/>
      </c>
      <c r="BU173" s="283" t="str">
        <f ca="true">+IF(OFFSET('Water Data'!$D$29,0,10*ROW('Water Data'!D167))="","",OFFSET('Water Data'!$D$29,0,10*ROW('Water Data'!D167)))</f>
        <v/>
      </c>
      <c r="BV173" s="283" t="str">
        <f ca="true">+IF(OFFSET('Water Data'!$E$27,0,10*ROW('Water Data'!E167))="","",OFFSET('Water Data'!$E$27,0,10*ROW('Water Data'!E167)))</f>
        <v/>
      </c>
      <c r="BW173" s="283" t="str">
        <f ca="true">+IF(OFFSET('Water Data'!$E$28,0,10*ROW('Water Data'!E167))="","",OFFSET('Water Data'!$E$28,0,10*ROW('Water Data'!E167)))</f>
        <v/>
      </c>
      <c r="BX173" s="283" t="str">
        <f ca="true">+IF(OFFSET('Water Data'!$E$29,0,10*ROW('Water Data'!E167))="","",OFFSET('Water Data'!$E$29,0,10*ROW('Water Data'!E167)))</f>
        <v/>
      </c>
      <c r="BY173" s="283" t="str">
        <f ca="true">+IF(OFFSET('Water Data'!$F$27,0,10*ROW('Water Data'!F167))="","",OFFSET('Water Data'!$F$27,0,10*ROW('Water Data'!F167)))</f>
        <v/>
      </c>
      <c r="BZ173" s="283" t="str">
        <f ca="true">+IF(OFFSET('Water Data'!$F$28,0,10*ROW('Water Data'!F167))="","",OFFSET('Water Data'!$F$28,0,10*ROW('Water Data'!F167)))</f>
        <v/>
      </c>
      <c r="CA173" s="283" t="str">
        <f ca="true">+IF(OFFSET('Water Data'!$F$29,0,10*ROW('Water Data'!F167))="","",OFFSET('Water Data'!$F$29,0,10*ROW('Water Data'!F167)))</f>
        <v/>
      </c>
      <c r="CB173" s="283" t="str">
        <f ca="true">+IF(OFFSET('Water Data'!$G$27,0,10*ROW('Water Data'!G167))="","",OFFSET('Water Data'!$G$27,0,10*ROW('Water Data'!G167)))</f>
        <v/>
      </c>
      <c r="CC173" s="283" t="str">
        <f ca="true">+IF(OFFSET('Water Data'!$G$28,0,10*ROW('Water Data'!G167))="","",OFFSET('Water Data'!$G$28,0,10*ROW('Water Data'!G167)))</f>
        <v/>
      </c>
      <c r="CD173" s="283" t="str">
        <f ca="true">+IF(OFFSET('Water Data'!$G$29,0,10*ROW('Water Data'!G167))="","",OFFSET('Water Data'!$G$29,0,10*ROW('Water Data'!G167)))</f>
        <v/>
      </c>
      <c r="CE173" s="283" t="str">
        <f ca="true">+IF(OFFSET('Water Data'!$H$27,0,10*ROW('Water Data'!H167))="","",OFFSET('Water Data'!$H$27,0,10*ROW('Water Data'!H167)))</f>
        <v/>
      </c>
      <c r="CF173" s="283" t="str">
        <f ca="true">+IF(OFFSET('Water Data'!$H$28,0,10*ROW('Water Data'!H167))="","",OFFSET('Water Data'!$H$28,0,10*ROW('Water Data'!H167)))</f>
        <v/>
      </c>
      <c r="CG173" s="283" t="str">
        <f ca="true">+IF(OFFSET('Water Data'!$H$29,0,10*ROW('Water Data'!H167))="","",OFFSET('Water Data'!$H$29,0,10*ROW('Water Data'!H167)))</f>
        <v/>
      </c>
      <c r="CH173" s="283" t="str">
        <f ca="true">+IF(OFFSET('Water Data'!$I$27,0,10*ROW('Water Data'!I167))="","",OFFSET('Water Data'!$I$27,0,10*ROW('Water Data'!I167)))</f>
        <v/>
      </c>
      <c r="CI173" s="283" t="str">
        <f ca="true">+IF(OFFSET('Water Data'!$I$28,0,10*ROW('Water Data'!I167))="","",OFFSET('Water Data'!$I$28,0,10*ROW('Water Data'!I167)))</f>
        <v/>
      </c>
      <c r="CJ173" s="283" t="str">
        <f ca="true">+IF(OFFSET('Water Data'!$I$29,0,10*ROW('Water Data'!I167))="","",OFFSET('Water Data'!$I$29,0,10*ROW('Water Data'!I167)))</f>
        <v/>
      </c>
      <c r="CK173" s="283" t="str">
        <f ca="true">+IF(OFFSET('Sanitation Data'!$D$28,0,10*ROW('Sanitation Data'!D167))="","",OFFSET('Sanitation Data'!$D$28,0,10*ROW('Sanitation Data'!D167)))</f>
        <v/>
      </c>
      <c r="CL173" s="283" t="str">
        <f ca="true">+IF(OFFSET('Sanitation Data'!$D$29,0,10*ROW('Sanitation Data'!D167))="","",OFFSET('Sanitation Data'!$D$29,0,10*ROW('Sanitation Data'!D167)))</f>
        <v/>
      </c>
      <c r="CM173" s="283" t="str">
        <f ca="true">+IF(OFFSET('Sanitation Data'!$D$30,0,10*ROW('Sanitation Data'!D167))="","",OFFSET('Sanitation Data'!$D$30,0,10*ROW('Sanitation Data'!D167)))</f>
        <v/>
      </c>
      <c r="CN173" s="283" t="str">
        <f ca="true">+IF(OFFSET('Sanitation Data'!$D$31,0,10*ROW('Sanitation Data'!D167))="","",OFFSET('Sanitation Data'!$D$31,0,10*ROW('Sanitation Data'!D167)))</f>
        <v/>
      </c>
      <c r="CO173" s="283" t="str">
        <f ca="true">+IF(OFFSET('Sanitation Data'!$D$32,0,10*ROW('Sanitation Data'!D167))="","",OFFSET('Sanitation Data'!$D$32,0,10*ROW('Sanitation Data'!D167)))</f>
        <v/>
      </c>
      <c r="CP173" s="283" t="str">
        <f ca="true">+IF(OFFSET('Sanitation Data'!$E$28,0,10*ROW('Sanitation Data'!E167))="","",OFFSET('Sanitation Data'!$E$28,0,10*ROW('Sanitation Data'!E167)))</f>
        <v/>
      </c>
      <c r="CQ173" s="283" t="str">
        <f ca="true">+IF(OFFSET('Sanitation Data'!$E$29,0,10*ROW('Sanitation Data'!E167))="","",OFFSET('Sanitation Data'!$E$29,0,10*ROW('Sanitation Data'!E167)))</f>
        <v/>
      </c>
      <c r="CR173" s="283" t="str">
        <f ca="true">+IF(OFFSET('Sanitation Data'!$E$30,0,10*ROW('Sanitation Data'!E167))="","",OFFSET('Sanitation Data'!$E$30,0,10*ROW('Sanitation Data'!E167)))</f>
        <v/>
      </c>
      <c r="CS173" s="283" t="str">
        <f ca="true">+IF(OFFSET('Sanitation Data'!$E$31,0,10*ROW('Sanitation Data'!E167))="","",OFFSET('Sanitation Data'!$E$31,0,10*ROW('Sanitation Data'!E167)))</f>
        <v/>
      </c>
      <c r="CT173" s="283" t="str">
        <f ca="true">+IF(OFFSET('Sanitation Data'!$E$32,0,10*ROW('Sanitation Data'!E167))="","",OFFSET('Sanitation Data'!$E$32,0,10*ROW('Sanitation Data'!E167)))</f>
        <v/>
      </c>
      <c r="CU173" s="283" t="str">
        <f ca="true">+IF(OFFSET('Sanitation Data'!$F$28,0,10*ROW('Sanitation Data'!F167))="","",OFFSET('Sanitation Data'!$F$28,0,10*ROW('Sanitation Data'!F167)))</f>
        <v/>
      </c>
      <c r="CV173" s="283" t="str">
        <f ca="true">+IF(OFFSET('Sanitation Data'!$F$29,0,10*ROW('Sanitation Data'!F167))="","",OFFSET('Sanitation Data'!$F$29,0,10*ROW('Sanitation Data'!F167)))</f>
        <v/>
      </c>
      <c r="CW173" s="283" t="str">
        <f ca="true">+IF(OFFSET('Sanitation Data'!$F$30,0,10*ROW('Sanitation Data'!F167))="","",OFFSET('Sanitation Data'!$F$30,0,10*ROW('Sanitation Data'!F167)))</f>
        <v/>
      </c>
      <c r="CX173" s="283" t="str">
        <f ca="true">+IF(OFFSET('Sanitation Data'!$F$31,0,10*ROW('Sanitation Data'!F167))="","",OFFSET('Sanitation Data'!$F$31,0,10*ROW('Sanitation Data'!F167)))</f>
        <v/>
      </c>
      <c r="CY173" s="283" t="str">
        <f ca="true">+IF(OFFSET('Sanitation Data'!$F$32,0,10*ROW('Sanitation Data'!F167))="","",OFFSET('Sanitation Data'!$F$32,0,10*ROW('Sanitation Data'!F167)))</f>
        <v/>
      </c>
      <c r="CZ173" s="283" t="str">
        <f ca="true">+IF(OFFSET('Sanitation Data'!$G$28,0,10*ROW('Sanitation Data'!G167))="","",OFFSET('Sanitation Data'!$G$28,0,10*ROW('Sanitation Data'!G167)))</f>
        <v/>
      </c>
      <c r="DA173" s="283" t="str">
        <f ca="true">+IF(OFFSET('Sanitation Data'!$G$29,0,10*ROW('Sanitation Data'!G167))="","",OFFSET('Sanitation Data'!$G$29,0,10*ROW('Sanitation Data'!G167)))</f>
        <v/>
      </c>
      <c r="DB173" s="283" t="str">
        <f ca="true">+IF(OFFSET('Sanitation Data'!$G$30,0,10*ROW('Sanitation Data'!G167))="","",OFFSET('Sanitation Data'!$G$30,0,10*ROW('Sanitation Data'!G167)))</f>
        <v/>
      </c>
      <c r="DC173" s="283" t="str">
        <f ca="true">+IF(OFFSET('Sanitation Data'!$G$31,0,10*ROW('Sanitation Data'!G167))="","",OFFSET('Sanitation Data'!$G$31,0,10*ROW('Sanitation Data'!G167)))</f>
        <v/>
      </c>
      <c r="DD173" s="283" t="str">
        <f ca="true">+IF(OFFSET('Sanitation Data'!$G$32,0,10*ROW('Sanitation Data'!G167))="","",OFFSET('Sanitation Data'!$G$32,0,10*ROW('Sanitation Data'!G167)))</f>
        <v/>
      </c>
      <c r="DE173" s="283" t="str">
        <f ca="true">+IF(OFFSET('Sanitation Data'!$H$28,0,10*ROW('Sanitation Data'!H167))="","",OFFSET('Sanitation Data'!$H$28,0,10*ROW('Sanitation Data'!H167)))</f>
        <v/>
      </c>
      <c r="DF173" s="283" t="str">
        <f ca="true">+IF(OFFSET('Sanitation Data'!$H$29,0,10*ROW('Sanitation Data'!H167))="","",OFFSET('Sanitation Data'!$H$29,0,10*ROW('Sanitation Data'!H167)))</f>
        <v/>
      </c>
      <c r="DG173" s="283" t="str">
        <f ca="true">+IF(OFFSET('Sanitation Data'!$H$30,0,10*ROW('Sanitation Data'!H167))="","",OFFSET('Sanitation Data'!$H$30,0,10*ROW('Sanitation Data'!H167)))</f>
        <v/>
      </c>
      <c r="DH173" s="283" t="str">
        <f ca="true">+IF(OFFSET('Sanitation Data'!$H$31,0,10*ROW('Sanitation Data'!H167))="","",OFFSET('Sanitation Data'!$H$31,0,10*ROW('Sanitation Data'!H167)))</f>
        <v/>
      </c>
      <c r="DI173" s="283" t="str">
        <f ca="true">+IF(OFFSET('Sanitation Data'!$H$32,0,10*ROW('Sanitation Data'!H167))="","",OFFSET('Sanitation Data'!$H$32,0,10*ROW('Sanitation Data'!H167)))</f>
        <v/>
      </c>
      <c r="DJ173" s="283" t="str">
        <f ca="true">+IF(OFFSET('Sanitation Data'!$I$28,0,10*ROW('Sanitation Data'!I167))="","",OFFSET('Sanitation Data'!$I$28,0,10*ROW('Sanitation Data'!I167)))</f>
        <v/>
      </c>
      <c r="DK173" s="283" t="str">
        <f ca="true">+IF(OFFSET('Sanitation Data'!$I$29,0,10*ROW('Sanitation Data'!I167))="","",OFFSET('Sanitation Data'!$I$29,0,10*ROW('Sanitation Data'!I167)))</f>
        <v/>
      </c>
      <c r="DL173" s="283" t="str">
        <f ca="true">+IF(OFFSET('Sanitation Data'!$I$30,0,10*ROW('Sanitation Data'!I167))="","",OFFSET('Sanitation Data'!$I$30,0,10*ROW('Sanitation Data'!I167)))</f>
        <v/>
      </c>
      <c r="DM173" s="283" t="str">
        <f ca="true">+IF(OFFSET('Sanitation Data'!$I$31,0,10*ROW('Sanitation Data'!I167))="","",OFFSET('Sanitation Data'!$I$31,0,10*ROW('Sanitation Data'!I167)))</f>
        <v/>
      </c>
      <c r="DN173" s="283" t="str">
        <f ca="true">+IF(OFFSET('Sanitation Data'!$I$32,0,10*ROW('Sanitation Data'!I167))="","",OFFSET('Sanitation Data'!$I$32,0,10*ROW('Sanitation Data'!I167)))</f>
        <v/>
      </c>
      <c r="DO173" s="283" t="str">
        <f ca="true">+IF(OFFSET('Hygiene Data'!$D$11,0,10*ROW('Hygiene Data'!D167))="","",OFFSET('Hygiene Data'!$D$11,0,10*ROW('Hygiene Data'!D167)))</f>
        <v/>
      </c>
      <c r="DP173" s="283" t="str">
        <f ca="true">+IF(OFFSET('Hygiene Data'!$D$12,0,10*ROW('Hygiene Data'!D167))="","",OFFSET('Hygiene Data'!$D$12,0,10*ROW('Hygiene Data'!D167)))</f>
        <v/>
      </c>
      <c r="DQ173" s="283" t="str">
        <f ca="true">+IF(OFFSET('Hygiene Data'!$D$13,0,10*ROW('Hygiene Data'!D167))="","",OFFSET('Hygiene Data'!$D$13,0,10*ROW('Hygiene Data'!D167)))</f>
        <v/>
      </c>
      <c r="DR173" s="283" t="str">
        <f ca="true">+IF(OFFSET('Hygiene Data'!$E$11,0,10*ROW('Hygiene Data'!E167))="","",OFFSET('Hygiene Data'!$E$11,0,10*ROW('Hygiene Data'!E167)))</f>
        <v/>
      </c>
      <c r="DS173" s="283" t="str">
        <f ca="true">+IF(OFFSET('Hygiene Data'!$E$12,0,10*ROW('Hygiene Data'!E167))="","",OFFSET('Hygiene Data'!$E$12,0,10*ROW('Hygiene Data'!E167)))</f>
        <v/>
      </c>
      <c r="DT173" s="283" t="str">
        <f ca="true">+IF(OFFSET('Hygiene Data'!$E$13,0,10*ROW('Hygiene Data'!E167))="","",OFFSET('Hygiene Data'!$E$13,0,10*ROW('Hygiene Data'!E167)))</f>
        <v/>
      </c>
      <c r="DU173" s="283" t="str">
        <f ca="true">+IF(OFFSET('Hygiene Data'!$F$11,0,10*ROW('Hygiene Data'!F167))="","",OFFSET('Hygiene Data'!$F$11,0,10*ROW('Hygiene Data'!F167)))</f>
        <v/>
      </c>
      <c r="DV173" s="283" t="str">
        <f ca="true">+IF(OFFSET('Hygiene Data'!$F$12,0,10*ROW('Hygiene Data'!F167))="","",OFFSET('Hygiene Data'!$F$12,0,10*ROW('Hygiene Data'!F167)))</f>
        <v/>
      </c>
      <c r="DW173" s="283" t="str">
        <f ca="true">+IF(OFFSET('Hygiene Data'!$F$13,0,10*ROW('Hygiene Data'!F167))="","",OFFSET('Hygiene Data'!$F$13,0,10*ROW('Hygiene Data'!F167)))</f>
        <v/>
      </c>
      <c r="DX173" s="283" t="str">
        <f ca="true">+IF(OFFSET('Hygiene Data'!$G$11,0,10*ROW('Hygiene Data'!G167))="","",OFFSET('Hygiene Data'!$G$11,0,10*ROW('Hygiene Data'!G167)))</f>
        <v/>
      </c>
      <c r="DY173" s="283" t="str">
        <f ca="true">+IF(OFFSET('Hygiene Data'!$G$12,0,10*ROW('Hygiene Data'!G167))="","",OFFSET('Hygiene Data'!$G$12,0,10*ROW('Hygiene Data'!G167)))</f>
        <v/>
      </c>
      <c r="DZ173" s="283" t="str">
        <f ca="true">+IF(OFFSET('Hygiene Data'!$G$13,0,10*ROW('Hygiene Data'!G167))="","",OFFSET('Hygiene Data'!$G$13,0,10*ROW('Hygiene Data'!G167)))</f>
        <v/>
      </c>
      <c r="EA173" s="283" t="str">
        <f ca="true">+IF(OFFSET('Hygiene Data'!$H$11,0,10*ROW('Hygiene Data'!H167))="","",OFFSET('Hygiene Data'!$H$11,0,10*ROW('Hygiene Data'!H167)))</f>
        <v/>
      </c>
      <c r="EB173" s="283" t="str">
        <f ca="true">+IF(OFFSET('Hygiene Data'!$H$12,0,10*ROW('Hygiene Data'!H167))="","",OFFSET('Hygiene Data'!$H$12,0,10*ROW('Hygiene Data'!H167)))</f>
        <v/>
      </c>
      <c r="EC173" s="283" t="str">
        <f ca="true">+IF(OFFSET('Hygiene Data'!$H$13,0,10*ROW('Hygiene Data'!H167))="","",OFFSET('Hygiene Data'!$H$13,0,10*ROW('Hygiene Data'!H167)))</f>
        <v/>
      </c>
      <c r="ED173" s="283" t="str">
        <f ca="true">+IF(OFFSET('Hygiene Data'!$I$11,0,10*ROW('Hygiene Data'!I167))="","",OFFSET('Hygiene Data'!$I$11,0,10*ROW('Hygiene Data'!I167)))</f>
        <v/>
      </c>
      <c r="EE173" s="283" t="str">
        <f ca="true">+IF(OFFSET('Hygiene Data'!$I$12,0,10*ROW('Hygiene Data'!I167))="","",OFFSET('Hygiene Data'!$I$12,0,10*ROW('Hygiene Data'!I167)))</f>
        <v/>
      </c>
      <c r="EF173" s="283" t="str">
        <f ca="true">+IF(OFFSET('Hygiene Data'!$I$13,0,10*ROW('Hygiene Data'!I167))="","",OFFSET('Hygiene Data'!$I$13,0,10*ROW('Hygiene Data'!I167)))</f>
        <v/>
      </c>
    </row>
    <row xmlns:x14ac="http://schemas.microsoft.com/office/spreadsheetml/2009/9/ac" r="174" x14ac:dyDescent="0.2">
      <c r="A174" s="34" t="str">
        <f ca="true">+IF(OFFSET('Water Data'!$B$2,0,10*ROW('Water Data'!E168))="","",OFFSET('Water Data'!$B$2,0,10*ROW('Water Data'!E168)))</f>
        <v/>
      </c>
      <c r="B174" s="34" t="str">
        <f ca="true">+IF(OFFSET('Water Data'!$C$2,0,10*ROW('Water Data'!F168))="","",OFFSET('Water Data'!$C$2,0,10*ROW('Water Data'!F168)))</f>
        <v/>
      </c>
      <c r="C174" s="339" t="str">
        <f t="shared" ca="true" si="2"/>
        <v/>
      </c>
      <c r="D174" s="90"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0"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0"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0"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0"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0"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0"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0"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0"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0"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0"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0"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0"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0"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0"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0"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0"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0"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1"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1"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1"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1"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1"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1"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1"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1"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1"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1"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1"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1"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1"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1"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1"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1"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1"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1"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1"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1"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1"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1"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1"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1"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1"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1"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1"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1"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1"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1"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2"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2"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2"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2"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2"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2"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2"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2"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2"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2"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2"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2"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2"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2"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2"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2"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2"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2"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3"/>
      <c r="BS174" s="283" t="str">
        <f ca="true">+IF(OFFSET('Water Data'!$D$27,0,10*ROW('Water Data'!D168))="","",OFFSET('Water Data'!$D$27,0,10*ROW('Water Data'!D168)))</f>
        <v/>
      </c>
      <c r="BT174" s="283" t="str">
        <f ca="true">+IF(OFFSET('Water Data'!$D$28,0,10*ROW('Water Data'!D168))="","",OFFSET('Water Data'!$D$28,0,10*ROW('Water Data'!D168)))</f>
        <v/>
      </c>
      <c r="BU174" s="283" t="str">
        <f ca="true">+IF(OFFSET('Water Data'!$D$29,0,10*ROW('Water Data'!D168))="","",OFFSET('Water Data'!$D$29,0,10*ROW('Water Data'!D168)))</f>
        <v/>
      </c>
      <c r="BV174" s="283" t="str">
        <f ca="true">+IF(OFFSET('Water Data'!$E$27,0,10*ROW('Water Data'!E168))="","",OFFSET('Water Data'!$E$27,0,10*ROW('Water Data'!E168)))</f>
        <v/>
      </c>
      <c r="BW174" s="283" t="str">
        <f ca="true">+IF(OFFSET('Water Data'!$E$28,0,10*ROW('Water Data'!E168))="","",OFFSET('Water Data'!$E$28,0,10*ROW('Water Data'!E168)))</f>
        <v/>
      </c>
      <c r="BX174" s="283" t="str">
        <f ca="true">+IF(OFFSET('Water Data'!$E$29,0,10*ROW('Water Data'!E168))="","",OFFSET('Water Data'!$E$29,0,10*ROW('Water Data'!E168)))</f>
        <v/>
      </c>
      <c r="BY174" s="283" t="str">
        <f ca="true">+IF(OFFSET('Water Data'!$F$27,0,10*ROW('Water Data'!F168))="","",OFFSET('Water Data'!$F$27,0,10*ROW('Water Data'!F168)))</f>
        <v/>
      </c>
      <c r="BZ174" s="283" t="str">
        <f ca="true">+IF(OFFSET('Water Data'!$F$28,0,10*ROW('Water Data'!F168))="","",OFFSET('Water Data'!$F$28,0,10*ROW('Water Data'!F168)))</f>
        <v/>
      </c>
      <c r="CA174" s="283" t="str">
        <f ca="true">+IF(OFFSET('Water Data'!$F$29,0,10*ROW('Water Data'!F168))="","",OFFSET('Water Data'!$F$29,0,10*ROW('Water Data'!F168)))</f>
        <v/>
      </c>
      <c r="CB174" s="283" t="str">
        <f ca="true">+IF(OFFSET('Water Data'!$G$27,0,10*ROW('Water Data'!G168))="","",OFFSET('Water Data'!$G$27,0,10*ROW('Water Data'!G168)))</f>
        <v/>
      </c>
      <c r="CC174" s="283" t="str">
        <f ca="true">+IF(OFFSET('Water Data'!$G$28,0,10*ROW('Water Data'!G168))="","",OFFSET('Water Data'!$G$28,0,10*ROW('Water Data'!G168)))</f>
        <v/>
      </c>
      <c r="CD174" s="283" t="str">
        <f ca="true">+IF(OFFSET('Water Data'!$G$29,0,10*ROW('Water Data'!G168))="","",OFFSET('Water Data'!$G$29,0,10*ROW('Water Data'!G168)))</f>
        <v/>
      </c>
      <c r="CE174" s="283" t="str">
        <f ca="true">+IF(OFFSET('Water Data'!$H$27,0,10*ROW('Water Data'!H168))="","",OFFSET('Water Data'!$H$27,0,10*ROW('Water Data'!H168)))</f>
        <v/>
      </c>
      <c r="CF174" s="283" t="str">
        <f ca="true">+IF(OFFSET('Water Data'!$H$28,0,10*ROW('Water Data'!H168))="","",OFFSET('Water Data'!$H$28,0,10*ROW('Water Data'!H168)))</f>
        <v/>
      </c>
      <c r="CG174" s="283" t="str">
        <f ca="true">+IF(OFFSET('Water Data'!$H$29,0,10*ROW('Water Data'!H168))="","",OFFSET('Water Data'!$H$29,0,10*ROW('Water Data'!H168)))</f>
        <v/>
      </c>
      <c r="CH174" s="283" t="str">
        <f ca="true">+IF(OFFSET('Water Data'!$I$27,0,10*ROW('Water Data'!I168))="","",OFFSET('Water Data'!$I$27,0,10*ROW('Water Data'!I168)))</f>
        <v/>
      </c>
      <c r="CI174" s="283" t="str">
        <f ca="true">+IF(OFFSET('Water Data'!$I$28,0,10*ROW('Water Data'!I168))="","",OFFSET('Water Data'!$I$28,0,10*ROW('Water Data'!I168)))</f>
        <v/>
      </c>
      <c r="CJ174" s="283" t="str">
        <f ca="true">+IF(OFFSET('Water Data'!$I$29,0,10*ROW('Water Data'!I168))="","",OFFSET('Water Data'!$I$29,0,10*ROW('Water Data'!I168)))</f>
        <v/>
      </c>
      <c r="CK174" s="283" t="str">
        <f ca="true">+IF(OFFSET('Sanitation Data'!$D$28,0,10*ROW('Sanitation Data'!D168))="","",OFFSET('Sanitation Data'!$D$28,0,10*ROW('Sanitation Data'!D168)))</f>
        <v/>
      </c>
      <c r="CL174" s="283" t="str">
        <f ca="true">+IF(OFFSET('Sanitation Data'!$D$29,0,10*ROW('Sanitation Data'!D168))="","",OFFSET('Sanitation Data'!$D$29,0,10*ROW('Sanitation Data'!D168)))</f>
        <v/>
      </c>
      <c r="CM174" s="283" t="str">
        <f ca="true">+IF(OFFSET('Sanitation Data'!$D$30,0,10*ROW('Sanitation Data'!D168))="","",OFFSET('Sanitation Data'!$D$30,0,10*ROW('Sanitation Data'!D168)))</f>
        <v/>
      </c>
      <c r="CN174" s="283" t="str">
        <f ca="true">+IF(OFFSET('Sanitation Data'!$D$31,0,10*ROW('Sanitation Data'!D168))="","",OFFSET('Sanitation Data'!$D$31,0,10*ROW('Sanitation Data'!D168)))</f>
        <v/>
      </c>
      <c r="CO174" s="283" t="str">
        <f ca="true">+IF(OFFSET('Sanitation Data'!$D$32,0,10*ROW('Sanitation Data'!D168))="","",OFFSET('Sanitation Data'!$D$32,0,10*ROW('Sanitation Data'!D168)))</f>
        <v/>
      </c>
      <c r="CP174" s="283" t="str">
        <f ca="true">+IF(OFFSET('Sanitation Data'!$E$28,0,10*ROW('Sanitation Data'!E168))="","",OFFSET('Sanitation Data'!$E$28,0,10*ROW('Sanitation Data'!E168)))</f>
        <v/>
      </c>
      <c r="CQ174" s="283" t="str">
        <f ca="true">+IF(OFFSET('Sanitation Data'!$E$29,0,10*ROW('Sanitation Data'!E168))="","",OFFSET('Sanitation Data'!$E$29,0,10*ROW('Sanitation Data'!E168)))</f>
        <v/>
      </c>
      <c r="CR174" s="283" t="str">
        <f ca="true">+IF(OFFSET('Sanitation Data'!$E$30,0,10*ROW('Sanitation Data'!E168))="","",OFFSET('Sanitation Data'!$E$30,0,10*ROW('Sanitation Data'!E168)))</f>
        <v/>
      </c>
      <c r="CS174" s="283" t="str">
        <f ca="true">+IF(OFFSET('Sanitation Data'!$E$31,0,10*ROW('Sanitation Data'!E168))="","",OFFSET('Sanitation Data'!$E$31,0,10*ROW('Sanitation Data'!E168)))</f>
        <v/>
      </c>
      <c r="CT174" s="283" t="str">
        <f ca="true">+IF(OFFSET('Sanitation Data'!$E$32,0,10*ROW('Sanitation Data'!E168))="","",OFFSET('Sanitation Data'!$E$32,0,10*ROW('Sanitation Data'!E168)))</f>
        <v/>
      </c>
      <c r="CU174" s="283" t="str">
        <f ca="true">+IF(OFFSET('Sanitation Data'!$F$28,0,10*ROW('Sanitation Data'!F168))="","",OFFSET('Sanitation Data'!$F$28,0,10*ROW('Sanitation Data'!F168)))</f>
        <v/>
      </c>
      <c r="CV174" s="283" t="str">
        <f ca="true">+IF(OFFSET('Sanitation Data'!$F$29,0,10*ROW('Sanitation Data'!F168))="","",OFFSET('Sanitation Data'!$F$29,0,10*ROW('Sanitation Data'!F168)))</f>
        <v/>
      </c>
      <c r="CW174" s="283" t="str">
        <f ca="true">+IF(OFFSET('Sanitation Data'!$F$30,0,10*ROW('Sanitation Data'!F168))="","",OFFSET('Sanitation Data'!$F$30,0,10*ROW('Sanitation Data'!F168)))</f>
        <v/>
      </c>
      <c r="CX174" s="283" t="str">
        <f ca="true">+IF(OFFSET('Sanitation Data'!$F$31,0,10*ROW('Sanitation Data'!F168))="","",OFFSET('Sanitation Data'!$F$31,0,10*ROW('Sanitation Data'!F168)))</f>
        <v/>
      </c>
      <c r="CY174" s="283" t="str">
        <f ca="true">+IF(OFFSET('Sanitation Data'!$F$32,0,10*ROW('Sanitation Data'!F168))="","",OFFSET('Sanitation Data'!$F$32,0,10*ROW('Sanitation Data'!F168)))</f>
        <v/>
      </c>
      <c r="CZ174" s="283" t="str">
        <f ca="true">+IF(OFFSET('Sanitation Data'!$G$28,0,10*ROW('Sanitation Data'!G168))="","",OFFSET('Sanitation Data'!$G$28,0,10*ROW('Sanitation Data'!G168)))</f>
        <v/>
      </c>
      <c r="DA174" s="283" t="str">
        <f ca="true">+IF(OFFSET('Sanitation Data'!$G$29,0,10*ROW('Sanitation Data'!G168))="","",OFFSET('Sanitation Data'!$G$29,0,10*ROW('Sanitation Data'!G168)))</f>
        <v/>
      </c>
      <c r="DB174" s="283" t="str">
        <f ca="true">+IF(OFFSET('Sanitation Data'!$G$30,0,10*ROW('Sanitation Data'!G168))="","",OFFSET('Sanitation Data'!$G$30,0,10*ROW('Sanitation Data'!G168)))</f>
        <v/>
      </c>
      <c r="DC174" s="283" t="str">
        <f ca="true">+IF(OFFSET('Sanitation Data'!$G$31,0,10*ROW('Sanitation Data'!G168))="","",OFFSET('Sanitation Data'!$G$31,0,10*ROW('Sanitation Data'!G168)))</f>
        <v/>
      </c>
      <c r="DD174" s="283" t="str">
        <f ca="true">+IF(OFFSET('Sanitation Data'!$G$32,0,10*ROW('Sanitation Data'!G168))="","",OFFSET('Sanitation Data'!$G$32,0,10*ROW('Sanitation Data'!G168)))</f>
        <v/>
      </c>
      <c r="DE174" s="283" t="str">
        <f ca="true">+IF(OFFSET('Sanitation Data'!$H$28,0,10*ROW('Sanitation Data'!H168))="","",OFFSET('Sanitation Data'!$H$28,0,10*ROW('Sanitation Data'!H168)))</f>
        <v/>
      </c>
      <c r="DF174" s="283" t="str">
        <f ca="true">+IF(OFFSET('Sanitation Data'!$H$29,0,10*ROW('Sanitation Data'!H168))="","",OFFSET('Sanitation Data'!$H$29,0,10*ROW('Sanitation Data'!H168)))</f>
        <v/>
      </c>
      <c r="DG174" s="283" t="str">
        <f ca="true">+IF(OFFSET('Sanitation Data'!$H$30,0,10*ROW('Sanitation Data'!H168))="","",OFFSET('Sanitation Data'!$H$30,0,10*ROW('Sanitation Data'!H168)))</f>
        <v/>
      </c>
      <c r="DH174" s="283" t="str">
        <f ca="true">+IF(OFFSET('Sanitation Data'!$H$31,0,10*ROW('Sanitation Data'!H168))="","",OFFSET('Sanitation Data'!$H$31,0,10*ROW('Sanitation Data'!H168)))</f>
        <v/>
      </c>
      <c r="DI174" s="283" t="str">
        <f ca="true">+IF(OFFSET('Sanitation Data'!$H$32,0,10*ROW('Sanitation Data'!H168))="","",OFFSET('Sanitation Data'!$H$32,0,10*ROW('Sanitation Data'!H168)))</f>
        <v/>
      </c>
      <c r="DJ174" s="283" t="str">
        <f ca="true">+IF(OFFSET('Sanitation Data'!$I$28,0,10*ROW('Sanitation Data'!I168))="","",OFFSET('Sanitation Data'!$I$28,0,10*ROW('Sanitation Data'!I168)))</f>
        <v/>
      </c>
      <c r="DK174" s="283" t="str">
        <f ca="true">+IF(OFFSET('Sanitation Data'!$I$29,0,10*ROW('Sanitation Data'!I168))="","",OFFSET('Sanitation Data'!$I$29,0,10*ROW('Sanitation Data'!I168)))</f>
        <v/>
      </c>
      <c r="DL174" s="283" t="str">
        <f ca="true">+IF(OFFSET('Sanitation Data'!$I$30,0,10*ROW('Sanitation Data'!I168))="","",OFFSET('Sanitation Data'!$I$30,0,10*ROW('Sanitation Data'!I168)))</f>
        <v/>
      </c>
      <c r="DM174" s="283" t="str">
        <f ca="true">+IF(OFFSET('Sanitation Data'!$I$31,0,10*ROW('Sanitation Data'!I168))="","",OFFSET('Sanitation Data'!$I$31,0,10*ROW('Sanitation Data'!I168)))</f>
        <v/>
      </c>
      <c r="DN174" s="283" t="str">
        <f ca="true">+IF(OFFSET('Sanitation Data'!$I$32,0,10*ROW('Sanitation Data'!I168))="","",OFFSET('Sanitation Data'!$I$32,0,10*ROW('Sanitation Data'!I168)))</f>
        <v/>
      </c>
      <c r="DO174" s="283" t="str">
        <f ca="true">+IF(OFFSET('Hygiene Data'!$D$11,0,10*ROW('Hygiene Data'!D168))="","",OFFSET('Hygiene Data'!$D$11,0,10*ROW('Hygiene Data'!D168)))</f>
        <v/>
      </c>
      <c r="DP174" s="283" t="str">
        <f ca="true">+IF(OFFSET('Hygiene Data'!$D$12,0,10*ROW('Hygiene Data'!D168))="","",OFFSET('Hygiene Data'!$D$12,0,10*ROW('Hygiene Data'!D168)))</f>
        <v/>
      </c>
      <c r="DQ174" s="283" t="str">
        <f ca="true">+IF(OFFSET('Hygiene Data'!$D$13,0,10*ROW('Hygiene Data'!D168))="","",OFFSET('Hygiene Data'!$D$13,0,10*ROW('Hygiene Data'!D168)))</f>
        <v/>
      </c>
      <c r="DR174" s="283" t="str">
        <f ca="true">+IF(OFFSET('Hygiene Data'!$E$11,0,10*ROW('Hygiene Data'!E168))="","",OFFSET('Hygiene Data'!$E$11,0,10*ROW('Hygiene Data'!E168)))</f>
        <v/>
      </c>
      <c r="DS174" s="283" t="str">
        <f ca="true">+IF(OFFSET('Hygiene Data'!$E$12,0,10*ROW('Hygiene Data'!E168))="","",OFFSET('Hygiene Data'!$E$12,0,10*ROW('Hygiene Data'!E168)))</f>
        <v/>
      </c>
      <c r="DT174" s="283" t="str">
        <f ca="true">+IF(OFFSET('Hygiene Data'!$E$13,0,10*ROW('Hygiene Data'!E168))="","",OFFSET('Hygiene Data'!$E$13,0,10*ROW('Hygiene Data'!E168)))</f>
        <v/>
      </c>
      <c r="DU174" s="283" t="str">
        <f ca="true">+IF(OFFSET('Hygiene Data'!$F$11,0,10*ROW('Hygiene Data'!F168))="","",OFFSET('Hygiene Data'!$F$11,0,10*ROW('Hygiene Data'!F168)))</f>
        <v/>
      </c>
      <c r="DV174" s="283" t="str">
        <f ca="true">+IF(OFFSET('Hygiene Data'!$F$12,0,10*ROW('Hygiene Data'!F168))="","",OFFSET('Hygiene Data'!$F$12,0,10*ROW('Hygiene Data'!F168)))</f>
        <v/>
      </c>
      <c r="DW174" s="283" t="str">
        <f ca="true">+IF(OFFSET('Hygiene Data'!$F$13,0,10*ROW('Hygiene Data'!F168))="","",OFFSET('Hygiene Data'!$F$13,0,10*ROW('Hygiene Data'!F168)))</f>
        <v/>
      </c>
      <c r="DX174" s="283" t="str">
        <f ca="true">+IF(OFFSET('Hygiene Data'!$G$11,0,10*ROW('Hygiene Data'!G168))="","",OFFSET('Hygiene Data'!$G$11,0,10*ROW('Hygiene Data'!G168)))</f>
        <v/>
      </c>
      <c r="DY174" s="283" t="str">
        <f ca="true">+IF(OFFSET('Hygiene Data'!$G$12,0,10*ROW('Hygiene Data'!G168))="","",OFFSET('Hygiene Data'!$G$12,0,10*ROW('Hygiene Data'!G168)))</f>
        <v/>
      </c>
      <c r="DZ174" s="283" t="str">
        <f ca="true">+IF(OFFSET('Hygiene Data'!$G$13,0,10*ROW('Hygiene Data'!G168))="","",OFFSET('Hygiene Data'!$G$13,0,10*ROW('Hygiene Data'!G168)))</f>
        <v/>
      </c>
      <c r="EA174" s="283" t="str">
        <f ca="true">+IF(OFFSET('Hygiene Data'!$H$11,0,10*ROW('Hygiene Data'!H168))="","",OFFSET('Hygiene Data'!$H$11,0,10*ROW('Hygiene Data'!H168)))</f>
        <v/>
      </c>
      <c r="EB174" s="283" t="str">
        <f ca="true">+IF(OFFSET('Hygiene Data'!$H$12,0,10*ROW('Hygiene Data'!H168))="","",OFFSET('Hygiene Data'!$H$12,0,10*ROW('Hygiene Data'!H168)))</f>
        <v/>
      </c>
      <c r="EC174" s="283" t="str">
        <f ca="true">+IF(OFFSET('Hygiene Data'!$H$13,0,10*ROW('Hygiene Data'!H168))="","",OFFSET('Hygiene Data'!$H$13,0,10*ROW('Hygiene Data'!H168)))</f>
        <v/>
      </c>
      <c r="ED174" s="283" t="str">
        <f ca="true">+IF(OFFSET('Hygiene Data'!$I$11,0,10*ROW('Hygiene Data'!I168))="","",OFFSET('Hygiene Data'!$I$11,0,10*ROW('Hygiene Data'!I168)))</f>
        <v/>
      </c>
      <c r="EE174" s="283" t="str">
        <f ca="true">+IF(OFFSET('Hygiene Data'!$I$12,0,10*ROW('Hygiene Data'!I168))="","",OFFSET('Hygiene Data'!$I$12,0,10*ROW('Hygiene Data'!I168)))</f>
        <v/>
      </c>
      <c r="EF174" s="283" t="str">
        <f ca="true">+IF(OFFSET('Hygiene Data'!$I$13,0,10*ROW('Hygiene Data'!I168))="","",OFFSET('Hygiene Data'!$I$13,0,10*ROW('Hygiene Data'!I168)))</f>
        <v/>
      </c>
    </row>
    <row xmlns:x14ac="http://schemas.microsoft.com/office/spreadsheetml/2009/9/ac" r="175" x14ac:dyDescent="0.2">
      <c r="A175" s="34" t="str">
        <f ca="true">+IF(OFFSET('Water Data'!$B$2,0,10*ROW('Water Data'!E169))="","",OFFSET('Water Data'!$B$2,0,10*ROW('Water Data'!E169)))</f>
        <v/>
      </c>
      <c r="B175" s="34" t="str">
        <f ca="true">+IF(OFFSET('Water Data'!$C$2,0,10*ROW('Water Data'!F169))="","",OFFSET('Water Data'!$C$2,0,10*ROW('Water Data'!F169)))</f>
        <v/>
      </c>
      <c r="C175" s="339" t="str">
        <f t="shared" ca="true" si="2"/>
        <v/>
      </c>
      <c r="D175" s="90"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0"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0"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0"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0"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0"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0"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0"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0"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0"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0"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0"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0"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0"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0"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0"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0"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0"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1"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1"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1"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1"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1"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1"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1"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1"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1"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1"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1"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1"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1"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1"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1"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1"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1"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1"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1"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1"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1"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1"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1"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1"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1"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1"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1"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1"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1"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1"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2"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2"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2"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2"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2"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2"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2"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2"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2"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2"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2"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2"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2"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2"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2"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2"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2"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2"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3"/>
      <c r="BS175" s="283" t="str">
        <f ca="true">+IF(OFFSET('Water Data'!$D$27,0,10*ROW('Water Data'!D169))="","",OFFSET('Water Data'!$D$27,0,10*ROW('Water Data'!D169)))</f>
        <v/>
      </c>
      <c r="BT175" s="283" t="str">
        <f ca="true">+IF(OFFSET('Water Data'!$D$28,0,10*ROW('Water Data'!D169))="","",OFFSET('Water Data'!$D$28,0,10*ROW('Water Data'!D169)))</f>
        <v/>
      </c>
      <c r="BU175" s="283" t="str">
        <f ca="true">+IF(OFFSET('Water Data'!$D$29,0,10*ROW('Water Data'!D169))="","",OFFSET('Water Data'!$D$29,0,10*ROW('Water Data'!D169)))</f>
        <v/>
      </c>
      <c r="BV175" s="283" t="str">
        <f ca="true">+IF(OFFSET('Water Data'!$E$27,0,10*ROW('Water Data'!E169))="","",OFFSET('Water Data'!$E$27,0,10*ROW('Water Data'!E169)))</f>
        <v/>
      </c>
      <c r="BW175" s="283" t="str">
        <f ca="true">+IF(OFFSET('Water Data'!$E$28,0,10*ROW('Water Data'!E169))="","",OFFSET('Water Data'!$E$28,0,10*ROW('Water Data'!E169)))</f>
        <v/>
      </c>
      <c r="BX175" s="283" t="str">
        <f ca="true">+IF(OFFSET('Water Data'!$E$29,0,10*ROW('Water Data'!E169))="","",OFFSET('Water Data'!$E$29,0,10*ROW('Water Data'!E169)))</f>
        <v/>
      </c>
      <c r="BY175" s="283" t="str">
        <f ca="true">+IF(OFFSET('Water Data'!$F$27,0,10*ROW('Water Data'!F169))="","",OFFSET('Water Data'!$F$27,0,10*ROW('Water Data'!F169)))</f>
        <v/>
      </c>
      <c r="BZ175" s="283" t="str">
        <f ca="true">+IF(OFFSET('Water Data'!$F$28,0,10*ROW('Water Data'!F169))="","",OFFSET('Water Data'!$F$28,0,10*ROW('Water Data'!F169)))</f>
        <v/>
      </c>
      <c r="CA175" s="283" t="str">
        <f ca="true">+IF(OFFSET('Water Data'!$F$29,0,10*ROW('Water Data'!F169))="","",OFFSET('Water Data'!$F$29,0,10*ROW('Water Data'!F169)))</f>
        <v/>
      </c>
      <c r="CB175" s="283" t="str">
        <f ca="true">+IF(OFFSET('Water Data'!$G$27,0,10*ROW('Water Data'!G169))="","",OFFSET('Water Data'!$G$27,0,10*ROW('Water Data'!G169)))</f>
        <v/>
      </c>
      <c r="CC175" s="283" t="str">
        <f ca="true">+IF(OFFSET('Water Data'!$G$28,0,10*ROW('Water Data'!G169))="","",OFFSET('Water Data'!$G$28,0,10*ROW('Water Data'!G169)))</f>
        <v/>
      </c>
      <c r="CD175" s="283" t="str">
        <f ca="true">+IF(OFFSET('Water Data'!$G$29,0,10*ROW('Water Data'!G169))="","",OFFSET('Water Data'!$G$29,0,10*ROW('Water Data'!G169)))</f>
        <v/>
      </c>
      <c r="CE175" s="283" t="str">
        <f ca="true">+IF(OFFSET('Water Data'!$H$27,0,10*ROW('Water Data'!H169))="","",OFFSET('Water Data'!$H$27,0,10*ROW('Water Data'!H169)))</f>
        <v/>
      </c>
      <c r="CF175" s="283" t="str">
        <f ca="true">+IF(OFFSET('Water Data'!$H$28,0,10*ROW('Water Data'!H169))="","",OFFSET('Water Data'!$H$28,0,10*ROW('Water Data'!H169)))</f>
        <v/>
      </c>
      <c r="CG175" s="283" t="str">
        <f ca="true">+IF(OFFSET('Water Data'!$H$29,0,10*ROW('Water Data'!H169))="","",OFFSET('Water Data'!$H$29,0,10*ROW('Water Data'!H169)))</f>
        <v/>
      </c>
      <c r="CH175" s="283" t="str">
        <f ca="true">+IF(OFFSET('Water Data'!$I$27,0,10*ROW('Water Data'!I169))="","",OFFSET('Water Data'!$I$27,0,10*ROW('Water Data'!I169)))</f>
        <v/>
      </c>
      <c r="CI175" s="283" t="str">
        <f ca="true">+IF(OFFSET('Water Data'!$I$28,0,10*ROW('Water Data'!I169))="","",OFFSET('Water Data'!$I$28,0,10*ROW('Water Data'!I169)))</f>
        <v/>
      </c>
      <c r="CJ175" s="283" t="str">
        <f ca="true">+IF(OFFSET('Water Data'!$I$29,0,10*ROW('Water Data'!I169))="","",OFFSET('Water Data'!$I$29,0,10*ROW('Water Data'!I169)))</f>
        <v/>
      </c>
      <c r="CK175" s="283" t="str">
        <f ca="true">+IF(OFFSET('Sanitation Data'!$D$28,0,10*ROW('Sanitation Data'!D169))="","",OFFSET('Sanitation Data'!$D$28,0,10*ROW('Sanitation Data'!D169)))</f>
        <v/>
      </c>
      <c r="CL175" s="283" t="str">
        <f ca="true">+IF(OFFSET('Sanitation Data'!$D$29,0,10*ROW('Sanitation Data'!D169))="","",OFFSET('Sanitation Data'!$D$29,0,10*ROW('Sanitation Data'!D169)))</f>
        <v/>
      </c>
      <c r="CM175" s="283" t="str">
        <f ca="true">+IF(OFFSET('Sanitation Data'!$D$30,0,10*ROW('Sanitation Data'!D169))="","",OFFSET('Sanitation Data'!$D$30,0,10*ROW('Sanitation Data'!D169)))</f>
        <v/>
      </c>
      <c r="CN175" s="283" t="str">
        <f ca="true">+IF(OFFSET('Sanitation Data'!$D$31,0,10*ROW('Sanitation Data'!D169))="","",OFFSET('Sanitation Data'!$D$31,0,10*ROW('Sanitation Data'!D169)))</f>
        <v/>
      </c>
      <c r="CO175" s="283" t="str">
        <f ca="true">+IF(OFFSET('Sanitation Data'!$D$32,0,10*ROW('Sanitation Data'!D169))="","",OFFSET('Sanitation Data'!$D$32,0,10*ROW('Sanitation Data'!D169)))</f>
        <v/>
      </c>
      <c r="CP175" s="283" t="str">
        <f ca="true">+IF(OFFSET('Sanitation Data'!$E$28,0,10*ROW('Sanitation Data'!E169))="","",OFFSET('Sanitation Data'!$E$28,0,10*ROW('Sanitation Data'!E169)))</f>
        <v/>
      </c>
      <c r="CQ175" s="283" t="str">
        <f ca="true">+IF(OFFSET('Sanitation Data'!$E$29,0,10*ROW('Sanitation Data'!E169))="","",OFFSET('Sanitation Data'!$E$29,0,10*ROW('Sanitation Data'!E169)))</f>
        <v/>
      </c>
      <c r="CR175" s="283" t="str">
        <f ca="true">+IF(OFFSET('Sanitation Data'!$E$30,0,10*ROW('Sanitation Data'!E169))="","",OFFSET('Sanitation Data'!$E$30,0,10*ROW('Sanitation Data'!E169)))</f>
        <v/>
      </c>
      <c r="CS175" s="283" t="str">
        <f ca="true">+IF(OFFSET('Sanitation Data'!$E$31,0,10*ROW('Sanitation Data'!E169))="","",OFFSET('Sanitation Data'!$E$31,0,10*ROW('Sanitation Data'!E169)))</f>
        <v/>
      </c>
      <c r="CT175" s="283" t="str">
        <f ca="true">+IF(OFFSET('Sanitation Data'!$E$32,0,10*ROW('Sanitation Data'!E169))="","",OFFSET('Sanitation Data'!$E$32,0,10*ROW('Sanitation Data'!E169)))</f>
        <v/>
      </c>
      <c r="CU175" s="283" t="str">
        <f ca="true">+IF(OFFSET('Sanitation Data'!$F$28,0,10*ROW('Sanitation Data'!F169))="","",OFFSET('Sanitation Data'!$F$28,0,10*ROW('Sanitation Data'!F169)))</f>
        <v/>
      </c>
      <c r="CV175" s="283" t="str">
        <f ca="true">+IF(OFFSET('Sanitation Data'!$F$29,0,10*ROW('Sanitation Data'!F169))="","",OFFSET('Sanitation Data'!$F$29,0,10*ROW('Sanitation Data'!F169)))</f>
        <v/>
      </c>
      <c r="CW175" s="283" t="str">
        <f ca="true">+IF(OFFSET('Sanitation Data'!$F$30,0,10*ROW('Sanitation Data'!F169))="","",OFFSET('Sanitation Data'!$F$30,0,10*ROW('Sanitation Data'!F169)))</f>
        <v/>
      </c>
      <c r="CX175" s="283" t="str">
        <f ca="true">+IF(OFFSET('Sanitation Data'!$F$31,0,10*ROW('Sanitation Data'!F169))="","",OFFSET('Sanitation Data'!$F$31,0,10*ROW('Sanitation Data'!F169)))</f>
        <v/>
      </c>
      <c r="CY175" s="283" t="str">
        <f ca="true">+IF(OFFSET('Sanitation Data'!$F$32,0,10*ROW('Sanitation Data'!F169))="","",OFFSET('Sanitation Data'!$F$32,0,10*ROW('Sanitation Data'!F169)))</f>
        <v/>
      </c>
      <c r="CZ175" s="283" t="str">
        <f ca="true">+IF(OFFSET('Sanitation Data'!$G$28,0,10*ROW('Sanitation Data'!G169))="","",OFFSET('Sanitation Data'!$G$28,0,10*ROW('Sanitation Data'!G169)))</f>
        <v/>
      </c>
      <c r="DA175" s="283" t="str">
        <f ca="true">+IF(OFFSET('Sanitation Data'!$G$29,0,10*ROW('Sanitation Data'!G169))="","",OFFSET('Sanitation Data'!$G$29,0,10*ROW('Sanitation Data'!G169)))</f>
        <v/>
      </c>
      <c r="DB175" s="283" t="str">
        <f ca="true">+IF(OFFSET('Sanitation Data'!$G$30,0,10*ROW('Sanitation Data'!G169))="","",OFFSET('Sanitation Data'!$G$30,0,10*ROW('Sanitation Data'!G169)))</f>
        <v/>
      </c>
      <c r="DC175" s="283" t="str">
        <f ca="true">+IF(OFFSET('Sanitation Data'!$G$31,0,10*ROW('Sanitation Data'!G169))="","",OFFSET('Sanitation Data'!$G$31,0,10*ROW('Sanitation Data'!G169)))</f>
        <v/>
      </c>
      <c r="DD175" s="283" t="str">
        <f ca="true">+IF(OFFSET('Sanitation Data'!$G$32,0,10*ROW('Sanitation Data'!G169))="","",OFFSET('Sanitation Data'!$G$32,0,10*ROW('Sanitation Data'!G169)))</f>
        <v/>
      </c>
      <c r="DE175" s="283" t="str">
        <f ca="true">+IF(OFFSET('Sanitation Data'!$H$28,0,10*ROW('Sanitation Data'!H169))="","",OFFSET('Sanitation Data'!$H$28,0,10*ROW('Sanitation Data'!H169)))</f>
        <v/>
      </c>
      <c r="DF175" s="283" t="str">
        <f ca="true">+IF(OFFSET('Sanitation Data'!$H$29,0,10*ROW('Sanitation Data'!H169))="","",OFFSET('Sanitation Data'!$H$29,0,10*ROW('Sanitation Data'!H169)))</f>
        <v/>
      </c>
      <c r="DG175" s="283" t="str">
        <f ca="true">+IF(OFFSET('Sanitation Data'!$H$30,0,10*ROW('Sanitation Data'!H169))="","",OFFSET('Sanitation Data'!$H$30,0,10*ROW('Sanitation Data'!H169)))</f>
        <v/>
      </c>
      <c r="DH175" s="283" t="str">
        <f ca="true">+IF(OFFSET('Sanitation Data'!$H$31,0,10*ROW('Sanitation Data'!H169))="","",OFFSET('Sanitation Data'!$H$31,0,10*ROW('Sanitation Data'!H169)))</f>
        <v/>
      </c>
      <c r="DI175" s="283" t="str">
        <f ca="true">+IF(OFFSET('Sanitation Data'!$H$32,0,10*ROW('Sanitation Data'!H169))="","",OFFSET('Sanitation Data'!$H$32,0,10*ROW('Sanitation Data'!H169)))</f>
        <v/>
      </c>
      <c r="DJ175" s="283" t="str">
        <f ca="true">+IF(OFFSET('Sanitation Data'!$I$28,0,10*ROW('Sanitation Data'!I169))="","",OFFSET('Sanitation Data'!$I$28,0,10*ROW('Sanitation Data'!I169)))</f>
        <v/>
      </c>
      <c r="DK175" s="283" t="str">
        <f ca="true">+IF(OFFSET('Sanitation Data'!$I$29,0,10*ROW('Sanitation Data'!I169))="","",OFFSET('Sanitation Data'!$I$29,0,10*ROW('Sanitation Data'!I169)))</f>
        <v/>
      </c>
      <c r="DL175" s="283" t="str">
        <f ca="true">+IF(OFFSET('Sanitation Data'!$I$30,0,10*ROW('Sanitation Data'!I169))="","",OFFSET('Sanitation Data'!$I$30,0,10*ROW('Sanitation Data'!I169)))</f>
        <v/>
      </c>
      <c r="DM175" s="283" t="str">
        <f ca="true">+IF(OFFSET('Sanitation Data'!$I$31,0,10*ROW('Sanitation Data'!I169))="","",OFFSET('Sanitation Data'!$I$31,0,10*ROW('Sanitation Data'!I169)))</f>
        <v/>
      </c>
      <c r="DN175" s="283" t="str">
        <f ca="true">+IF(OFFSET('Sanitation Data'!$I$32,0,10*ROW('Sanitation Data'!I169))="","",OFFSET('Sanitation Data'!$I$32,0,10*ROW('Sanitation Data'!I169)))</f>
        <v/>
      </c>
      <c r="DO175" s="283" t="str">
        <f ca="true">+IF(OFFSET('Hygiene Data'!$D$11,0,10*ROW('Hygiene Data'!D169))="","",OFFSET('Hygiene Data'!$D$11,0,10*ROW('Hygiene Data'!D169)))</f>
        <v/>
      </c>
      <c r="DP175" s="283" t="str">
        <f ca="true">+IF(OFFSET('Hygiene Data'!$D$12,0,10*ROW('Hygiene Data'!D169))="","",OFFSET('Hygiene Data'!$D$12,0,10*ROW('Hygiene Data'!D169)))</f>
        <v/>
      </c>
      <c r="DQ175" s="283" t="str">
        <f ca="true">+IF(OFFSET('Hygiene Data'!$D$13,0,10*ROW('Hygiene Data'!D169))="","",OFFSET('Hygiene Data'!$D$13,0,10*ROW('Hygiene Data'!D169)))</f>
        <v/>
      </c>
      <c r="DR175" s="283" t="str">
        <f ca="true">+IF(OFFSET('Hygiene Data'!$E$11,0,10*ROW('Hygiene Data'!E169))="","",OFFSET('Hygiene Data'!$E$11,0,10*ROW('Hygiene Data'!E169)))</f>
        <v/>
      </c>
      <c r="DS175" s="283" t="str">
        <f ca="true">+IF(OFFSET('Hygiene Data'!$E$12,0,10*ROW('Hygiene Data'!E169))="","",OFFSET('Hygiene Data'!$E$12,0,10*ROW('Hygiene Data'!E169)))</f>
        <v/>
      </c>
      <c r="DT175" s="283" t="str">
        <f ca="true">+IF(OFFSET('Hygiene Data'!$E$13,0,10*ROW('Hygiene Data'!E169))="","",OFFSET('Hygiene Data'!$E$13,0,10*ROW('Hygiene Data'!E169)))</f>
        <v/>
      </c>
      <c r="DU175" s="283" t="str">
        <f ca="true">+IF(OFFSET('Hygiene Data'!$F$11,0,10*ROW('Hygiene Data'!F169))="","",OFFSET('Hygiene Data'!$F$11,0,10*ROW('Hygiene Data'!F169)))</f>
        <v/>
      </c>
      <c r="DV175" s="283" t="str">
        <f ca="true">+IF(OFFSET('Hygiene Data'!$F$12,0,10*ROW('Hygiene Data'!F169))="","",OFFSET('Hygiene Data'!$F$12,0,10*ROW('Hygiene Data'!F169)))</f>
        <v/>
      </c>
      <c r="DW175" s="283" t="str">
        <f ca="true">+IF(OFFSET('Hygiene Data'!$F$13,0,10*ROW('Hygiene Data'!F169))="","",OFFSET('Hygiene Data'!$F$13,0,10*ROW('Hygiene Data'!F169)))</f>
        <v/>
      </c>
      <c r="DX175" s="283" t="str">
        <f ca="true">+IF(OFFSET('Hygiene Data'!$G$11,0,10*ROW('Hygiene Data'!G169))="","",OFFSET('Hygiene Data'!$G$11,0,10*ROW('Hygiene Data'!G169)))</f>
        <v/>
      </c>
      <c r="DY175" s="283" t="str">
        <f ca="true">+IF(OFFSET('Hygiene Data'!$G$12,0,10*ROW('Hygiene Data'!G169))="","",OFFSET('Hygiene Data'!$G$12,0,10*ROW('Hygiene Data'!G169)))</f>
        <v/>
      </c>
      <c r="DZ175" s="283" t="str">
        <f ca="true">+IF(OFFSET('Hygiene Data'!$G$13,0,10*ROW('Hygiene Data'!G169))="","",OFFSET('Hygiene Data'!$G$13,0,10*ROW('Hygiene Data'!G169)))</f>
        <v/>
      </c>
      <c r="EA175" s="283" t="str">
        <f ca="true">+IF(OFFSET('Hygiene Data'!$H$11,0,10*ROW('Hygiene Data'!H169))="","",OFFSET('Hygiene Data'!$H$11,0,10*ROW('Hygiene Data'!H169)))</f>
        <v/>
      </c>
      <c r="EB175" s="283" t="str">
        <f ca="true">+IF(OFFSET('Hygiene Data'!$H$12,0,10*ROW('Hygiene Data'!H169))="","",OFFSET('Hygiene Data'!$H$12,0,10*ROW('Hygiene Data'!H169)))</f>
        <v/>
      </c>
      <c r="EC175" s="283" t="str">
        <f ca="true">+IF(OFFSET('Hygiene Data'!$H$13,0,10*ROW('Hygiene Data'!H169))="","",OFFSET('Hygiene Data'!$H$13,0,10*ROW('Hygiene Data'!H169)))</f>
        <v/>
      </c>
      <c r="ED175" s="283" t="str">
        <f ca="true">+IF(OFFSET('Hygiene Data'!$I$11,0,10*ROW('Hygiene Data'!I169))="","",OFFSET('Hygiene Data'!$I$11,0,10*ROW('Hygiene Data'!I169)))</f>
        <v/>
      </c>
      <c r="EE175" s="283" t="str">
        <f ca="true">+IF(OFFSET('Hygiene Data'!$I$12,0,10*ROW('Hygiene Data'!I169))="","",OFFSET('Hygiene Data'!$I$12,0,10*ROW('Hygiene Data'!I169)))</f>
        <v/>
      </c>
      <c r="EF175" s="283" t="str">
        <f ca="true">+IF(OFFSET('Hygiene Data'!$I$13,0,10*ROW('Hygiene Data'!I169))="","",OFFSET('Hygiene Data'!$I$13,0,10*ROW('Hygiene Data'!I169)))</f>
        <v/>
      </c>
    </row>
    <row xmlns:x14ac="http://schemas.microsoft.com/office/spreadsheetml/2009/9/ac" r="176" x14ac:dyDescent="0.2">
      <c r="A176" s="34" t="str">
        <f ca="true">+IF(OFFSET('Water Data'!$B$2,0,10*ROW('Water Data'!E170))="","",OFFSET('Water Data'!$B$2,0,10*ROW('Water Data'!E170)))</f>
        <v/>
      </c>
      <c r="B176" s="34" t="str">
        <f ca="true">+IF(OFFSET('Water Data'!$C$2,0,10*ROW('Water Data'!F170))="","",OFFSET('Water Data'!$C$2,0,10*ROW('Water Data'!F170)))</f>
        <v/>
      </c>
      <c r="C176" s="339" t="str">
        <f t="shared" ca="true" si="2"/>
        <v/>
      </c>
      <c r="D176" s="90"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0"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0"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0"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0"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0"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0"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0"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0"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0"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0"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0"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0"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0"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0"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0"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0"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0"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1"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1"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1"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1"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1"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1"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1"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1"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1"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1"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1"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1"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1"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1"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1"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1"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1"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1"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1"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1"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1"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1"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1"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1"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1"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1"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1"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1"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1"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1"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2"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2"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2"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2"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2"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2"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2"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2"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2"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2"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2"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2"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2"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2"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2"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2"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2"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2"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3"/>
      <c r="BS176" s="283" t="str">
        <f ca="true">+IF(OFFSET('Water Data'!$D$27,0,10*ROW('Water Data'!D170))="","",OFFSET('Water Data'!$D$27,0,10*ROW('Water Data'!D170)))</f>
        <v/>
      </c>
      <c r="BT176" s="283" t="str">
        <f ca="true">+IF(OFFSET('Water Data'!$D$28,0,10*ROW('Water Data'!D170))="","",OFFSET('Water Data'!$D$28,0,10*ROW('Water Data'!D170)))</f>
        <v/>
      </c>
      <c r="BU176" s="283" t="str">
        <f ca="true">+IF(OFFSET('Water Data'!$D$29,0,10*ROW('Water Data'!D170))="","",OFFSET('Water Data'!$D$29,0,10*ROW('Water Data'!D170)))</f>
        <v/>
      </c>
      <c r="BV176" s="283" t="str">
        <f ca="true">+IF(OFFSET('Water Data'!$E$27,0,10*ROW('Water Data'!E170))="","",OFFSET('Water Data'!$E$27,0,10*ROW('Water Data'!E170)))</f>
        <v/>
      </c>
      <c r="BW176" s="283" t="str">
        <f ca="true">+IF(OFFSET('Water Data'!$E$28,0,10*ROW('Water Data'!E170))="","",OFFSET('Water Data'!$E$28,0,10*ROW('Water Data'!E170)))</f>
        <v/>
      </c>
      <c r="BX176" s="283" t="str">
        <f ca="true">+IF(OFFSET('Water Data'!$E$29,0,10*ROW('Water Data'!E170))="","",OFFSET('Water Data'!$E$29,0,10*ROW('Water Data'!E170)))</f>
        <v/>
      </c>
      <c r="BY176" s="283" t="str">
        <f ca="true">+IF(OFFSET('Water Data'!$F$27,0,10*ROW('Water Data'!F170))="","",OFFSET('Water Data'!$F$27,0,10*ROW('Water Data'!F170)))</f>
        <v/>
      </c>
      <c r="BZ176" s="283" t="str">
        <f ca="true">+IF(OFFSET('Water Data'!$F$28,0,10*ROW('Water Data'!F170))="","",OFFSET('Water Data'!$F$28,0,10*ROW('Water Data'!F170)))</f>
        <v/>
      </c>
      <c r="CA176" s="283" t="str">
        <f ca="true">+IF(OFFSET('Water Data'!$F$29,0,10*ROW('Water Data'!F170))="","",OFFSET('Water Data'!$F$29,0,10*ROW('Water Data'!F170)))</f>
        <v/>
      </c>
      <c r="CB176" s="283" t="str">
        <f ca="true">+IF(OFFSET('Water Data'!$G$27,0,10*ROW('Water Data'!G170))="","",OFFSET('Water Data'!$G$27,0,10*ROW('Water Data'!G170)))</f>
        <v/>
      </c>
      <c r="CC176" s="283" t="str">
        <f ca="true">+IF(OFFSET('Water Data'!$G$28,0,10*ROW('Water Data'!G170))="","",OFFSET('Water Data'!$G$28,0,10*ROW('Water Data'!G170)))</f>
        <v/>
      </c>
      <c r="CD176" s="283" t="str">
        <f ca="true">+IF(OFFSET('Water Data'!$G$29,0,10*ROW('Water Data'!G170))="","",OFFSET('Water Data'!$G$29,0,10*ROW('Water Data'!G170)))</f>
        <v/>
      </c>
      <c r="CE176" s="283" t="str">
        <f ca="true">+IF(OFFSET('Water Data'!$H$27,0,10*ROW('Water Data'!H170))="","",OFFSET('Water Data'!$H$27,0,10*ROW('Water Data'!H170)))</f>
        <v/>
      </c>
      <c r="CF176" s="283" t="str">
        <f ca="true">+IF(OFFSET('Water Data'!$H$28,0,10*ROW('Water Data'!H170))="","",OFFSET('Water Data'!$H$28,0,10*ROW('Water Data'!H170)))</f>
        <v/>
      </c>
      <c r="CG176" s="283" t="str">
        <f ca="true">+IF(OFFSET('Water Data'!$H$29,0,10*ROW('Water Data'!H170))="","",OFFSET('Water Data'!$H$29,0,10*ROW('Water Data'!H170)))</f>
        <v/>
      </c>
      <c r="CH176" s="283" t="str">
        <f ca="true">+IF(OFFSET('Water Data'!$I$27,0,10*ROW('Water Data'!I170))="","",OFFSET('Water Data'!$I$27,0,10*ROW('Water Data'!I170)))</f>
        <v/>
      </c>
      <c r="CI176" s="283" t="str">
        <f ca="true">+IF(OFFSET('Water Data'!$I$28,0,10*ROW('Water Data'!I170))="","",OFFSET('Water Data'!$I$28,0,10*ROW('Water Data'!I170)))</f>
        <v/>
      </c>
      <c r="CJ176" s="283" t="str">
        <f ca="true">+IF(OFFSET('Water Data'!$I$29,0,10*ROW('Water Data'!I170))="","",OFFSET('Water Data'!$I$29,0,10*ROW('Water Data'!I170)))</f>
        <v/>
      </c>
      <c r="CK176" s="283" t="str">
        <f ca="true">+IF(OFFSET('Sanitation Data'!$D$28,0,10*ROW('Sanitation Data'!D170))="","",OFFSET('Sanitation Data'!$D$28,0,10*ROW('Sanitation Data'!D170)))</f>
        <v/>
      </c>
      <c r="CL176" s="283" t="str">
        <f ca="true">+IF(OFFSET('Sanitation Data'!$D$29,0,10*ROW('Sanitation Data'!D170))="","",OFFSET('Sanitation Data'!$D$29,0,10*ROW('Sanitation Data'!D170)))</f>
        <v/>
      </c>
      <c r="CM176" s="283" t="str">
        <f ca="true">+IF(OFFSET('Sanitation Data'!$D$30,0,10*ROW('Sanitation Data'!D170))="","",OFFSET('Sanitation Data'!$D$30,0,10*ROW('Sanitation Data'!D170)))</f>
        <v/>
      </c>
      <c r="CN176" s="283" t="str">
        <f ca="true">+IF(OFFSET('Sanitation Data'!$D$31,0,10*ROW('Sanitation Data'!D170))="","",OFFSET('Sanitation Data'!$D$31,0,10*ROW('Sanitation Data'!D170)))</f>
        <v/>
      </c>
      <c r="CO176" s="283" t="str">
        <f ca="true">+IF(OFFSET('Sanitation Data'!$D$32,0,10*ROW('Sanitation Data'!D170))="","",OFFSET('Sanitation Data'!$D$32,0,10*ROW('Sanitation Data'!D170)))</f>
        <v/>
      </c>
      <c r="CP176" s="283" t="str">
        <f ca="true">+IF(OFFSET('Sanitation Data'!$E$28,0,10*ROW('Sanitation Data'!E170))="","",OFFSET('Sanitation Data'!$E$28,0,10*ROW('Sanitation Data'!E170)))</f>
        <v/>
      </c>
      <c r="CQ176" s="283" t="str">
        <f ca="true">+IF(OFFSET('Sanitation Data'!$E$29,0,10*ROW('Sanitation Data'!E170))="","",OFFSET('Sanitation Data'!$E$29,0,10*ROW('Sanitation Data'!E170)))</f>
        <v/>
      </c>
      <c r="CR176" s="283" t="str">
        <f ca="true">+IF(OFFSET('Sanitation Data'!$E$30,0,10*ROW('Sanitation Data'!E170))="","",OFFSET('Sanitation Data'!$E$30,0,10*ROW('Sanitation Data'!E170)))</f>
        <v/>
      </c>
      <c r="CS176" s="283" t="str">
        <f ca="true">+IF(OFFSET('Sanitation Data'!$E$31,0,10*ROW('Sanitation Data'!E170))="","",OFFSET('Sanitation Data'!$E$31,0,10*ROW('Sanitation Data'!E170)))</f>
        <v/>
      </c>
      <c r="CT176" s="283" t="str">
        <f ca="true">+IF(OFFSET('Sanitation Data'!$E$32,0,10*ROW('Sanitation Data'!E170))="","",OFFSET('Sanitation Data'!$E$32,0,10*ROW('Sanitation Data'!E170)))</f>
        <v/>
      </c>
      <c r="CU176" s="283" t="str">
        <f ca="true">+IF(OFFSET('Sanitation Data'!$F$28,0,10*ROW('Sanitation Data'!F170))="","",OFFSET('Sanitation Data'!$F$28,0,10*ROW('Sanitation Data'!F170)))</f>
        <v/>
      </c>
      <c r="CV176" s="283" t="str">
        <f ca="true">+IF(OFFSET('Sanitation Data'!$F$29,0,10*ROW('Sanitation Data'!F170))="","",OFFSET('Sanitation Data'!$F$29,0,10*ROW('Sanitation Data'!F170)))</f>
        <v/>
      </c>
      <c r="CW176" s="283" t="str">
        <f ca="true">+IF(OFFSET('Sanitation Data'!$F$30,0,10*ROW('Sanitation Data'!F170))="","",OFFSET('Sanitation Data'!$F$30,0,10*ROW('Sanitation Data'!F170)))</f>
        <v/>
      </c>
      <c r="CX176" s="283" t="str">
        <f ca="true">+IF(OFFSET('Sanitation Data'!$F$31,0,10*ROW('Sanitation Data'!F170))="","",OFFSET('Sanitation Data'!$F$31,0,10*ROW('Sanitation Data'!F170)))</f>
        <v/>
      </c>
      <c r="CY176" s="283" t="str">
        <f ca="true">+IF(OFFSET('Sanitation Data'!$F$32,0,10*ROW('Sanitation Data'!F170))="","",OFFSET('Sanitation Data'!$F$32,0,10*ROW('Sanitation Data'!F170)))</f>
        <v/>
      </c>
      <c r="CZ176" s="283" t="str">
        <f ca="true">+IF(OFFSET('Sanitation Data'!$G$28,0,10*ROW('Sanitation Data'!G170))="","",OFFSET('Sanitation Data'!$G$28,0,10*ROW('Sanitation Data'!G170)))</f>
        <v/>
      </c>
      <c r="DA176" s="283" t="str">
        <f ca="true">+IF(OFFSET('Sanitation Data'!$G$29,0,10*ROW('Sanitation Data'!G170))="","",OFFSET('Sanitation Data'!$G$29,0,10*ROW('Sanitation Data'!G170)))</f>
        <v/>
      </c>
      <c r="DB176" s="283" t="str">
        <f ca="true">+IF(OFFSET('Sanitation Data'!$G$30,0,10*ROW('Sanitation Data'!G170))="","",OFFSET('Sanitation Data'!$G$30,0,10*ROW('Sanitation Data'!G170)))</f>
        <v/>
      </c>
      <c r="DC176" s="283" t="str">
        <f ca="true">+IF(OFFSET('Sanitation Data'!$G$31,0,10*ROW('Sanitation Data'!G170))="","",OFFSET('Sanitation Data'!$G$31,0,10*ROW('Sanitation Data'!G170)))</f>
        <v/>
      </c>
      <c r="DD176" s="283" t="str">
        <f ca="true">+IF(OFFSET('Sanitation Data'!$G$32,0,10*ROW('Sanitation Data'!G170))="","",OFFSET('Sanitation Data'!$G$32,0,10*ROW('Sanitation Data'!G170)))</f>
        <v/>
      </c>
      <c r="DE176" s="283" t="str">
        <f ca="true">+IF(OFFSET('Sanitation Data'!$H$28,0,10*ROW('Sanitation Data'!H170))="","",OFFSET('Sanitation Data'!$H$28,0,10*ROW('Sanitation Data'!H170)))</f>
        <v/>
      </c>
      <c r="DF176" s="283" t="str">
        <f ca="true">+IF(OFFSET('Sanitation Data'!$H$29,0,10*ROW('Sanitation Data'!H170))="","",OFFSET('Sanitation Data'!$H$29,0,10*ROW('Sanitation Data'!H170)))</f>
        <v/>
      </c>
      <c r="DG176" s="283" t="str">
        <f ca="true">+IF(OFFSET('Sanitation Data'!$H$30,0,10*ROW('Sanitation Data'!H170))="","",OFFSET('Sanitation Data'!$H$30,0,10*ROW('Sanitation Data'!H170)))</f>
        <v/>
      </c>
      <c r="DH176" s="283" t="str">
        <f ca="true">+IF(OFFSET('Sanitation Data'!$H$31,0,10*ROW('Sanitation Data'!H170))="","",OFFSET('Sanitation Data'!$H$31,0,10*ROW('Sanitation Data'!H170)))</f>
        <v/>
      </c>
      <c r="DI176" s="283" t="str">
        <f ca="true">+IF(OFFSET('Sanitation Data'!$H$32,0,10*ROW('Sanitation Data'!H170))="","",OFFSET('Sanitation Data'!$H$32,0,10*ROW('Sanitation Data'!H170)))</f>
        <v/>
      </c>
      <c r="DJ176" s="283" t="str">
        <f ca="true">+IF(OFFSET('Sanitation Data'!$I$28,0,10*ROW('Sanitation Data'!I170))="","",OFFSET('Sanitation Data'!$I$28,0,10*ROW('Sanitation Data'!I170)))</f>
        <v/>
      </c>
      <c r="DK176" s="283" t="str">
        <f ca="true">+IF(OFFSET('Sanitation Data'!$I$29,0,10*ROW('Sanitation Data'!I170))="","",OFFSET('Sanitation Data'!$I$29,0,10*ROW('Sanitation Data'!I170)))</f>
        <v/>
      </c>
      <c r="DL176" s="283" t="str">
        <f ca="true">+IF(OFFSET('Sanitation Data'!$I$30,0,10*ROW('Sanitation Data'!I170))="","",OFFSET('Sanitation Data'!$I$30,0,10*ROW('Sanitation Data'!I170)))</f>
        <v/>
      </c>
      <c r="DM176" s="283" t="str">
        <f ca="true">+IF(OFFSET('Sanitation Data'!$I$31,0,10*ROW('Sanitation Data'!I170))="","",OFFSET('Sanitation Data'!$I$31,0,10*ROW('Sanitation Data'!I170)))</f>
        <v/>
      </c>
      <c r="DN176" s="283" t="str">
        <f ca="true">+IF(OFFSET('Sanitation Data'!$I$32,0,10*ROW('Sanitation Data'!I170))="","",OFFSET('Sanitation Data'!$I$32,0,10*ROW('Sanitation Data'!I170)))</f>
        <v/>
      </c>
      <c r="DO176" s="283" t="str">
        <f ca="true">+IF(OFFSET('Hygiene Data'!$D$11,0,10*ROW('Hygiene Data'!D170))="","",OFFSET('Hygiene Data'!$D$11,0,10*ROW('Hygiene Data'!D170)))</f>
        <v/>
      </c>
      <c r="DP176" s="283" t="str">
        <f ca="true">+IF(OFFSET('Hygiene Data'!$D$12,0,10*ROW('Hygiene Data'!D170))="","",OFFSET('Hygiene Data'!$D$12,0,10*ROW('Hygiene Data'!D170)))</f>
        <v/>
      </c>
      <c r="DQ176" s="283" t="str">
        <f ca="true">+IF(OFFSET('Hygiene Data'!$D$13,0,10*ROW('Hygiene Data'!D170))="","",OFFSET('Hygiene Data'!$D$13,0,10*ROW('Hygiene Data'!D170)))</f>
        <v/>
      </c>
      <c r="DR176" s="283" t="str">
        <f ca="true">+IF(OFFSET('Hygiene Data'!$E$11,0,10*ROW('Hygiene Data'!E170))="","",OFFSET('Hygiene Data'!$E$11,0,10*ROW('Hygiene Data'!E170)))</f>
        <v/>
      </c>
      <c r="DS176" s="283" t="str">
        <f ca="true">+IF(OFFSET('Hygiene Data'!$E$12,0,10*ROW('Hygiene Data'!E170))="","",OFFSET('Hygiene Data'!$E$12,0,10*ROW('Hygiene Data'!E170)))</f>
        <v/>
      </c>
      <c r="DT176" s="283" t="str">
        <f ca="true">+IF(OFFSET('Hygiene Data'!$E$13,0,10*ROW('Hygiene Data'!E170))="","",OFFSET('Hygiene Data'!$E$13,0,10*ROW('Hygiene Data'!E170)))</f>
        <v/>
      </c>
      <c r="DU176" s="283" t="str">
        <f ca="true">+IF(OFFSET('Hygiene Data'!$F$11,0,10*ROW('Hygiene Data'!F170))="","",OFFSET('Hygiene Data'!$F$11,0,10*ROW('Hygiene Data'!F170)))</f>
        <v/>
      </c>
      <c r="DV176" s="283" t="str">
        <f ca="true">+IF(OFFSET('Hygiene Data'!$F$12,0,10*ROW('Hygiene Data'!F170))="","",OFFSET('Hygiene Data'!$F$12,0,10*ROW('Hygiene Data'!F170)))</f>
        <v/>
      </c>
      <c r="DW176" s="283" t="str">
        <f ca="true">+IF(OFFSET('Hygiene Data'!$F$13,0,10*ROW('Hygiene Data'!F170))="","",OFFSET('Hygiene Data'!$F$13,0,10*ROW('Hygiene Data'!F170)))</f>
        <v/>
      </c>
      <c r="DX176" s="283" t="str">
        <f ca="true">+IF(OFFSET('Hygiene Data'!$G$11,0,10*ROW('Hygiene Data'!G170))="","",OFFSET('Hygiene Data'!$G$11,0,10*ROW('Hygiene Data'!G170)))</f>
        <v/>
      </c>
      <c r="DY176" s="283" t="str">
        <f ca="true">+IF(OFFSET('Hygiene Data'!$G$12,0,10*ROW('Hygiene Data'!G170))="","",OFFSET('Hygiene Data'!$G$12,0,10*ROW('Hygiene Data'!G170)))</f>
        <v/>
      </c>
      <c r="DZ176" s="283" t="str">
        <f ca="true">+IF(OFFSET('Hygiene Data'!$G$13,0,10*ROW('Hygiene Data'!G170))="","",OFFSET('Hygiene Data'!$G$13,0,10*ROW('Hygiene Data'!G170)))</f>
        <v/>
      </c>
      <c r="EA176" s="283" t="str">
        <f ca="true">+IF(OFFSET('Hygiene Data'!$H$11,0,10*ROW('Hygiene Data'!H170))="","",OFFSET('Hygiene Data'!$H$11,0,10*ROW('Hygiene Data'!H170)))</f>
        <v/>
      </c>
      <c r="EB176" s="283" t="str">
        <f ca="true">+IF(OFFSET('Hygiene Data'!$H$12,0,10*ROW('Hygiene Data'!H170))="","",OFFSET('Hygiene Data'!$H$12,0,10*ROW('Hygiene Data'!H170)))</f>
        <v/>
      </c>
      <c r="EC176" s="283" t="str">
        <f ca="true">+IF(OFFSET('Hygiene Data'!$H$13,0,10*ROW('Hygiene Data'!H170))="","",OFFSET('Hygiene Data'!$H$13,0,10*ROW('Hygiene Data'!H170)))</f>
        <v/>
      </c>
      <c r="ED176" s="283" t="str">
        <f ca="true">+IF(OFFSET('Hygiene Data'!$I$11,0,10*ROW('Hygiene Data'!I170))="","",OFFSET('Hygiene Data'!$I$11,0,10*ROW('Hygiene Data'!I170)))</f>
        <v/>
      </c>
      <c r="EE176" s="283" t="str">
        <f ca="true">+IF(OFFSET('Hygiene Data'!$I$12,0,10*ROW('Hygiene Data'!I170))="","",OFFSET('Hygiene Data'!$I$12,0,10*ROW('Hygiene Data'!I170)))</f>
        <v/>
      </c>
      <c r="EF176" s="283" t="str">
        <f ca="true">+IF(OFFSET('Hygiene Data'!$I$13,0,10*ROW('Hygiene Data'!I170))="","",OFFSET('Hygiene Data'!$I$13,0,10*ROW('Hygiene Data'!I170)))</f>
        <v/>
      </c>
    </row>
    <row xmlns:x14ac="http://schemas.microsoft.com/office/spreadsheetml/2009/9/ac" r="177" x14ac:dyDescent="0.2">
      <c r="A177" s="34" t="str">
        <f ca="true">+IF(OFFSET('Water Data'!$B$2,0,10*ROW('Water Data'!E171))="","",OFFSET('Water Data'!$B$2,0,10*ROW('Water Data'!E171)))</f>
        <v/>
      </c>
      <c r="B177" s="34" t="str">
        <f ca="true">+IF(OFFSET('Water Data'!$C$2,0,10*ROW('Water Data'!F171))="","",OFFSET('Water Data'!$C$2,0,10*ROW('Water Data'!F171)))</f>
        <v/>
      </c>
      <c r="C177" s="339" t="str">
        <f t="shared" ca="true" si="2"/>
        <v/>
      </c>
      <c r="D177" s="90"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0"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0"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0"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0"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0"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0"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0"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0"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0"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0"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0"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0"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0"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0"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0"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0"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0"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1"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1"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1"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1"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1"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1"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1"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1"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1"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1"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1"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1"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1"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1"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1"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1"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1"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1"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1"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1"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1"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1"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1"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1"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1"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1"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1"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1"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1"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1"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2"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2"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2"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2"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2"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2"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2"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2"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2"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2"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2"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2"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2"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2"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2"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2"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2"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2"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3"/>
      <c r="BS177" s="283" t="str">
        <f ca="true">+IF(OFFSET('Water Data'!$D$27,0,10*ROW('Water Data'!D171))="","",OFFSET('Water Data'!$D$27,0,10*ROW('Water Data'!D171)))</f>
        <v/>
      </c>
      <c r="BT177" s="283" t="str">
        <f ca="true">+IF(OFFSET('Water Data'!$D$28,0,10*ROW('Water Data'!D171))="","",OFFSET('Water Data'!$D$28,0,10*ROW('Water Data'!D171)))</f>
        <v/>
      </c>
      <c r="BU177" s="283" t="str">
        <f ca="true">+IF(OFFSET('Water Data'!$D$29,0,10*ROW('Water Data'!D171))="","",OFFSET('Water Data'!$D$29,0,10*ROW('Water Data'!D171)))</f>
        <v/>
      </c>
      <c r="BV177" s="283" t="str">
        <f ca="true">+IF(OFFSET('Water Data'!$E$27,0,10*ROW('Water Data'!E171))="","",OFFSET('Water Data'!$E$27,0,10*ROW('Water Data'!E171)))</f>
        <v/>
      </c>
      <c r="BW177" s="283" t="str">
        <f ca="true">+IF(OFFSET('Water Data'!$E$28,0,10*ROW('Water Data'!E171))="","",OFFSET('Water Data'!$E$28,0,10*ROW('Water Data'!E171)))</f>
        <v/>
      </c>
      <c r="BX177" s="283" t="str">
        <f ca="true">+IF(OFFSET('Water Data'!$E$29,0,10*ROW('Water Data'!E171))="","",OFFSET('Water Data'!$E$29,0,10*ROW('Water Data'!E171)))</f>
        <v/>
      </c>
      <c r="BY177" s="283" t="str">
        <f ca="true">+IF(OFFSET('Water Data'!$F$27,0,10*ROW('Water Data'!F171))="","",OFFSET('Water Data'!$F$27,0,10*ROW('Water Data'!F171)))</f>
        <v/>
      </c>
      <c r="BZ177" s="283" t="str">
        <f ca="true">+IF(OFFSET('Water Data'!$F$28,0,10*ROW('Water Data'!F171))="","",OFFSET('Water Data'!$F$28,0,10*ROW('Water Data'!F171)))</f>
        <v/>
      </c>
      <c r="CA177" s="283" t="str">
        <f ca="true">+IF(OFFSET('Water Data'!$F$29,0,10*ROW('Water Data'!F171))="","",OFFSET('Water Data'!$F$29,0,10*ROW('Water Data'!F171)))</f>
        <v/>
      </c>
      <c r="CB177" s="283" t="str">
        <f ca="true">+IF(OFFSET('Water Data'!$G$27,0,10*ROW('Water Data'!G171))="","",OFFSET('Water Data'!$G$27,0,10*ROW('Water Data'!G171)))</f>
        <v/>
      </c>
      <c r="CC177" s="283" t="str">
        <f ca="true">+IF(OFFSET('Water Data'!$G$28,0,10*ROW('Water Data'!G171))="","",OFFSET('Water Data'!$G$28,0,10*ROW('Water Data'!G171)))</f>
        <v/>
      </c>
      <c r="CD177" s="283" t="str">
        <f ca="true">+IF(OFFSET('Water Data'!$G$29,0,10*ROW('Water Data'!G171))="","",OFFSET('Water Data'!$G$29,0,10*ROW('Water Data'!G171)))</f>
        <v/>
      </c>
      <c r="CE177" s="283" t="str">
        <f ca="true">+IF(OFFSET('Water Data'!$H$27,0,10*ROW('Water Data'!H171))="","",OFFSET('Water Data'!$H$27,0,10*ROW('Water Data'!H171)))</f>
        <v/>
      </c>
      <c r="CF177" s="283" t="str">
        <f ca="true">+IF(OFFSET('Water Data'!$H$28,0,10*ROW('Water Data'!H171))="","",OFFSET('Water Data'!$H$28,0,10*ROW('Water Data'!H171)))</f>
        <v/>
      </c>
      <c r="CG177" s="283" t="str">
        <f ca="true">+IF(OFFSET('Water Data'!$H$29,0,10*ROW('Water Data'!H171))="","",OFFSET('Water Data'!$H$29,0,10*ROW('Water Data'!H171)))</f>
        <v/>
      </c>
      <c r="CH177" s="283" t="str">
        <f ca="true">+IF(OFFSET('Water Data'!$I$27,0,10*ROW('Water Data'!I171))="","",OFFSET('Water Data'!$I$27,0,10*ROW('Water Data'!I171)))</f>
        <v/>
      </c>
      <c r="CI177" s="283" t="str">
        <f ca="true">+IF(OFFSET('Water Data'!$I$28,0,10*ROW('Water Data'!I171))="","",OFFSET('Water Data'!$I$28,0,10*ROW('Water Data'!I171)))</f>
        <v/>
      </c>
      <c r="CJ177" s="283" t="str">
        <f ca="true">+IF(OFFSET('Water Data'!$I$29,0,10*ROW('Water Data'!I171))="","",OFFSET('Water Data'!$I$29,0,10*ROW('Water Data'!I171)))</f>
        <v/>
      </c>
      <c r="CK177" s="283" t="str">
        <f ca="true">+IF(OFFSET('Sanitation Data'!$D$28,0,10*ROW('Sanitation Data'!D171))="","",OFFSET('Sanitation Data'!$D$28,0,10*ROW('Sanitation Data'!D171)))</f>
        <v/>
      </c>
      <c r="CL177" s="283" t="str">
        <f ca="true">+IF(OFFSET('Sanitation Data'!$D$29,0,10*ROW('Sanitation Data'!D171))="","",OFFSET('Sanitation Data'!$D$29,0,10*ROW('Sanitation Data'!D171)))</f>
        <v/>
      </c>
      <c r="CM177" s="283" t="str">
        <f ca="true">+IF(OFFSET('Sanitation Data'!$D$30,0,10*ROW('Sanitation Data'!D171))="","",OFFSET('Sanitation Data'!$D$30,0,10*ROW('Sanitation Data'!D171)))</f>
        <v/>
      </c>
      <c r="CN177" s="283" t="str">
        <f ca="true">+IF(OFFSET('Sanitation Data'!$D$31,0,10*ROW('Sanitation Data'!D171))="","",OFFSET('Sanitation Data'!$D$31,0,10*ROW('Sanitation Data'!D171)))</f>
        <v/>
      </c>
      <c r="CO177" s="283" t="str">
        <f ca="true">+IF(OFFSET('Sanitation Data'!$D$32,0,10*ROW('Sanitation Data'!D171))="","",OFFSET('Sanitation Data'!$D$32,0,10*ROW('Sanitation Data'!D171)))</f>
        <v/>
      </c>
      <c r="CP177" s="283" t="str">
        <f ca="true">+IF(OFFSET('Sanitation Data'!$E$28,0,10*ROW('Sanitation Data'!E171))="","",OFFSET('Sanitation Data'!$E$28,0,10*ROW('Sanitation Data'!E171)))</f>
        <v/>
      </c>
      <c r="CQ177" s="283" t="str">
        <f ca="true">+IF(OFFSET('Sanitation Data'!$E$29,0,10*ROW('Sanitation Data'!E171))="","",OFFSET('Sanitation Data'!$E$29,0,10*ROW('Sanitation Data'!E171)))</f>
        <v/>
      </c>
      <c r="CR177" s="283" t="str">
        <f ca="true">+IF(OFFSET('Sanitation Data'!$E$30,0,10*ROW('Sanitation Data'!E171))="","",OFFSET('Sanitation Data'!$E$30,0,10*ROW('Sanitation Data'!E171)))</f>
        <v/>
      </c>
      <c r="CS177" s="283" t="str">
        <f ca="true">+IF(OFFSET('Sanitation Data'!$E$31,0,10*ROW('Sanitation Data'!E171))="","",OFFSET('Sanitation Data'!$E$31,0,10*ROW('Sanitation Data'!E171)))</f>
        <v/>
      </c>
      <c r="CT177" s="283" t="str">
        <f ca="true">+IF(OFFSET('Sanitation Data'!$E$32,0,10*ROW('Sanitation Data'!E171))="","",OFFSET('Sanitation Data'!$E$32,0,10*ROW('Sanitation Data'!E171)))</f>
        <v/>
      </c>
      <c r="CU177" s="283" t="str">
        <f ca="true">+IF(OFFSET('Sanitation Data'!$F$28,0,10*ROW('Sanitation Data'!F171))="","",OFFSET('Sanitation Data'!$F$28,0,10*ROW('Sanitation Data'!F171)))</f>
        <v/>
      </c>
      <c r="CV177" s="283" t="str">
        <f ca="true">+IF(OFFSET('Sanitation Data'!$F$29,0,10*ROW('Sanitation Data'!F171))="","",OFFSET('Sanitation Data'!$F$29,0,10*ROW('Sanitation Data'!F171)))</f>
        <v/>
      </c>
      <c r="CW177" s="283" t="str">
        <f ca="true">+IF(OFFSET('Sanitation Data'!$F$30,0,10*ROW('Sanitation Data'!F171))="","",OFFSET('Sanitation Data'!$F$30,0,10*ROW('Sanitation Data'!F171)))</f>
        <v/>
      </c>
      <c r="CX177" s="283" t="str">
        <f ca="true">+IF(OFFSET('Sanitation Data'!$F$31,0,10*ROW('Sanitation Data'!F171))="","",OFFSET('Sanitation Data'!$F$31,0,10*ROW('Sanitation Data'!F171)))</f>
        <v/>
      </c>
      <c r="CY177" s="283" t="str">
        <f ca="true">+IF(OFFSET('Sanitation Data'!$F$32,0,10*ROW('Sanitation Data'!F171))="","",OFFSET('Sanitation Data'!$F$32,0,10*ROW('Sanitation Data'!F171)))</f>
        <v/>
      </c>
      <c r="CZ177" s="283" t="str">
        <f ca="true">+IF(OFFSET('Sanitation Data'!$G$28,0,10*ROW('Sanitation Data'!G171))="","",OFFSET('Sanitation Data'!$G$28,0,10*ROW('Sanitation Data'!G171)))</f>
        <v/>
      </c>
      <c r="DA177" s="283" t="str">
        <f ca="true">+IF(OFFSET('Sanitation Data'!$G$29,0,10*ROW('Sanitation Data'!G171))="","",OFFSET('Sanitation Data'!$G$29,0,10*ROW('Sanitation Data'!G171)))</f>
        <v/>
      </c>
      <c r="DB177" s="283" t="str">
        <f ca="true">+IF(OFFSET('Sanitation Data'!$G$30,0,10*ROW('Sanitation Data'!G171))="","",OFFSET('Sanitation Data'!$G$30,0,10*ROW('Sanitation Data'!G171)))</f>
        <v/>
      </c>
      <c r="DC177" s="283" t="str">
        <f ca="true">+IF(OFFSET('Sanitation Data'!$G$31,0,10*ROW('Sanitation Data'!G171))="","",OFFSET('Sanitation Data'!$G$31,0,10*ROW('Sanitation Data'!G171)))</f>
        <v/>
      </c>
      <c r="DD177" s="283" t="str">
        <f ca="true">+IF(OFFSET('Sanitation Data'!$G$32,0,10*ROW('Sanitation Data'!G171))="","",OFFSET('Sanitation Data'!$G$32,0,10*ROW('Sanitation Data'!G171)))</f>
        <v/>
      </c>
      <c r="DE177" s="283" t="str">
        <f ca="true">+IF(OFFSET('Sanitation Data'!$H$28,0,10*ROW('Sanitation Data'!H171))="","",OFFSET('Sanitation Data'!$H$28,0,10*ROW('Sanitation Data'!H171)))</f>
        <v/>
      </c>
      <c r="DF177" s="283" t="str">
        <f ca="true">+IF(OFFSET('Sanitation Data'!$H$29,0,10*ROW('Sanitation Data'!H171))="","",OFFSET('Sanitation Data'!$H$29,0,10*ROW('Sanitation Data'!H171)))</f>
        <v/>
      </c>
      <c r="DG177" s="283" t="str">
        <f ca="true">+IF(OFFSET('Sanitation Data'!$H$30,0,10*ROW('Sanitation Data'!H171))="","",OFFSET('Sanitation Data'!$H$30,0,10*ROW('Sanitation Data'!H171)))</f>
        <v/>
      </c>
      <c r="DH177" s="283" t="str">
        <f ca="true">+IF(OFFSET('Sanitation Data'!$H$31,0,10*ROW('Sanitation Data'!H171))="","",OFFSET('Sanitation Data'!$H$31,0,10*ROW('Sanitation Data'!H171)))</f>
        <v/>
      </c>
      <c r="DI177" s="283" t="str">
        <f ca="true">+IF(OFFSET('Sanitation Data'!$H$32,0,10*ROW('Sanitation Data'!H171))="","",OFFSET('Sanitation Data'!$H$32,0,10*ROW('Sanitation Data'!H171)))</f>
        <v/>
      </c>
      <c r="DJ177" s="283" t="str">
        <f ca="true">+IF(OFFSET('Sanitation Data'!$I$28,0,10*ROW('Sanitation Data'!I171))="","",OFFSET('Sanitation Data'!$I$28,0,10*ROW('Sanitation Data'!I171)))</f>
        <v/>
      </c>
      <c r="DK177" s="283" t="str">
        <f ca="true">+IF(OFFSET('Sanitation Data'!$I$29,0,10*ROW('Sanitation Data'!I171))="","",OFFSET('Sanitation Data'!$I$29,0,10*ROW('Sanitation Data'!I171)))</f>
        <v/>
      </c>
      <c r="DL177" s="283" t="str">
        <f ca="true">+IF(OFFSET('Sanitation Data'!$I$30,0,10*ROW('Sanitation Data'!I171))="","",OFFSET('Sanitation Data'!$I$30,0,10*ROW('Sanitation Data'!I171)))</f>
        <v/>
      </c>
      <c r="DM177" s="283" t="str">
        <f ca="true">+IF(OFFSET('Sanitation Data'!$I$31,0,10*ROW('Sanitation Data'!I171))="","",OFFSET('Sanitation Data'!$I$31,0,10*ROW('Sanitation Data'!I171)))</f>
        <v/>
      </c>
      <c r="DN177" s="283" t="str">
        <f ca="true">+IF(OFFSET('Sanitation Data'!$I$32,0,10*ROW('Sanitation Data'!I171))="","",OFFSET('Sanitation Data'!$I$32,0,10*ROW('Sanitation Data'!I171)))</f>
        <v/>
      </c>
      <c r="DO177" s="283" t="str">
        <f ca="true">+IF(OFFSET('Hygiene Data'!$D$11,0,10*ROW('Hygiene Data'!D171))="","",OFFSET('Hygiene Data'!$D$11,0,10*ROW('Hygiene Data'!D171)))</f>
        <v/>
      </c>
      <c r="DP177" s="283" t="str">
        <f ca="true">+IF(OFFSET('Hygiene Data'!$D$12,0,10*ROW('Hygiene Data'!D171))="","",OFFSET('Hygiene Data'!$D$12,0,10*ROW('Hygiene Data'!D171)))</f>
        <v/>
      </c>
      <c r="DQ177" s="283" t="str">
        <f ca="true">+IF(OFFSET('Hygiene Data'!$D$13,0,10*ROW('Hygiene Data'!D171))="","",OFFSET('Hygiene Data'!$D$13,0,10*ROW('Hygiene Data'!D171)))</f>
        <v/>
      </c>
      <c r="DR177" s="283" t="str">
        <f ca="true">+IF(OFFSET('Hygiene Data'!$E$11,0,10*ROW('Hygiene Data'!E171))="","",OFFSET('Hygiene Data'!$E$11,0,10*ROW('Hygiene Data'!E171)))</f>
        <v/>
      </c>
      <c r="DS177" s="283" t="str">
        <f ca="true">+IF(OFFSET('Hygiene Data'!$E$12,0,10*ROW('Hygiene Data'!E171))="","",OFFSET('Hygiene Data'!$E$12,0,10*ROW('Hygiene Data'!E171)))</f>
        <v/>
      </c>
      <c r="DT177" s="283" t="str">
        <f ca="true">+IF(OFFSET('Hygiene Data'!$E$13,0,10*ROW('Hygiene Data'!E171))="","",OFFSET('Hygiene Data'!$E$13,0,10*ROW('Hygiene Data'!E171)))</f>
        <v/>
      </c>
      <c r="DU177" s="283" t="str">
        <f ca="true">+IF(OFFSET('Hygiene Data'!$F$11,0,10*ROW('Hygiene Data'!F171))="","",OFFSET('Hygiene Data'!$F$11,0,10*ROW('Hygiene Data'!F171)))</f>
        <v/>
      </c>
      <c r="DV177" s="283" t="str">
        <f ca="true">+IF(OFFSET('Hygiene Data'!$F$12,0,10*ROW('Hygiene Data'!F171))="","",OFFSET('Hygiene Data'!$F$12,0,10*ROW('Hygiene Data'!F171)))</f>
        <v/>
      </c>
      <c r="DW177" s="283" t="str">
        <f ca="true">+IF(OFFSET('Hygiene Data'!$F$13,0,10*ROW('Hygiene Data'!F171))="","",OFFSET('Hygiene Data'!$F$13,0,10*ROW('Hygiene Data'!F171)))</f>
        <v/>
      </c>
      <c r="DX177" s="283" t="str">
        <f ca="true">+IF(OFFSET('Hygiene Data'!$G$11,0,10*ROW('Hygiene Data'!G171))="","",OFFSET('Hygiene Data'!$G$11,0,10*ROW('Hygiene Data'!G171)))</f>
        <v/>
      </c>
      <c r="DY177" s="283" t="str">
        <f ca="true">+IF(OFFSET('Hygiene Data'!$G$12,0,10*ROW('Hygiene Data'!G171))="","",OFFSET('Hygiene Data'!$G$12,0,10*ROW('Hygiene Data'!G171)))</f>
        <v/>
      </c>
      <c r="DZ177" s="283" t="str">
        <f ca="true">+IF(OFFSET('Hygiene Data'!$G$13,0,10*ROW('Hygiene Data'!G171))="","",OFFSET('Hygiene Data'!$G$13,0,10*ROW('Hygiene Data'!G171)))</f>
        <v/>
      </c>
      <c r="EA177" s="283" t="str">
        <f ca="true">+IF(OFFSET('Hygiene Data'!$H$11,0,10*ROW('Hygiene Data'!H171))="","",OFFSET('Hygiene Data'!$H$11,0,10*ROW('Hygiene Data'!H171)))</f>
        <v/>
      </c>
      <c r="EB177" s="283" t="str">
        <f ca="true">+IF(OFFSET('Hygiene Data'!$H$12,0,10*ROW('Hygiene Data'!H171))="","",OFFSET('Hygiene Data'!$H$12,0,10*ROW('Hygiene Data'!H171)))</f>
        <v/>
      </c>
      <c r="EC177" s="283" t="str">
        <f ca="true">+IF(OFFSET('Hygiene Data'!$H$13,0,10*ROW('Hygiene Data'!H171))="","",OFFSET('Hygiene Data'!$H$13,0,10*ROW('Hygiene Data'!H171)))</f>
        <v/>
      </c>
      <c r="ED177" s="283" t="str">
        <f ca="true">+IF(OFFSET('Hygiene Data'!$I$11,0,10*ROW('Hygiene Data'!I171))="","",OFFSET('Hygiene Data'!$I$11,0,10*ROW('Hygiene Data'!I171)))</f>
        <v/>
      </c>
      <c r="EE177" s="283" t="str">
        <f ca="true">+IF(OFFSET('Hygiene Data'!$I$12,0,10*ROW('Hygiene Data'!I171))="","",OFFSET('Hygiene Data'!$I$12,0,10*ROW('Hygiene Data'!I171)))</f>
        <v/>
      </c>
      <c r="EF177" s="283" t="str">
        <f ca="true">+IF(OFFSET('Hygiene Data'!$I$13,0,10*ROW('Hygiene Data'!I171))="","",OFFSET('Hygiene Data'!$I$13,0,10*ROW('Hygiene Data'!I171)))</f>
        <v/>
      </c>
    </row>
    <row xmlns:x14ac="http://schemas.microsoft.com/office/spreadsheetml/2009/9/ac" r="178" x14ac:dyDescent="0.2">
      <c r="A178" s="34" t="str">
        <f ca="true">+IF(OFFSET('Water Data'!$B$2,0,10*ROW('Water Data'!E172))="","",OFFSET('Water Data'!$B$2,0,10*ROW('Water Data'!E172)))</f>
        <v/>
      </c>
      <c r="B178" s="34" t="str">
        <f ca="true">+IF(OFFSET('Water Data'!$C$2,0,10*ROW('Water Data'!F172))="","",OFFSET('Water Data'!$C$2,0,10*ROW('Water Data'!F172)))</f>
        <v/>
      </c>
      <c r="C178" s="339" t="str">
        <f t="shared" ca="true" si="2"/>
        <v/>
      </c>
      <c r="D178" s="90"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0"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0"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0"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0"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0"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0"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0"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0"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0"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0"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0"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0"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0"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0"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0"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0"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0"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1"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1"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1"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1"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1"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1"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1"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1"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1"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1"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1"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1"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1"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1"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1"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1"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1"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1"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1"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1"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1"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1"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1"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1"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1"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1"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1"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1"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1"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1"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2"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2"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2"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2"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2"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2"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2"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2"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2"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2"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2"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2"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2"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2"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2"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2"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2"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2"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3"/>
      <c r="BS178" s="283" t="str">
        <f ca="true">+IF(OFFSET('Water Data'!$D$27,0,10*ROW('Water Data'!D172))="","",OFFSET('Water Data'!$D$27,0,10*ROW('Water Data'!D172)))</f>
        <v/>
      </c>
      <c r="BT178" s="283" t="str">
        <f ca="true">+IF(OFFSET('Water Data'!$D$28,0,10*ROW('Water Data'!D172))="","",OFFSET('Water Data'!$D$28,0,10*ROW('Water Data'!D172)))</f>
        <v/>
      </c>
      <c r="BU178" s="283" t="str">
        <f ca="true">+IF(OFFSET('Water Data'!$D$29,0,10*ROW('Water Data'!D172))="","",OFFSET('Water Data'!$D$29,0,10*ROW('Water Data'!D172)))</f>
        <v/>
      </c>
      <c r="BV178" s="283" t="str">
        <f ca="true">+IF(OFFSET('Water Data'!$E$27,0,10*ROW('Water Data'!E172))="","",OFFSET('Water Data'!$E$27,0,10*ROW('Water Data'!E172)))</f>
        <v/>
      </c>
      <c r="BW178" s="283" t="str">
        <f ca="true">+IF(OFFSET('Water Data'!$E$28,0,10*ROW('Water Data'!E172))="","",OFFSET('Water Data'!$E$28,0,10*ROW('Water Data'!E172)))</f>
        <v/>
      </c>
      <c r="BX178" s="283" t="str">
        <f ca="true">+IF(OFFSET('Water Data'!$E$29,0,10*ROW('Water Data'!E172))="","",OFFSET('Water Data'!$E$29,0,10*ROW('Water Data'!E172)))</f>
        <v/>
      </c>
      <c r="BY178" s="283" t="str">
        <f ca="true">+IF(OFFSET('Water Data'!$F$27,0,10*ROW('Water Data'!F172))="","",OFFSET('Water Data'!$F$27,0,10*ROW('Water Data'!F172)))</f>
        <v/>
      </c>
      <c r="BZ178" s="283" t="str">
        <f ca="true">+IF(OFFSET('Water Data'!$F$28,0,10*ROW('Water Data'!F172))="","",OFFSET('Water Data'!$F$28,0,10*ROW('Water Data'!F172)))</f>
        <v/>
      </c>
      <c r="CA178" s="283" t="str">
        <f ca="true">+IF(OFFSET('Water Data'!$F$29,0,10*ROW('Water Data'!F172))="","",OFFSET('Water Data'!$F$29,0,10*ROW('Water Data'!F172)))</f>
        <v/>
      </c>
      <c r="CB178" s="283" t="str">
        <f ca="true">+IF(OFFSET('Water Data'!$G$27,0,10*ROW('Water Data'!G172))="","",OFFSET('Water Data'!$G$27,0,10*ROW('Water Data'!G172)))</f>
        <v/>
      </c>
      <c r="CC178" s="283" t="str">
        <f ca="true">+IF(OFFSET('Water Data'!$G$28,0,10*ROW('Water Data'!G172))="","",OFFSET('Water Data'!$G$28,0,10*ROW('Water Data'!G172)))</f>
        <v/>
      </c>
      <c r="CD178" s="283" t="str">
        <f ca="true">+IF(OFFSET('Water Data'!$G$29,0,10*ROW('Water Data'!G172))="","",OFFSET('Water Data'!$G$29,0,10*ROW('Water Data'!G172)))</f>
        <v/>
      </c>
      <c r="CE178" s="283" t="str">
        <f ca="true">+IF(OFFSET('Water Data'!$H$27,0,10*ROW('Water Data'!H172))="","",OFFSET('Water Data'!$H$27,0,10*ROW('Water Data'!H172)))</f>
        <v/>
      </c>
      <c r="CF178" s="283" t="str">
        <f ca="true">+IF(OFFSET('Water Data'!$H$28,0,10*ROW('Water Data'!H172))="","",OFFSET('Water Data'!$H$28,0,10*ROW('Water Data'!H172)))</f>
        <v/>
      </c>
      <c r="CG178" s="283" t="str">
        <f ca="true">+IF(OFFSET('Water Data'!$H$29,0,10*ROW('Water Data'!H172))="","",OFFSET('Water Data'!$H$29,0,10*ROW('Water Data'!H172)))</f>
        <v/>
      </c>
      <c r="CH178" s="283" t="str">
        <f ca="true">+IF(OFFSET('Water Data'!$I$27,0,10*ROW('Water Data'!I172))="","",OFFSET('Water Data'!$I$27,0,10*ROW('Water Data'!I172)))</f>
        <v/>
      </c>
      <c r="CI178" s="283" t="str">
        <f ca="true">+IF(OFFSET('Water Data'!$I$28,0,10*ROW('Water Data'!I172))="","",OFFSET('Water Data'!$I$28,0,10*ROW('Water Data'!I172)))</f>
        <v/>
      </c>
      <c r="CJ178" s="283" t="str">
        <f ca="true">+IF(OFFSET('Water Data'!$I$29,0,10*ROW('Water Data'!I172))="","",OFFSET('Water Data'!$I$29,0,10*ROW('Water Data'!I172)))</f>
        <v/>
      </c>
      <c r="CK178" s="283" t="str">
        <f ca="true">+IF(OFFSET('Sanitation Data'!$D$28,0,10*ROW('Sanitation Data'!D172))="","",OFFSET('Sanitation Data'!$D$28,0,10*ROW('Sanitation Data'!D172)))</f>
        <v/>
      </c>
      <c r="CL178" s="283" t="str">
        <f ca="true">+IF(OFFSET('Sanitation Data'!$D$29,0,10*ROW('Sanitation Data'!D172))="","",OFFSET('Sanitation Data'!$D$29,0,10*ROW('Sanitation Data'!D172)))</f>
        <v/>
      </c>
      <c r="CM178" s="283" t="str">
        <f ca="true">+IF(OFFSET('Sanitation Data'!$D$30,0,10*ROW('Sanitation Data'!D172))="","",OFFSET('Sanitation Data'!$D$30,0,10*ROW('Sanitation Data'!D172)))</f>
        <v/>
      </c>
      <c r="CN178" s="283" t="str">
        <f ca="true">+IF(OFFSET('Sanitation Data'!$D$31,0,10*ROW('Sanitation Data'!D172))="","",OFFSET('Sanitation Data'!$D$31,0,10*ROW('Sanitation Data'!D172)))</f>
        <v/>
      </c>
      <c r="CO178" s="283" t="str">
        <f ca="true">+IF(OFFSET('Sanitation Data'!$D$32,0,10*ROW('Sanitation Data'!D172))="","",OFFSET('Sanitation Data'!$D$32,0,10*ROW('Sanitation Data'!D172)))</f>
        <v/>
      </c>
      <c r="CP178" s="283" t="str">
        <f ca="true">+IF(OFFSET('Sanitation Data'!$E$28,0,10*ROW('Sanitation Data'!E172))="","",OFFSET('Sanitation Data'!$E$28,0,10*ROW('Sanitation Data'!E172)))</f>
        <v/>
      </c>
      <c r="CQ178" s="283" t="str">
        <f ca="true">+IF(OFFSET('Sanitation Data'!$E$29,0,10*ROW('Sanitation Data'!E172))="","",OFFSET('Sanitation Data'!$E$29,0,10*ROW('Sanitation Data'!E172)))</f>
        <v/>
      </c>
      <c r="CR178" s="283" t="str">
        <f ca="true">+IF(OFFSET('Sanitation Data'!$E$30,0,10*ROW('Sanitation Data'!E172))="","",OFFSET('Sanitation Data'!$E$30,0,10*ROW('Sanitation Data'!E172)))</f>
        <v/>
      </c>
      <c r="CS178" s="283" t="str">
        <f ca="true">+IF(OFFSET('Sanitation Data'!$E$31,0,10*ROW('Sanitation Data'!E172))="","",OFFSET('Sanitation Data'!$E$31,0,10*ROW('Sanitation Data'!E172)))</f>
        <v/>
      </c>
      <c r="CT178" s="283" t="str">
        <f ca="true">+IF(OFFSET('Sanitation Data'!$E$32,0,10*ROW('Sanitation Data'!E172))="","",OFFSET('Sanitation Data'!$E$32,0,10*ROW('Sanitation Data'!E172)))</f>
        <v/>
      </c>
      <c r="CU178" s="283" t="str">
        <f ca="true">+IF(OFFSET('Sanitation Data'!$F$28,0,10*ROW('Sanitation Data'!F172))="","",OFFSET('Sanitation Data'!$F$28,0,10*ROW('Sanitation Data'!F172)))</f>
        <v/>
      </c>
      <c r="CV178" s="283" t="str">
        <f ca="true">+IF(OFFSET('Sanitation Data'!$F$29,0,10*ROW('Sanitation Data'!F172))="","",OFFSET('Sanitation Data'!$F$29,0,10*ROW('Sanitation Data'!F172)))</f>
        <v/>
      </c>
      <c r="CW178" s="283" t="str">
        <f ca="true">+IF(OFFSET('Sanitation Data'!$F$30,0,10*ROW('Sanitation Data'!F172))="","",OFFSET('Sanitation Data'!$F$30,0,10*ROW('Sanitation Data'!F172)))</f>
        <v/>
      </c>
      <c r="CX178" s="283" t="str">
        <f ca="true">+IF(OFFSET('Sanitation Data'!$F$31,0,10*ROW('Sanitation Data'!F172))="","",OFFSET('Sanitation Data'!$F$31,0,10*ROW('Sanitation Data'!F172)))</f>
        <v/>
      </c>
      <c r="CY178" s="283" t="str">
        <f ca="true">+IF(OFFSET('Sanitation Data'!$F$32,0,10*ROW('Sanitation Data'!F172))="","",OFFSET('Sanitation Data'!$F$32,0,10*ROW('Sanitation Data'!F172)))</f>
        <v/>
      </c>
      <c r="CZ178" s="283" t="str">
        <f ca="true">+IF(OFFSET('Sanitation Data'!$G$28,0,10*ROW('Sanitation Data'!G172))="","",OFFSET('Sanitation Data'!$G$28,0,10*ROW('Sanitation Data'!G172)))</f>
        <v/>
      </c>
      <c r="DA178" s="283" t="str">
        <f ca="true">+IF(OFFSET('Sanitation Data'!$G$29,0,10*ROW('Sanitation Data'!G172))="","",OFFSET('Sanitation Data'!$G$29,0,10*ROW('Sanitation Data'!G172)))</f>
        <v/>
      </c>
      <c r="DB178" s="283" t="str">
        <f ca="true">+IF(OFFSET('Sanitation Data'!$G$30,0,10*ROW('Sanitation Data'!G172))="","",OFFSET('Sanitation Data'!$G$30,0,10*ROW('Sanitation Data'!G172)))</f>
        <v/>
      </c>
      <c r="DC178" s="283" t="str">
        <f ca="true">+IF(OFFSET('Sanitation Data'!$G$31,0,10*ROW('Sanitation Data'!G172))="","",OFFSET('Sanitation Data'!$G$31,0,10*ROW('Sanitation Data'!G172)))</f>
        <v/>
      </c>
      <c r="DD178" s="283" t="str">
        <f ca="true">+IF(OFFSET('Sanitation Data'!$G$32,0,10*ROW('Sanitation Data'!G172))="","",OFFSET('Sanitation Data'!$G$32,0,10*ROW('Sanitation Data'!G172)))</f>
        <v/>
      </c>
      <c r="DE178" s="283" t="str">
        <f ca="true">+IF(OFFSET('Sanitation Data'!$H$28,0,10*ROW('Sanitation Data'!H172))="","",OFFSET('Sanitation Data'!$H$28,0,10*ROW('Sanitation Data'!H172)))</f>
        <v/>
      </c>
      <c r="DF178" s="283" t="str">
        <f ca="true">+IF(OFFSET('Sanitation Data'!$H$29,0,10*ROW('Sanitation Data'!H172))="","",OFFSET('Sanitation Data'!$H$29,0,10*ROW('Sanitation Data'!H172)))</f>
        <v/>
      </c>
      <c r="DG178" s="283" t="str">
        <f ca="true">+IF(OFFSET('Sanitation Data'!$H$30,0,10*ROW('Sanitation Data'!H172))="","",OFFSET('Sanitation Data'!$H$30,0,10*ROW('Sanitation Data'!H172)))</f>
        <v/>
      </c>
      <c r="DH178" s="283" t="str">
        <f ca="true">+IF(OFFSET('Sanitation Data'!$H$31,0,10*ROW('Sanitation Data'!H172))="","",OFFSET('Sanitation Data'!$H$31,0,10*ROW('Sanitation Data'!H172)))</f>
        <v/>
      </c>
      <c r="DI178" s="283" t="str">
        <f ca="true">+IF(OFFSET('Sanitation Data'!$H$32,0,10*ROW('Sanitation Data'!H172))="","",OFFSET('Sanitation Data'!$H$32,0,10*ROW('Sanitation Data'!H172)))</f>
        <v/>
      </c>
      <c r="DJ178" s="283" t="str">
        <f ca="true">+IF(OFFSET('Sanitation Data'!$I$28,0,10*ROW('Sanitation Data'!I172))="","",OFFSET('Sanitation Data'!$I$28,0,10*ROW('Sanitation Data'!I172)))</f>
        <v/>
      </c>
      <c r="DK178" s="283" t="str">
        <f ca="true">+IF(OFFSET('Sanitation Data'!$I$29,0,10*ROW('Sanitation Data'!I172))="","",OFFSET('Sanitation Data'!$I$29,0,10*ROW('Sanitation Data'!I172)))</f>
        <v/>
      </c>
      <c r="DL178" s="283" t="str">
        <f ca="true">+IF(OFFSET('Sanitation Data'!$I$30,0,10*ROW('Sanitation Data'!I172))="","",OFFSET('Sanitation Data'!$I$30,0,10*ROW('Sanitation Data'!I172)))</f>
        <v/>
      </c>
      <c r="DM178" s="283" t="str">
        <f ca="true">+IF(OFFSET('Sanitation Data'!$I$31,0,10*ROW('Sanitation Data'!I172))="","",OFFSET('Sanitation Data'!$I$31,0,10*ROW('Sanitation Data'!I172)))</f>
        <v/>
      </c>
      <c r="DN178" s="283" t="str">
        <f ca="true">+IF(OFFSET('Sanitation Data'!$I$32,0,10*ROW('Sanitation Data'!I172))="","",OFFSET('Sanitation Data'!$I$32,0,10*ROW('Sanitation Data'!I172)))</f>
        <v/>
      </c>
      <c r="DO178" s="283" t="str">
        <f ca="true">+IF(OFFSET('Hygiene Data'!$D$11,0,10*ROW('Hygiene Data'!D172))="","",OFFSET('Hygiene Data'!$D$11,0,10*ROW('Hygiene Data'!D172)))</f>
        <v/>
      </c>
      <c r="DP178" s="283" t="str">
        <f ca="true">+IF(OFFSET('Hygiene Data'!$D$12,0,10*ROW('Hygiene Data'!D172))="","",OFFSET('Hygiene Data'!$D$12,0,10*ROW('Hygiene Data'!D172)))</f>
        <v/>
      </c>
      <c r="DQ178" s="283" t="str">
        <f ca="true">+IF(OFFSET('Hygiene Data'!$D$13,0,10*ROW('Hygiene Data'!D172))="","",OFFSET('Hygiene Data'!$D$13,0,10*ROW('Hygiene Data'!D172)))</f>
        <v/>
      </c>
      <c r="DR178" s="283" t="str">
        <f ca="true">+IF(OFFSET('Hygiene Data'!$E$11,0,10*ROW('Hygiene Data'!E172))="","",OFFSET('Hygiene Data'!$E$11,0,10*ROW('Hygiene Data'!E172)))</f>
        <v/>
      </c>
      <c r="DS178" s="283" t="str">
        <f ca="true">+IF(OFFSET('Hygiene Data'!$E$12,0,10*ROW('Hygiene Data'!E172))="","",OFFSET('Hygiene Data'!$E$12,0,10*ROW('Hygiene Data'!E172)))</f>
        <v/>
      </c>
      <c r="DT178" s="283" t="str">
        <f ca="true">+IF(OFFSET('Hygiene Data'!$E$13,0,10*ROW('Hygiene Data'!E172))="","",OFFSET('Hygiene Data'!$E$13,0,10*ROW('Hygiene Data'!E172)))</f>
        <v/>
      </c>
      <c r="DU178" s="283" t="str">
        <f ca="true">+IF(OFFSET('Hygiene Data'!$F$11,0,10*ROW('Hygiene Data'!F172))="","",OFFSET('Hygiene Data'!$F$11,0,10*ROW('Hygiene Data'!F172)))</f>
        <v/>
      </c>
      <c r="DV178" s="283" t="str">
        <f ca="true">+IF(OFFSET('Hygiene Data'!$F$12,0,10*ROW('Hygiene Data'!F172))="","",OFFSET('Hygiene Data'!$F$12,0,10*ROW('Hygiene Data'!F172)))</f>
        <v/>
      </c>
      <c r="DW178" s="283" t="str">
        <f ca="true">+IF(OFFSET('Hygiene Data'!$F$13,0,10*ROW('Hygiene Data'!F172))="","",OFFSET('Hygiene Data'!$F$13,0,10*ROW('Hygiene Data'!F172)))</f>
        <v/>
      </c>
      <c r="DX178" s="283" t="str">
        <f ca="true">+IF(OFFSET('Hygiene Data'!$G$11,0,10*ROW('Hygiene Data'!G172))="","",OFFSET('Hygiene Data'!$G$11,0,10*ROW('Hygiene Data'!G172)))</f>
        <v/>
      </c>
      <c r="DY178" s="283" t="str">
        <f ca="true">+IF(OFFSET('Hygiene Data'!$G$12,0,10*ROW('Hygiene Data'!G172))="","",OFFSET('Hygiene Data'!$G$12,0,10*ROW('Hygiene Data'!G172)))</f>
        <v/>
      </c>
      <c r="DZ178" s="283" t="str">
        <f ca="true">+IF(OFFSET('Hygiene Data'!$G$13,0,10*ROW('Hygiene Data'!G172))="","",OFFSET('Hygiene Data'!$G$13,0,10*ROW('Hygiene Data'!G172)))</f>
        <v/>
      </c>
      <c r="EA178" s="283" t="str">
        <f ca="true">+IF(OFFSET('Hygiene Data'!$H$11,0,10*ROW('Hygiene Data'!H172))="","",OFFSET('Hygiene Data'!$H$11,0,10*ROW('Hygiene Data'!H172)))</f>
        <v/>
      </c>
      <c r="EB178" s="283" t="str">
        <f ca="true">+IF(OFFSET('Hygiene Data'!$H$12,0,10*ROW('Hygiene Data'!H172))="","",OFFSET('Hygiene Data'!$H$12,0,10*ROW('Hygiene Data'!H172)))</f>
        <v/>
      </c>
      <c r="EC178" s="283" t="str">
        <f ca="true">+IF(OFFSET('Hygiene Data'!$H$13,0,10*ROW('Hygiene Data'!H172))="","",OFFSET('Hygiene Data'!$H$13,0,10*ROW('Hygiene Data'!H172)))</f>
        <v/>
      </c>
      <c r="ED178" s="283" t="str">
        <f ca="true">+IF(OFFSET('Hygiene Data'!$I$11,0,10*ROW('Hygiene Data'!I172))="","",OFFSET('Hygiene Data'!$I$11,0,10*ROW('Hygiene Data'!I172)))</f>
        <v/>
      </c>
      <c r="EE178" s="283" t="str">
        <f ca="true">+IF(OFFSET('Hygiene Data'!$I$12,0,10*ROW('Hygiene Data'!I172))="","",OFFSET('Hygiene Data'!$I$12,0,10*ROW('Hygiene Data'!I172)))</f>
        <v/>
      </c>
      <c r="EF178" s="283" t="str">
        <f ca="true">+IF(OFFSET('Hygiene Data'!$I$13,0,10*ROW('Hygiene Data'!I172))="","",OFFSET('Hygiene Data'!$I$13,0,10*ROW('Hygiene Data'!I172)))</f>
        <v/>
      </c>
    </row>
    <row xmlns:x14ac="http://schemas.microsoft.com/office/spreadsheetml/2009/9/ac" r="179" x14ac:dyDescent="0.2">
      <c r="A179" s="34" t="str">
        <f ca="true">+IF(OFFSET('Water Data'!$B$2,0,10*ROW('Water Data'!E173))="","",OFFSET('Water Data'!$B$2,0,10*ROW('Water Data'!E173)))</f>
        <v/>
      </c>
      <c r="B179" s="34" t="str">
        <f ca="true">+IF(OFFSET('Water Data'!$C$2,0,10*ROW('Water Data'!F173))="","",OFFSET('Water Data'!$C$2,0,10*ROW('Water Data'!F173)))</f>
        <v/>
      </c>
      <c r="C179" s="339" t="str">
        <f t="shared" ca="true" si="2"/>
        <v/>
      </c>
      <c r="D179" s="90"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0"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0"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0"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0"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0"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0"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0"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0"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0"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0"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0"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0"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0"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0"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0"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0"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0"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1"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1"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1"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1"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1"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1"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1"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1"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1"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1"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1"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1"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1"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1"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1"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1"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1"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1"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1"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1"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1"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1"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1"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1"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1"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1"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1"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1"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1"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1"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2"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2"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2"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2"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2"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2"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2"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2"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2"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2"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2"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2"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2"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2"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2"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2"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2"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2"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3"/>
      <c r="BS179" s="283" t="str">
        <f ca="true">+IF(OFFSET('Water Data'!$D$27,0,10*ROW('Water Data'!D173))="","",OFFSET('Water Data'!$D$27,0,10*ROW('Water Data'!D173)))</f>
        <v/>
      </c>
      <c r="BT179" s="283" t="str">
        <f ca="true">+IF(OFFSET('Water Data'!$D$28,0,10*ROW('Water Data'!D173))="","",OFFSET('Water Data'!$D$28,0,10*ROW('Water Data'!D173)))</f>
        <v/>
      </c>
      <c r="BU179" s="283" t="str">
        <f ca="true">+IF(OFFSET('Water Data'!$D$29,0,10*ROW('Water Data'!D173))="","",OFFSET('Water Data'!$D$29,0,10*ROW('Water Data'!D173)))</f>
        <v/>
      </c>
      <c r="BV179" s="283" t="str">
        <f ca="true">+IF(OFFSET('Water Data'!$E$27,0,10*ROW('Water Data'!E173))="","",OFFSET('Water Data'!$E$27,0,10*ROW('Water Data'!E173)))</f>
        <v/>
      </c>
      <c r="BW179" s="283" t="str">
        <f ca="true">+IF(OFFSET('Water Data'!$E$28,0,10*ROW('Water Data'!E173))="","",OFFSET('Water Data'!$E$28,0,10*ROW('Water Data'!E173)))</f>
        <v/>
      </c>
      <c r="BX179" s="283" t="str">
        <f ca="true">+IF(OFFSET('Water Data'!$E$29,0,10*ROW('Water Data'!E173))="","",OFFSET('Water Data'!$E$29,0,10*ROW('Water Data'!E173)))</f>
        <v/>
      </c>
      <c r="BY179" s="283" t="str">
        <f ca="true">+IF(OFFSET('Water Data'!$F$27,0,10*ROW('Water Data'!F173))="","",OFFSET('Water Data'!$F$27,0,10*ROW('Water Data'!F173)))</f>
        <v/>
      </c>
      <c r="BZ179" s="283" t="str">
        <f ca="true">+IF(OFFSET('Water Data'!$F$28,0,10*ROW('Water Data'!F173))="","",OFFSET('Water Data'!$F$28,0,10*ROW('Water Data'!F173)))</f>
        <v/>
      </c>
      <c r="CA179" s="283" t="str">
        <f ca="true">+IF(OFFSET('Water Data'!$F$29,0,10*ROW('Water Data'!F173))="","",OFFSET('Water Data'!$F$29,0,10*ROW('Water Data'!F173)))</f>
        <v/>
      </c>
      <c r="CB179" s="283" t="str">
        <f ca="true">+IF(OFFSET('Water Data'!$G$27,0,10*ROW('Water Data'!G173))="","",OFFSET('Water Data'!$G$27,0,10*ROW('Water Data'!G173)))</f>
        <v/>
      </c>
      <c r="CC179" s="283" t="str">
        <f ca="true">+IF(OFFSET('Water Data'!$G$28,0,10*ROW('Water Data'!G173))="","",OFFSET('Water Data'!$G$28,0,10*ROW('Water Data'!G173)))</f>
        <v/>
      </c>
      <c r="CD179" s="283" t="str">
        <f ca="true">+IF(OFFSET('Water Data'!$G$29,0,10*ROW('Water Data'!G173))="","",OFFSET('Water Data'!$G$29,0,10*ROW('Water Data'!G173)))</f>
        <v/>
      </c>
      <c r="CE179" s="283" t="str">
        <f ca="true">+IF(OFFSET('Water Data'!$H$27,0,10*ROW('Water Data'!H173))="","",OFFSET('Water Data'!$H$27,0,10*ROW('Water Data'!H173)))</f>
        <v/>
      </c>
      <c r="CF179" s="283" t="str">
        <f ca="true">+IF(OFFSET('Water Data'!$H$28,0,10*ROW('Water Data'!H173))="","",OFFSET('Water Data'!$H$28,0,10*ROW('Water Data'!H173)))</f>
        <v/>
      </c>
      <c r="CG179" s="283" t="str">
        <f ca="true">+IF(OFFSET('Water Data'!$H$29,0,10*ROW('Water Data'!H173))="","",OFFSET('Water Data'!$H$29,0,10*ROW('Water Data'!H173)))</f>
        <v/>
      </c>
      <c r="CH179" s="283" t="str">
        <f ca="true">+IF(OFFSET('Water Data'!$I$27,0,10*ROW('Water Data'!I173))="","",OFFSET('Water Data'!$I$27,0,10*ROW('Water Data'!I173)))</f>
        <v/>
      </c>
      <c r="CI179" s="283" t="str">
        <f ca="true">+IF(OFFSET('Water Data'!$I$28,0,10*ROW('Water Data'!I173))="","",OFFSET('Water Data'!$I$28,0,10*ROW('Water Data'!I173)))</f>
        <v/>
      </c>
      <c r="CJ179" s="283" t="str">
        <f ca="true">+IF(OFFSET('Water Data'!$I$29,0,10*ROW('Water Data'!I173))="","",OFFSET('Water Data'!$I$29,0,10*ROW('Water Data'!I173)))</f>
        <v/>
      </c>
      <c r="CK179" s="283" t="str">
        <f ca="true">+IF(OFFSET('Sanitation Data'!$D$28,0,10*ROW('Sanitation Data'!D173))="","",OFFSET('Sanitation Data'!$D$28,0,10*ROW('Sanitation Data'!D173)))</f>
        <v/>
      </c>
      <c r="CL179" s="283" t="str">
        <f ca="true">+IF(OFFSET('Sanitation Data'!$D$29,0,10*ROW('Sanitation Data'!D173))="","",OFFSET('Sanitation Data'!$D$29,0,10*ROW('Sanitation Data'!D173)))</f>
        <v/>
      </c>
      <c r="CM179" s="283" t="str">
        <f ca="true">+IF(OFFSET('Sanitation Data'!$D$30,0,10*ROW('Sanitation Data'!D173))="","",OFFSET('Sanitation Data'!$D$30,0,10*ROW('Sanitation Data'!D173)))</f>
        <v/>
      </c>
      <c r="CN179" s="283" t="str">
        <f ca="true">+IF(OFFSET('Sanitation Data'!$D$31,0,10*ROW('Sanitation Data'!D173))="","",OFFSET('Sanitation Data'!$D$31,0,10*ROW('Sanitation Data'!D173)))</f>
        <v/>
      </c>
      <c r="CO179" s="283" t="str">
        <f ca="true">+IF(OFFSET('Sanitation Data'!$D$32,0,10*ROW('Sanitation Data'!D173))="","",OFFSET('Sanitation Data'!$D$32,0,10*ROW('Sanitation Data'!D173)))</f>
        <v/>
      </c>
      <c r="CP179" s="283" t="str">
        <f ca="true">+IF(OFFSET('Sanitation Data'!$E$28,0,10*ROW('Sanitation Data'!E173))="","",OFFSET('Sanitation Data'!$E$28,0,10*ROW('Sanitation Data'!E173)))</f>
        <v/>
      </c>
      <c r="CQ179" s="283" t="str">
        <f ca="true">+IF(OFFSET('Sanitation Data'!$E$29,0,10*ROW('Sanitation Data'!E173))="","",OFFSET('Sanitation Data'!$E$29,0,10*ROW('Sanitation Data'!E173)))</f>
        <v/>
      </c>
      <c r="CR179" s="283" t="str">
        <f ca="true">+IF(OFFSET('Sanitation Data'!$E$30,0,10*ROW('Sanitation Data'!E173))="","",OFFSET('Sanitation Data'!$E$30,0,10*ROW('Sanitation Data'!E173)))</f>
        <v/>
      </c>
      <c r="CS179" s="283" t="str">
        <f ca="true">+IF(OFFSET('Sanitation Data'!$E$31,0,10*ROW('Sanitation Data'!E173))="","",OFFSET('Sanitation Data'!$E$31,0,10*ROW('Sanitation Data'!E173)))</f>
        <v/>
      </c>
      <c r="CT179" s="283" t="str">
        <f ca="true">+IF(OFFSET('Sanitation Data'!$E$32,0,10*ROW('Sanitation Data'!E173))="","",OFFSET('Sanitation Data'!$E$32,0,10*ROW('Sanitation Data'!E173)))</f>
        <v/>
      </c>
      <c r="CU179" s="283" t="str">
        <f ca="true">+IF(OFFSET('Sanitation Data'!$F$28,0,10*ROW('Sanitation Data'!F173))="","",OFFSET('Sanitation Data'!$F$28,0,10*ROW('Sanitation Data'!F173)))</f>
        <v/>
      </c>
      <c r="CV179" s="283" t="str">
        <f ca="true">+IF(OFFSET('Sanitation Data'!$F$29,0,10*ROW('Sanitation Data'!F173))="","",OFFSET('Sanitation Data'!$F$29,0,10*ROW('Sanitation Data'!F173)))</f>
        <v/>
      </c>
      <c r="CW179" s="283" t="str">
        <f ca="true">+IF(OFFSET('Sanitation Data'!$F$30,0,10*ROW('Sanitation Data'!F173))="","",OFFSET('Sanitation Data'!$F$30,0,10*ROW('Sanitation Data'!F173)))</f>
        <v/>
      </c>
      <c r="CX179" s="283" t="str">
        <f ca="true">+IF(OFFSET('Sanitation Data'!$F$31,0,10*ROW('Sanitation Data'!F173))="","",OFFSET('Sanitation Data'!$F$31,0,10*ROW('Sanitation Data'!F173)))</f>
        <v/>
      </c>
      <c r="CY179" s="283" t="str">
        <f ca="true">+IF(OFFSET('Sanitation Data'!$F$32,0,10*ROW('Sanitation Data'!F173))="","",OFFSET('Sanitation Data'!$F$32,0,10*ROW('Sanitation Data'!F173)))</f>
        <v/>
      </c>
      <c r="CZ179" s="283" t="str">
        <f ca="true">+IF(OFFSET('Sanitation Data'!$G$28,0,10*ROW('Sanitation Data'!G173))="","",OFFSET('Sanitation Data'!$G$28,0,10*ROW('Sanitation Data'!G173)))</f>
        <v/>
      </c>
      <c r="DA179" s="283" t="str">
        <f ca="true">+IF(OFFSET('Sanitation Data'!$G$29,0,10*ROW('Sanitation Data'!G173))="","",OFFSET('Sanitation Data'!$G$29,0,10*ROW('Sanitation Data'!G173)))</f>
        <v/>
      </c>
      <c r="DB179" s="283" t="str">
        <f ca="true">+IF(OFFSET('Sanitation Data'!$G$30,0,10*ROW('Sanitation Data'!G173))="","",OFFSET('Sanitation Data'!$G$30,0,10*ROW('Sanitation Data'!G173)))</f>
        <v/>
      </c>
      <c r="DC179" s="283" t="str">
        <f ca="true">+IF(OFFSET('Sanitation Data'!$G$31,0,10*ROW('Sanitation Data'!G173))="","",OFFSET('Sanitation Data'!$G$31,0,10*ROW('Sanitation Data'!G173)))</f>
        <v/>
      </c>
      <c r="DD179" s="283" t="str">
        <f ca="true">+IF(OFFSET('Sanitation Data'!$G$32,0,10*ROW('Sanitation Data'!G173))="","",OFFSET('Sanitation Data'!$G$32,0,10*ROW('Sanitation Data'!G173)))</f>
        <v/>
      </c>
      <c r="DE179" s="283" t="str">
        <f ca="true">+IF(OFFSET('Sanitation Data'!$H$28,0,10*ROW('Sanitation Data'!H173))="","",OFFSET('Sanitation Data'!$H$28,0,10*ROW('Sanitation Data'!H173)))</f>
        <v/>
      </c>
      <c r="DF179" s="283" t="str">
        <f ca="true">+IF(OFFSET('Sanitation Data'!$H$29,0,10*ROW('Sanitation Data'!H173))="","",OFFSET('Sanitation Data'!$H$29,0,10*ROW('Sanitation Data'!H173)))</f>
        <v/>
      </c>
      <c r="DG179" s="283" t="str">
        <f ca="true">+IF(OFFSET('Sanitation Data'!$H$30,0,10*ROW('Sanitation Data'!H173))="","",OFFSET('Sanitation Data'!$H$30,0,10*ROW('Sanitation Data'!H173)))</f>
        <v/>
      </c>
      <c r="DH179" s="283" t="str">
        <f ca="true">+IF(OFFSET('Sanitation Data'!$H$31,0,10*ROW('Sanitation Data'!H173))="","",OFFSET('Sanitation Data'!$H$31,0,10*ROW('Sanitation Data'!H173)))</f>
        <v/>
      </c>
      <c r="DI179" s="283" t="str">
        <f ca="true">+IF(OFFSET('Sanitation Data'!$H$32,0,10*ROW('Sanitation Data'!H173))="","",OFFSET('Sanitation Data'!$H$32,0,10*ROW('Sanitation Data'!H173)))</f>
        <v/>
      </c>
      <c r="DJ179" s="283" t="str">
        <f ca="true">+IF(OFFSET('Sanitation Data'!$I$28,0,10*ROW('Sanitation Data'!I173))="","",OFFSET('Sanitation Data'!$I$28,0,10*ROW('Sanitation Data'!I173)))</f>
        <v/>
      </c>
      <c r="DK179" s="283" t="str">
        <f ca="true">+IF(OFFSET('Sanitation Data'!$I$29,0,10*ROW('Sanitation Data'!I173))="","",OFFSET('Sanitation Data'!$I$29,0,10*ROW('Sanitation Data'!I173)))</f>
        <v/>
      </c>
      <c r="DL179" s="283" t="str">
        <f ca="true">+IF(OFFSET('Sanitation Data'!$I$30,0,10*ROW('Sanitation Data'!I173))="","",OFFSET('Sanitation Data'!$I$30,0,10*ROW('Sanitation Data'!I173)))</f>
        <v/>
      </c>
      <c r="DM179" s="283" t="str">
        <f ca="true">+IF(OFFSET('Sanitation Data'!$I$31,0,10*ROW('Sanitation Data'!I173))="","",OFFSET('Sanitation Data'!$I$31,0,10*ROW('Sanitation Data'!I173)))</f>
        <v/>
      </c>
      <c r="DN179" s="283" t="str">
        <f ca="true">+IF(OFFSET('Sanitation Data'!$I$32,0,10*ROW('Sanitation Data'!I173))="","",OFFSET('Sanitation Data'!$I$32,0,10*ROW('Sanitation Data'!I173)))</f>
        <v/>
      </c>
      <c r="DO179" s="283" t="str">
        <f ca="true">+IF(OFFSET('Hygiene Data'!$D$11,0,10*ROW('Hygiene Data'!D173))="","",OFFSET('Hygiene Data'!$D$11,0,10*ROW('Hygiene Data'!D173)))</f>
        <v/>
      </c>
      <c r="DP179" s="283" t="str">
        <f ca="true">+IF(OFFSET('Hygiene Data'!$D$12,0,10*ROW('Hygiene Data'!D173))="","",OFFSET('Hygiene Data'!$D$12,0,10*ROW('Hygiene Data'!D173)))</f>
        <v/>
      </c>
      <c r="DQ179" s="283" t="str">
        <f ca="true">+IF(OFFSET('Hygiene Data'!$D$13,0,10*ROW('Hygiene Data'!D173))="","",OFFSET('Hygiene Data'!$D$13,0,10*ROW('Hygiene Data'!D173)))</f>
        <v/>
      </c>
      <c r="DR179" s="283" t="str">
        <f ca="true">+IF(OFFSET('Hygiene Data'!$E$11,0,10*ROW('Hygiene Data'!E173))="","",OFFSET('Hygiene Data'!$E$11,0,10*ROW('Hygiene Data'!E173)))</f>
        <v/>
      </c>
      <c r="DS179" s="283" t="str">
        <f ca="true">+IF(OFFSET('Hygiene Data'!$E$12,0,10*ROW('Hygiene Data'!E173))="","",OFFSET('Hygiene Data'!$E$12,0,10*ROW('Hygiene Data'!E173)))</f>
        <v/>
      </c>
      <c r="DT179" s="283" t="str">
        <f ca="true">+IF(OFFSET('Hygiene Data'!$E$13,0,10*ROW('Hygiene Data'!E173))="","",OFFSET('Hygiene Data'!$E$13,0,10*ROW('Hygiene Data'!E173)))</f>
        <v/>
      </c>
      <c r="DU179" s="283" t="str">
        <f ca="true">+IF(OFFSET('Hygiene Data'!$F$11,0,10*ROW('Hygiene Data'!F173))="","",OFFSET('Hygiene Data'!$F$11,0,10*ROW('Hygiene Data'!F173)))</f>
        <v/>
      </c>
      <c r="DV179" s="283" t="str">
        <f ca="true">+IF(OFFSET('Hygiene Data'!$F$12,0,10*ROW('Hygiene Data'!F173))="","",OFFSET('Hygiene Data'!$F$12,0,10*ROW('Hygiene Data'!F173)))</f>
        <v/>
      </c>
      <c r="DW179" s="283" t="str">
        <f ca="true">+IF(OFFSET('Hygiene Data'!$F$13,0,10*ROW('Hygiene Data'!F173))="","",OFFSET('Hygiene Data'!$F$13,0,10*ROW('Hygiene Data'!F173)))</f>
        <v/>
      </c>
      <c r="DX179" s="283" t="str">
        <f ca="true">+IF(OFFSET('Hygiene Data'!$G$11,0,10*ROW('Hygiene Data'!G173))="","",OFFSET('Hygiene Data'!$G$11,0,10*ROW('Hygiene Data'!G173)))</f>
        <v/>
      </c>
      <c r="DY179" s="283" t="str">
        <f ca="true">+IF(OFFSET('Hygiene Data'!$G$12,0,10*ROW('Hygiene Data'!G173))="","",OFFSET('Hygiene Data'!$G$12,0,10*ROW('Hygiene Data'!G173)))</f>
        <v/>
      </c>
      <c r="DZ179" s="283" t="str">
        <f ca="true">+IF(OFFSET('Hygiene Data'!$G$13,0,10*ROW('Hygiene Data'!G173))="","",OFFSET('Hygiene Data'!$G$13,0,10*ROW('Hygiene Data'!G173)))</f>
        <v/>
      </c>
      <c r="EA179" s="283" t="str">
        <f ca="true">+IF(OFFSET('Hygiene Data'!$H$11,0,10*ROW('Hygiene Data'!H173))="","",OFFSET('Hygiene Data'!$H$11,0,10*ROW('Hygiene Data'!H173)))</f>
        <v/>
      </c>
      <c r="EB179" s="283" t="str">
        <f ca="true">+IF(OFFSET('Hygiene Data'!$H$12,0,10*ROW('Hygiene Data'!H173))="","",OFFSET('Hygiene Data'!$H$12,0,10*ROW('Hygiene Data'!H173)))</f>
        <v/>
      </c>
      <c r="EC179" s="283" t="str">
        <f ca="true">+IF(OFFSET('Hygiene Data'!$H$13,0,10*ROW('Hygiene Data'!H173))="","",OFFSET('Hygiene Data'!$H$13,0,10*ROW('Hygiene Data'!H173)))</f>
        <v/>
      </c>
      <c r="ED179" s="283" t="str">
        <f ca="true">+IF(OFFSET('Hygiene Data'!$I$11,0,10*ROW('Hygiene Data'!I173))="","",OFFSET('Hygiene Data'!$I$11,0,10*ROW('Hygiene Data'!I173)))</f>
        <v/>
      </c>
      <c r="EE179" s="283" t="str">
        <f ca="true">+IF(OFFSET('Hygiene Data'!$I$12,0,10*ROW('Hygiene Data'!I173))="","",OFFSET('Hygiene Data'!$I$12,0,10*ROW('Hygiene Data'!I173)))</f>
        <v/>
      </c>
      <c r="EF179" s="283" t="str">
        <f ca="true">+IF(OFFSET('Hygiene Data'!$I$13,0,10*ROW('Hygiene Data'!I173))="","",OFFSET('Hygiene Data'!$I$13,0,10*ROW('Hygiene Data'!I173)))</f>
        <v/>
      </c>
    </row>
    <row xmlns:x14ac="http://schemas.microsoft.com/office/spreadsheetml/2009/9/ac" r="180" x14ac:dyDescent="0.2">
      <c r="A180" s="34" t="str">
        <f ca="true">+IF(OFFSET('Water Data'!$B$2,0,10*ROW('Water Data'!E174))="","",OFFSET('Water Data'!$B$2,0,10*ROW('Water Data'!E174)))</f>
        <v/>
      </c>
      <c r="B180" s="34" t="str">
        <f ca="true">+IF(OFFSET('Water Data'!$C$2,0,10*ROW('Water Data'!F174))="","",OFFSET('Water Data'!$C$2,0,10*ROW('Water Data'!F174)))</f>
        <v/>
      </c>
      <c r="C180" s="339" t="str">
        <f t="shared" ca="true" si="2"/>
        <v/>
      </c>
      <c r="D180" s="90"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0"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0"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0"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0"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0"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0"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0"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0"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0"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0"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0"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0"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0"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0"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0"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0"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0"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1"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1"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1"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1"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1"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1"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1"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1"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1"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1"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1"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1"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1"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1"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1"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1"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1"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1"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1"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1"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1"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1"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1"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1"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1"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1"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1"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1"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1"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1"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2"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2"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2"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2"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2"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2"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2"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2"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2"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2"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2"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2"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2"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2"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2"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2"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2"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2"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3"/>
      <c r="BS180" s="283" t="str">
        <f ca="true">+IF(OFFSET('Water Data'!$D$27,0,10*ROW('Water Data'!D174))="","",OFFSET('Water Data'!$D$27,0,10*ROW('Water Data'!D174)))</f>
        <v/>
      </c>
      <c r="BT180" s="283" t="str">
        <f ca="true">+IF(OFFSET('Water Data'!$D$28,0,10*ROW('Water Data'!D174))="","",OFFSET('Water Data'!$D$28,0,10*ROW('Water Data'!D174)))</f>
        <v/>
      </c>
      <c r="BU180" s="283" t="str">
        <f ca="true">+IF(OFFSET('Water Data'!$D$29,0,10*ROW('Water Data'!D174))="","",OFFSET('Water Data'!$D$29,0,10*ROW('Water Data'!D174)))</f>
        <v/>
      </c>
      <c r="BV180" s="283" t="str">
        <f ca="true">+IF(OFFSET('Water Data'!$E$27,0,10*ROW('Water Data'!E174))="","",OFFSET('Water Data'!$E$27,0,10*ROW('Water Data'!E174)))</f>
        <v/>
      </c>
      <c r="BW180" s="283" t="str">
        <f ca="true">+IF(OFFSET('Water Data'!$E$28,0,10*ROW('Water Data'!E174))="","",OFFSET('Water Data'!$E$28,0,10*ROW('Water Data'!E174)))</f>
        <v/>
      </c>
      <c r="BX180" s="283" t="str">
        <f ca="true">+IF(OFFSET('Water Data'!$E$29,0,10*ROW('Water Data'!E174))="","",OFFSET('Water Data'!$E$29,0,10*ROW('Water Data'!E174)))</f>
        <v/>
      </c>
      <c r="BY180" s="283" t="str">
        <f ca="true">+IF(OFFSET('Water Data'!$F$27,0,10*ROW('Water Data'!F174))="","",OFFSET('Water Data'!$F$27,0,10*ROW('Water Data'!F174)))</f>
        <v/>
      </c>
      <c r="BZ180" s="283" t="str">
        <f ca="true">+IF(OFFSET('Water Data'!$F$28,0,10*ROW('Water Data'!F174))="","",OFFSET('Water Data'!$F$28,0,10*ROW('Water Data'!F174)))</f>
        <v/>
      </c>
      <c r="CA180" s="283" t="str">
        <f ca="true">+IF(OFFSET('Water Data'!$F$29,0,10*ROW('Water Data'!F174))="","",OFFSET('Water Data'!$F$29,0,10*ROW('Water Data'!F174)))</f>
        <v/>
      </c>
      <c r="CB180" s="283" t="str">
        <f ca="true">+IF(OFFSET('Water Data'!$G$27,0,10*ROW('Water Data'!G174))="","",OFFSET('Water Data'!$G$27,0,10*ROW('Water Data'!G174)))</f>
        <v/>
      </c>
      <c r="CC180" s="283" t="str">
        <f ca="true">+IF(OFFSET('Water Data'!$G$28,0,10*ROW('Water Data'!G174))="","",OFFSET('Water Data'!$G$28,0,10*ROW('Water Data'!G174)))</f>
        <v/>
      </c>
      <c r="CD180" s="283" t="str">
        <f ca="true">+IF(OFFSET('Water Data'!$G$29,0,10*ROW('Water Data'!G174))="","",OFFSET('Water Data'!$G$29,0,10*ROW('Water Data'!G174)))</f>
        <v/>
      </c>
      <c r="CE180" s="283" t="str">
        <f ca="true">+IF(OFFSET('Water Data'!$H$27,0,10*ROW('Water Data'!H174))="","",OFFSET('Water Data'!$H$27,0,10*ROW('Water Data'!H174)))</f>
        <v/>
      </c>
      <c r="CF180" s="283" t="str">
        <f ca="true">+IF(OFFSET('Water Data'!$H$28,0,10*ROW('Water Data'!H174))="","",OFFSET('Water Data'!$H$28,0,10*ROW('Water Data'!H174)))</f>
        <v/>
      </c>
      <c r="CG180" s="283" t="str">
        <f ca="true">+IF(OFFSET('Water Data'!$H$29,0,10*ROW('Water Data'!H174))="","",OFFSET('Water Data'!$H$29,0,10*ROW('Water Data'!H174)))</f>
        <v/>
      </c>
      <c r="CH180" s="283" t="str">
        <f ca="true">+IF(OFFSET('Water Data'!$I$27,0,10*ROW('Water Data'!I174))="","",OFFSET('Water Data'!$I$27,0,10*ROW('Water Data'!I174)))</f>
        <v/>
      </c>
      <c r="CI180" s="283" t="str">
        <f ca="true">+IF(OFFSET('Water Data'!$I$28,0,10*ROW('Water Data'!I174))="","",OFFSET('Water Data'!$I$28,0,10*ROW('Water Data'!I174)))</f>
        <v/>
      </c>
      <c r="CJ180" s="283" t="str">
        <f ca="true">+IF(OFFSET('Water Data'!$I$29,0,10*ROW('Water Data'!I174))="","",OFFSET('Water Data'!$I$29,0,10*ROW('Water Data'!I174)))</f>
        <v/>
      </c>
      <c r="CK180" s="283" t="str">
        <f ca="true">+IF(OFFSET('Sanitation Data'!$D$28,0,10*ROW('Sanitation Data'!D174))="","",OFFSET('Sanitation Data'!$D$28,0,10*ROW('Sanitation Data'!D174)))</f>
        <v/>
      </c>
      <c r="CL180" s="283" t="str">
        <f ca="true">+IF(OFFSET('Sanitation Data'!$D$29,0,10*ROW('Sanitation Data'!D174))="","",OFFSET('Sanitation Data'!$D$29,0,10*ROW('Sanitation Data'!D174)))</f>
        <v/>
      </c>
      <c r="CM180" s="283" t="str">
        <f ca="true">+IF(OFFSET('Sanitation Data'!$D$30,0,10*ROW('Sanitation Data'!D174))="","",OFFSET('Sanitation Data'!$D$30,0,10*ROW('Sanitation Data'!D174)))</f>
        <v/>
      </c>
      <c r="CN180" s="283" t="str">
        <f ca="true">+IF(OFFSET('Sanitation Data'!$D$31,0,10*ROW('Sanitation Data'!D174))="","",OFFSET('Sanitation Data'!$D$31,0,10*ROW('Sanitation Data'!D174)))</f>
        <v/>
      </c>
      <c r="CO180" s="283" t="str">
        <f ca="true">+IF(OFFSET('Sanitation Data'!$D$32,0,10*ROW('Sanitation Data'!D174))="","",OFFSET('Sanitation Data'!$D$32,0,10*ROW('Sanitation Data'!D174)))</f>
        <v/>
      </c>
      <c r="CP180" s="283" t="str">
        <f ca="true">+IF(OFFSET('Sanitation Data'!$E$28,0,10*ROW('Sanitation Data'!E174))="","",OFFSET('Sanitation Data'!$E$28,0,10*ROW('Sanitation Data'!E174)))</f>
        <v/>
      </c>
      <c r="CQ180" s="283" t="str">
        <f ca="true">+IF(OFFSET('Sanitation Data'!$E$29,0,10*ROW('Sanitation Data'!E174))="","",OFFSET('Sanitation Data'!$E$29,0,10*ROW('Sanitation Data'!E174)))</f>
        <v/>
      </c>
      <c r="CR180" s="283" t="str">
        <f ca="true">+IF(OFFSET('Sanitation Data'!$E$30,0,10*ROW('Sanitation Data'!E174))="","",OFFSET('Sanitation Data'!$E$30,0,10*ROW('Sanitation Data'!E174)))</f>
        <v/>
      </c>
      <c r="CS180" s="283" t="str">
        <f ca="true">+IF(OFFSET('Sanitation Data'!$E$31,0,10*ROW('Sanitation Data'!E174))="","",OFFSET('Sanitation Data'!$E$31,0,10*ROW('Sanitation Data'!E174)))</f>
        <v/>
      </c>
      <c r="CT180" s="283" t="str">
        <f ca="true">+IF(OFFSET('Sanitation Data'!$E$32,0,10*ROW('Sanitation Data'!E174))="","",OFFSET('Sanitation Data'!$E$32,0,10*ROW('Sanitation Data'!E174)))</f>
        <v/>
      </c>
      <c r="CU180" s="283" t="str">
        <f ca="true">+IF(OFFSET('Sanitation Data'!$F$28,0,10*ROW('Sanitation Data'!F174))="","",OFFSET('Sanitation Data'!$F$28,0,10*ROW('Sanitation Data'!F174)))</f>
        <v/>
      </c>
      <c r="CV180" s="283" t="str">
        <f ca="true">+IF(OFFSET('Sanitation Data'!$F$29,0,10*ROW('Sanitation Data'!F174))="","",OFFSET('Sanitation Data'!$F$29,0,10*ROW('Sanitation Data'!F174)))</f>
        <v/>
      </c>
      <c r="CW180" s="283" t="str">
        <f ca="true">+IF(OFFSET('Sanitation Data'!$F$30,0,10*ROW('Sanitation Data'!F174))="","",OFFSET('Sanitation Data'!$F$30,0,10*ROW('Sanitation Data'!F174)))</f>
        <v/>
      </c>
      <c r="CX180" s="283" t="str">
        <f ca="true">+IF(OFFSET('Sanitation Data'!$F$31,0,10*ROW('Sanitation Data'!F174))="","",OFFSET('Sanitation Data'!$F$31,0,10*ROW('Sanitation Data'!F174)))</f>
        <v/>
      </c>
      <c r="CY180" s="283" t="str">
        <f ca="true">+IF(OFFSET('Sanitation Data'!$F$32,0,10*ROW('Sanitation Data'!F174))="","",OFFSET('Sanitation Data'!$F$32,0,10*ROW('Sanitation Data'!F174)))</f>
        <v/>
      </c>
      <c r="CZ180" s="283" t="str">
        <f ca="true">+IF(OFFSET('Sanitation Data'!$G$28,0,10*ROW('Sanitation Data'!G174))="","",OFFSET('Sanitation Data'!$G$28,0,10*ROW('Sanitation Data'!G174)))</f>
        <v/>
      </c>
      <c r="DA180" s="283" t="str">
        <f ca="true">+IF(OFFSET('Sanitation Data'!$G$29,0,10*ROW('Sanitation Data'!G174))="","",OFFSET('Sanitation Data'!$G$29,0,10*ROW('Sanitation Data'!G174)))</f>
        <v/>
      </c>
      <c r="DB180" s="283" t="str">
        <f ca="true">+IF(OFFSET('Sanitation Data'!$G$30,0,10*ROW('Sanitation Data'!G174))="","",OFFSET('Sanitation Data'!$G$30,0,10*ROW('Sanitation Data'!G174)))</f>
        <v/>
      </c>
      <c r="DC180" s="283" t="str">
        <f ca="true">+IF(OFFSET('Sanitation Data'!$G$31,0,10*ROW('Sanitation Data'!G174))="","",OFFSET('Sanitation Data'!$G$31,0,10*ROW('Sanitation Data'!G174)))</f>
        <v/>
      </c>
      <c r="DD180" s="283" t="str">
        <f ca="true">+IF(OFFSET('Sanitation Data'!$G$32,0,10*ROW('Sanitation Data'!G174))="","",OFFSET('Sanitation Data'!$G$32,0,10*ROW('Sanitation Data'!G174)))</f>
        <v/>
      </c>
      <c r="DE180" s="283" t="str">
        <f ca="true">+IF(OFFSET('Sanitation Data'!$H$28,0,10*ROW('Sanitation Data'!H174))="","",OFFSET('Sanitation Data'!$H$28,0,10*ROW('Sanitation Data'!H174)))</f>
        <v/>
      </c>
      <c r="DF180" s="283" t="str">
        <f ca="true">+IF(OFFSET('Sanitation Data'!$H$29,0,10*ROW('Sanitation Data'!H174))="","",OFFSET('Sanitation Data'!$H$29,0,10*ROW('Sanitation Data'!H174)))</f>
        <v/>
      </c>
      <c r="DG180" s="283" t="str">
        <f ca="true">+IF(OFFSET('Sanitation Data'!$H$30,0,10*ROW('Sanitation Data'!H174))="","",OFFSET('Sanitation Data'!$H$30,0,10*ROW('Sanitation Data'!H174)))</f>
        <v/>
      </c>
      <c r="DH180" s="283" t="str">
        <f ca="true">+IF(OFFSET('Sanitation Data'!$H$31,0,10*ROW('Sanitation Data'!H174))="","",OFFSET('Sanitation Data'!$H$31,0,10*ROW('Sanitation Data'!H174)))</f>
        <v/>
      </c>
      <c r="DI180" s="283" t="str">
        <f ca="true">+IF(OFFSET('Sanitation Data'!$H$32,0,10*ROW('Sanitation Data'!H174))="","",OFFSET('Sanitation Data'!$H$32,0,10*ROW('Sanitation Data'!H174)))</f>
        <v/>
      </c>
      <c r="DJ180" s="283" t="str">
        <f ca="true">+IF(OFFSET('Sanitation Data'!$I$28,0,10*ROW('Sanitation Data'!I174))="","",OFFSET('Sanitation Data'!$I$28,0,10*ROW('Sanitation Data'!I174)))</f>
        <v/>
      </c>
      <c r="DK180" s="283" t="str">
        <f ca="true">+IF(OFFSET('Sanitation Data'!$I$29,0,10*ROW('Sanitation Data'!I174))="","",OFFSET('Sanitation Data'!$I$29,0,10*ROW('Sanitation Data'!I174)))</f>
        <v/>
      </c>
      <c r="DL180" s="283" t="str">
        <f ca="true">+IF(OFFSET('Sanitation Data'!$I$30,0,10*ROW('Sanitation Data'!I174))="","",OFFSET('Sanitation Data'!$I$30,0,10*ROW('Sanitation Data'!I174)))</f>
        <v/>
      </c>
      <c r="DM180" s="283" t="str">
        <f ca="true">+IF(OFFSET('Sanitation Data'!$I$31,0,10*ROW('Sanitation Data'!I174))="","",OFFSET('Sanitation Data'!$I$31,0,10*ROW('Sanitation Data'!I174)))</f>
        <v/>
      </c>
      <c r="DN180" s="283" t="str">
        <f ca="true">+IF(OFFSET('Sanitation Data'!$I$32,0,10*ROW('Sanitation Data'!I174))="","",OFFSET('Sanitation Data'!$I$32,0,10*ROW('Sanitation Data'!I174)))</f>
        <v/>
      </c>
      <c r="DO180" s="283" t="str">
        <f ca="true">+IF(OFFSET('Hygiene Data'!$D$11,0,10*ROW('Hygiene Data'!D174))="","",OFFSET('Hygiene Data'!$D$11,0,10*ROW('Hygiene Data'!D174)))</f>
        <v/>
      </c>
      <c r="DP180" s="283" t="str">
        <f ca="true">+IF(OFFSET('Hygiene Data'!$D$12,0,10*ROW('Hygiene Data'!D174))="","",OFFSET('Hygiene Data'!$D$12,0,10*ROW('Hygiene Data'!D174)))</f>
        <v/>
      </c>
      <c r="DQ180" s="283" t="str">
        <f ca="true">+IF(OFFSET('Hygiene Data'!$D$13,0,10*ROW('Hygiene Data'!D174))="","",OFFSET('Hygiene Data'!$D$13,0,10*ROW('Hygiene Data'!D174)))</f>
        <v/>
      </c>
      <c r="DR180" s="283" t="str">
        <f ca="true">+IF(OFFSET('Hygiene Data'!$E$11,0,10*ROW('Hygiene Data'!E174))="","",OFFSET('Hygiene Data'!$E$11,0,10*ROW('Hygiene Data'!E174)))</f>
        <v/>
      </c>
      <c r="DS180" s="283" t="str">
        <f ca="true">+IF(OFFSET('Hygiene Data'!$E$12,0,10*ROW('Hygiene Data'!E174))="","",OFFSET('Hygiene Data'!$E$12,0,10*ROW('Hygiene Data'!E174)))</f>
        <v/>
      </c>
      <c r="DT180" s="283" t="str">
        <f ca="true">+IF(OFFSET('Hygiene Data'!$E$13,0,10*ROW('Hygiene Data'!E174))="","",OFFSET('Hygiene Data'!$E$13,0,10*ROW('Hygiene Data'!E174)))</f>
        <v/>
      </c>
      <c r="DU180" s="283" t="str">
        <f ca="true">+IF(OFFSET('Hygiene Data'!$F$11,0,10*ROW('Hygiene Data'!F174))="","",OFFSET('Hygiene Data'!$F$11,0,10*ROW('Hygiene Data'!F174)))</f>
        <v/>
      </c>
      <c r="DV180" s="283" t="str">
        <f ca="true">+IF(OFFSET('Hygiene Data'!$F$12,0,10*ROW('Hygiene Data'!F174))="","",OFFSET('Hygiene Data'!$F$12,0,10*ROW('Hygiene Data'!F174)))</f>
        <v/>
      </c>
      <c r="DW180" s="283" t="str">
        <f ca="true">+IF(OFFSET('Hygiene Data'!$F$13,0,10*ROW('Hygiene Data'!F174))="","",OFFSET('Hygiene Data'!$F$13,0,10*ROW('Hygiene Data'!F174)))</f>
        <v/>
      </c>
      <c r="DX180" s="283" t="str">
        <f ca="true">+IF(OFFSET('Hygiene Data'!$G$11,0,10*ROW('Hygiene Data'!G174))="","",OFFSET('Hygiene Data'!$G$11,0,10*ROW('Hygiene Data'!G174)))</f>
        <v/>
      </c>
      <c r="DY180" s="283" t="str">
        <f ca="true">+IF(OFFSET('Hygiene Data'!$G$12,0,10*ROW('Hygiene Data'!G174))="","",OFFSET('Hygiene Data'!$G$12,0,10*ROW('Hygiene Data'!G174)))</f>
        <v/>
      </c>
      <c r="DZ180" s="283" t="str">
        <f ca="true">+IF(OFFSET('Hygiene Data'!$G$13,0,10*ROW('Hygiene Data'!G174))="","",OFFSET('Hygiene Data'!$G$13,0,10*ROW('Hygiene Data'!G174)))</f>
        <v/>
      </c>
      <c r="EA180" s="283" t="str">
        <f ca="true">+IF(OFFSET('Hygiene Data'!$H$11,0,10*ROW('Hygiene Data'!H174))="","",OFFSET('Hygiene Data'!$H$11,0,10*ROW('Hygiene Data'!H174)))</f>
        <v/>
      </c>
      <c r="EB180" s="283" t="str">
        <f ca="true">+IF(OFFSET('Hygiene Data'!$H$12,0,10*ROW('Hygiene Data'!H174))="","",OFFSET('Hygiene Data'!$H$12,0,10*ROW('Hygiene Data'!H174)))</f>
        <v/>
      </c>
      <c r="EC180" s="283" t="str">
        <f ca="true">+IF(OFFSET('Hygiene Data'!$H$13,0,10*ROW('Hygiene Data'!H174))="","",OFFSET('Hygiene Data'!$H$13,0,10*ROW('Hygiene Data'!H174)))</f>
        <v/>
      </c>
      <c r="ED180" s="283" t="str">
        <f ca="true">+IF(OFFSET('Hygiene Data'!$I$11,0,10*ROW('Hygiene Data'!I174))="","",OFFSET('Hygiene Data'!$I$11,0,10*ROW('Hygiene Data'!I174)))</f>
        <v/>
      </c>
      <c r="EE180" s="283" t="str">
        <f ca="true">+IF(OFFSET('Hygiene Data'!$I$12,0,10*ROW('Hygiene Data'!I174))="","",OFFSET('Hygiene Data'!$I$12,0,10*ROW('Hygiene Data'!I174)))</f>
        <v/>
      </c>
      <c r="EF180" s="283" t="str">
        <f ca="true">+IF(OFFSET('Hygiene Data'!$I$13,0,10*ROW('Hygiene Data'!I174))="","",OFFSET('Hygiene Data'!$I$13,0,10*ROW('Hygiene Data'!I174)))</f>
        <v/>
      </c>
    </row>
    <row xmlns:x14ac="http://schemas.microsoft.com/office/spreadsheetml/2009/9/ac" r="181" x14ac:dyDescent="0.2">
      <c r="A181" s="34" t="str">
        <f ca="true">+IF(OFFSET('Water Data'!$B$2,0,10*ROW('Water Data'!E175))="","",OFFSET('Water Data'!$B$2,0,10*ROW('Water Data'!E175)))</f>
        <v/>
      </c>
      <c r="B181" s="34" t="str">
        <f ca="true">+IF(OFFSET('Water Data'!$C$2,0,10*ROW('Water Data'!F175))="","",OFFSET('Water Data'!$C$2,0,10*ROW('Water Data'!F175)))</f>
        <v/>
      </c>
      <c r="C181" s="339" t="str">
        <f t="shared" ca="true" si="2"/>
        <v/>
      </c>
      <c r="D181" s="90"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0"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0"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0"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0"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0"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0"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0"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0"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0"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0"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0"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0"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0"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0"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0"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0"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0"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1"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1"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1"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1"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1"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1"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1"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1"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1"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1"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1"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1"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1"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1"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1"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1"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1"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1"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1"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1"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1"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1"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1"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1"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1"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1"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1"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1"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1"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1"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2"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2"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2"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2"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2"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2"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2"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2"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2"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2"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2"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2"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2"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2"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2"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2"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2"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2"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3"/>
      <c r="BS181" s="283" t="str">
        <f ca="true">+IF(OFFSET('Water Data'!$D$27,0,10*ROW('Water Data'!D175))="","",OFFSET('Water Data'!$D$27,0,10*ROW('Water Data'!D175)))</f>
        <v/>
      </c>
      <c r="BT181" s="283" t="str">
        <f ca="true">+IF(OFFSET('Water Data'!$D$28,0,10*ROW('Water Data'!D175))="","",OFFSET('Water Data'!$D$28,0,10*ROW('Water Data'!D175)))</f>
        <v/>
      </c>
      <c r="BU181" s="283" t="str">
        <f ca="true">+IF(OFFSET('Water Data'!$D$29,0,10*ROW('Water Data'!D175))="","",OFFSET('Water Data'!$D$29,0,10*ROW('Water Data'!D175)))</f>
        <v/>
      </c>
      <c r="BV181" s="283" t="str">
        <f ca="true">+IF(OFFSET('Water Data'!$E$27,0,10*ROW('Water Data'!E175))="","",OFFSET('Water Data'!$E$27,0,10*ROW('Water Data'!E175)))</f>
        <v/>
      </c>
      <c r="BW181" s="283" t="str">
        <f ca="true">+IF(OFFSET('Water Data'!$E$28,0,10*ROW('Water Data'!E175))="","",OFFSET('Water Data'!$E$28,0,10*ROW('Water Data'!E175)))</f>
        <v/>
      </c>
      <c r="BX181" s="283" t="str">
        <f ca="true">+IF(OFFSET('Water Data'!$E$29,0,10*ROW('Water Data'!E175))="","",OFFSET('Water Data'!$E$29,0,10*ROW('Water Data'!E175)))</f>
        <v/>
      </c>
      <c r="BY181" s="283" t="str">
        <f ca="true">+IF(OFFSET('Water Data'!$F$27,0,10*ROW('Water Data'!F175))="","",OFFSET('Water Data'!$F$27,0,10*ROW('Water Data'!F175)))</f>
        <v/>
      </c>
      <c r="BZ181" s="283" t="str">
        <f ca="true">+IF(OFFSET('Water Data'!$F$28,0,10*ROW('Water Data'!F175))="","",OFFSET('Water Data'!$F$28,0,10*ROW('Water Data'!F175)))</f>
        <v/>
      </c>
      <c r="CA181" s="283" t="str">
        <f ca="true">+IF(OFFSET('Water Data'!$F$29,0,10*ROW('Water Data'!F175))="","",OFFSET('Water Data'!$F$29,0,10*ROW('Water Data'!F175)))</f>
        <v/>
      </c>
      <c r="CB181" s="283" t="str">
        <f ca="true">+IF(OFFSET('Water Data'!$G$27,0,10*ROW('Water Data'!G175))="","",OFFSET('Water Data'!$G$27,0,10*ROW('Water Data'!G175)))</f>
        <v/>
      </c>
      <c r="CC181" s="283" t="str">
        <f ca="true">+IF(OFFSET('Water Data'!$G$28,0,10*ROW('Water Data'!G175))="","",OFFSET('Water Data'!$G$28,0,10*ROW('Water Data'!G175)))</f>
        <v/>
      </c>
      <c r="CD181" s="283" t="str">
        <f ca="true">+IF(OFFSET('Water Data'!$G$29,0,10*ROW('Water Data'!G175))="","",OFFSET('Water Data'!$G$29,0,10*ROW('Water Data'!G175)))</f>
        <v/>
      </c>
      <c r="CE181" s="283" t="str">
        <f ca="true">+IF(OFFSET('Water Data'!$H$27,0,10*ROW('Water Data'!H175))="","",OFFSET('Water Data'!$H$27,0,10*ROW('Water Data'!H175)))</f>
        <v/>
      </c>
      <c r="CF181" s="283" t="str">
        <f ca="true">+IF(OFFSET('Water Data'!$H$28,0,10*ROW('Water Data'!H175))="","",OFFSET('Water Data'!$H$28,0,10*ROW('Water Data'!H175)))</f>
        <v/>
      </c>
      <c r="CG181" s="283" t="str">
        <f ca="true">+IF(OFFSET('Water Data'!$H$29,0,10*ROW('Water Data'!H175))="","",OFFSET('Water Data'!$H$29,0,10*ROW('Water Data'!H175)))</f>
        <v/>
      </c>
      <c r="CH181" s="283" t="str">
        <f ca="true">+IF(OFFSET('Water Data'!$I$27,0,10*ROW('Water Data'!I175))="","",OFFSET('Water Data'!$I$27,0,10*ROW('Water Data'!I175)))</f>
        <v/>
      </c>
      <c r="CI181" s="283" t="str">
        <f ca="true">+IF(OFFSET('Water Data'!$I$28,0,10*ROW('Water Data'!I175))="","",OFFSET('Water Data'!$I$28,0,10*ROW('Water Data'!I175)))</f>
        <v/>
      </c>
      <c r="CJ181" s="283" t="str">
        <f ca="true">+IF(OFFSET('Water Data'!$I$29,0,10*ROW('Water Data'!I175))="","",OFFSET('Water Data'!$I$29,0,10*ROW('Water Data'!I175)))</f>
        <v/>
      </c>
      <c r="CK181" s="283" t="str">
        <f ca="true">+IF(OFFSET('Sanitation Data'!$D$28,0,10*ROW('Sanitation Data'!D175))="","",OFFSET('Sanitation Data'!$D$28,0,10*ROW('Sanitation Data'!D175)))</f>
        <v/>
      </c>
      <c r="CL181" s="283" t="str">
        <f ca="true">+IF(OFFSET('Sanitation Data'!$D$29,0,10*ROW('Sanitation Data'!D175))="","",OFFSET('Sanitation Data'!$D$29,0,10*ROW('Sanitation Data'!D175)))</f>
        <v/>
      </c>
      <c r="CM181" s="283" t="str">
        <f ca="true">+IF(OFFSET('Sanitation Data'!$D$30,0,10*ROW('Sanitation Data'!D175))="","",OFFSET('Sanitation Data'!$D$30,0,10*ROW('Sanitation Data'!D175)))</f>
        <v/>
      </c>
      <c r="CN181" s="283" t="str">
        <f ca="true">+IF(OFFSET('Sanitation Data'!$D$31,0,10*ROW('Sanitation Data'!D175))="","",OFFSET('Sanitation Data'!$D$31,0,10*ROW('Sanitation Data'!D175)))</f>
        <v/>
      </c>
      <c r="CO181" s="283" t="str">
        <f ca="true">+IF(OFFSET('Sanitation Data'!$D$32,0,10*ROW('Sanitation Data'!D175))="","",OFFSET('Sanitation Data'!$D$32,0,10*ROW('Sanitation Data'!D175)))</f>
        <v/>
      </c>
      <c r="CP181" s="283" t="str">
        <f ca="true">+IF(OFFSET('Sanitation Data'!$E$28,0,10*ROW('Sanitation Data'!E175))="","",OFFSET('Sanitation Data'!$E$28,0,10*ROW('Sanitation Data'!E175)))</f>
        <v/>
      </c>
      <c r="CQ181" s="283" t="str">
        <f ca="true">+IF(OFFSET('Sanitation Data'!$E$29,0,10*ROW('Sanitation Data'!E175))="","",OFFSET('Sanitation Data'!$E$29,0,10*ROW('Sanitation Data'!E175)))</f>
        <v/>
      </c>
      <c r="CR181" s="283" t="str">
        <f ca="true">+IF(OFFSET('Sanitation Data'!$E$30,0,10*ROW('Sanitation Data'!E175))="","",OFFSET('Sanitation Data'!$E$30,0,10*ROW('Sanitation Data'!E175)))</f>
        <v/>
      </c>
      <c r="CS181" s="283" t="str">
        <f ca="true">+IF(OFFSET('Sanitation Data'!$E$31,0,10*ROW('Sanitation Data'!E175))="","",OFFSET('Sanitation Data'!$E$31,0,10*ROW('Sanitation Data'!E175)))</f>
        <v/>
      </c>
      <c r="CT181" s="283" t="str">
        <f ca="true">+IF(OFFSET('Sanitation Data'!$E$32,0,10*ROW('Sanitation Data'!E175))="","",OFFSET('Sanitation Data'!$E$32,0,10*ROW('Sanitation Data'!E175)))</f>
        <v/>
      </c>
      <c r="CU181" s="283" t="str">
        <f ca="true">+IF(OFFSET('Sanitation Data'!$F$28,0,10*ROW('Sanitation Data'!F175))="","",OFFSET('Sanitation Data'!$F$28,0,10*ROW('Sanitation Data'!F175)))</f>
        <v/>
      </c>
      <c r="CV181" s="283" t="str">
        <f ca="true">+IF(OFFSET('Sanitation Data'!$F$29,0,10*ROW('Sanitation Data'!F175))="","",OFFSET('Sanitation Data'!$F$29,0,10*ROW('Sanitation Data'!F175)))</f>
        <v/>
      </c>
      <c r="CW181" s="283" t="str">
        <f ca="true">+IF(OFFSET('Sanitation Data'!$F$30,0,10*ROW('Sanitation Data'!F175))="","",OFFSET('Sanitation Data'!$F$30,0,10*ROW('Sanitation Data'!F175)))</f>
        <v/>
      </c>
      <c r="CX181" s="283" t="str">
        <f ca="true">+IF(OFFSET('Sanitation Data'!$F$31,0,10*ROW('Sanitation Data'!F175))="","",OFFSET('Sanitation Data'!$F$31,0,10*ROW('Sanitation Data'!F175)))</f>
        <v/>
      </c>
      <c r="CY181" s="283" t="str">
        <f ca="true">+IF(OFFSET('Sanitation Data'!$F$32,0,10*ROW('Sanitation Data'!F175))="","",OFFSET('Sanitation Data'!$F$32,0,10*ROW('Sanitation Data'!F175)))</f>
        <v/>
      </c>
      <c r="CZ181" s="283" t="str">
        <f ca="true">+IF(OFFSET('Sanitation Data'!$G$28,0,10*ROW('Sanitation Data'!G175))="","",OFFSET('Sanitation Data'!$G$28,0,10*ROW('Sanitation Data'!G175)))</f>
        <v/>
      </c>
      <c r="DA181" s="283" t="str">
        <f ca="true">+IF(OFFSET('Sanitation Data'!$G$29,0,10*ROW('Sanitation Data'!G175))="","",OFFSET('Sanitation Data'!$G$29,0,10*ROW('Sanitation Data'!G175)))</f>
        <v/>
      </c>
      <c r="DB181" s="283" t="str">
        <f ca="true">+IF(OFFSET('Sanitation Data'!$G$30,0,10*ROW('Sanitation Data'!G175))="","",OFFSET('Sanitation Data'!$G$30,0,10*ROW('Sanitation Data'!G175)))</f>
        <v/>
      </c>
      <c r="DC181" s="283" t="str">
        <f ca="true">+IF(OFFSET('Sanitation Data'!$G$31,0,10*ROW('Sanitation Data'!G175))="","",OFFSET('Sanitation Data'!$G$31,0,10*ROW('Sanitation Data'!G175)))</f>
        <v/>
      </c>
      <c r="DD181" s="283" t="str">
        <f ca="true">+IF(OFFSET('Sanitation Data'!$G$32,0,10*ROW('Sanitation Data'!G175))="","",OFFSET('Sanitation Data'!$G$32,0,10*ROW('Sanitation Data'!G175)))</f>
        <v/>
      </c>
      <c r="DE181" s="283" t="str">
        <f ca="true">+IF(OFFSET('Sanitation Data'!$H$28,0,10*ROW('Sanitation Data'!H175))="","",OFFSET('Sanitation Data'!$H$28,0,10*ROW('Sanitation Data'!H175)))</f>
        <v/>
      </c>
      <c r="DF181" s="283" t="str">
        <f ca="true">+IF(OFFSET('Sanitation Data'!$H$29,0,10*ROW('Sanitation Data'!H175))="","",OFFSET('Sanitation Data'!$H$29,0,10*ROW('Sanitation Data'!H175)))</f>
        <v/>
      </c>
      <c r="DG181" s="283" t="str">
        <f ca="true">+IF(OFFSET('Sanitation Data'!$H$30,0,10*ROW('Sanitation Data'!H175))="","",OFFSET('Sanitation Data'!$H$30,0,10*ROW('Sanitation Data'!H175)))</f>
        <v/>
      </c>
      <c r="DH181" s="283" t="str">
        <f ca="true">+IF(OFFSET('Sanitation Data'!$H$31,0,10*ROW('Sanitation Data'!H175))="","",OFFSET('Sanitation Data'!$H$31,0,10*ROW('Sanitation Data'!H175)))</f>
        <v/>
      </c>
      <c r="DI181" s="283" t="str">
        <f ca="true">+IF(OFFSET('Sanitation Data'!$H$32,0,10*ROW('Sanitation Data'!H175))="","",OFFSET('Sanitation Data'!$H$32,0,10*ROW('Sanitation Data'!H175)))</f>
        <v/>
      </c>
      <c r="DJ181" s="283" t="str">
        <f ca="true">+IF(OFFSET('Sanitation Data'!$I$28,0,10*ROW('Sanitation Data'!I175))="","",OFFSET('Sanitation Data'!$I$28,0,10*ROW('Sanitation Data'!I175)))</f>
        <v/>
      </c>
      <c r="DK181" s="283" t="str">
        <f ca="true">+IF(OFFSET('Sanitation Data'!$I$29,0,10*ROW('Sanitation Data'!I175))="","",OFFSET('Sanitation Data'!$I$29,0,10*ROW('Sanitation Data'!I175)))</f>
        <v/>
      </c>
      <c r="DL181" s="283" t="str">
        <f ca="true">+IF(OFFSET('Sanitation Data'!$I$30,0,10*ROW('Sanitation Data'!I175))="","",OFFSET('Sanitation Data'!$I$30,0,10*ROW('Sanitation Data'!I175)))</f>
        <v/>
      </c>
      <c r="DM181" s="283" t="str">
        <f ca="true">+IF(OFFSET('Sanitation Data'!$I$31,0,10*ROW('Sanitation Data'!I175))="","",OFFSET('Sanitation Data'!$I$31,0,10*ROW('Sanitation Data'!I175)))</f>
        <v/>
      </c>
      <c r="DN181" s="283" t="str">
        <f ca="true">+IF(OFFSET('Sanitation Data'!$I$32,0,10*ROW('Sanitation Data'!I175))="","",OFFSET('Sanitation Data'!$I$32,0,10*ROW('Sanitation Data'!I175)))</f>
        <v/>
      </c>
      <c r="DO181" s="283" t="str">
        <f ca="true">+IF(OFFSET('Hygiene Data'!$D$11,0,10*ROW('Hygiene Data'!D175))="","",OFFSET('Hygiene Data'!$D$11,0,10*ROW('Hygiene Data'!D175)))</f>
        <v/>
      </c>
      <c r="DP181" s="283" t="str">
        <f ca="true">+IF(OFFSET('Hygiene Data'!$D$12,0,10*ROW('Hygiene Data'!D175))="","",OFFSET('Hygiene Data'!$D$12,0,10*ROW('Hygiene Data'!D175)))</f>
        <v/>
      </c>
      <c r="DQ181" s="283" t="str">
        <f ca="true">+IF(OFFSET('Hygiene Data'!$D$13,0,10*ROW('Hygiene Data'!D175))="","",OFFSET('Hygiene Data'!$D$13,0,10*ROW('Hygiene Data'!D175)))</f>
        <v/>
      </c>
      <c r="DR181" s="283" t="str">
        <f ca="true">+IF(OFFSET('Hygiene Data'!$E$11,0,10*ROW('Hygiene Data'!E175))="","",OFFSET('Hygiene Data'!$E$11,0,10*ROW('Hygiene Data'!E175)))</f>
        <v/>
      </c>
      <c r="DS181" s="283" t="str">
        <f ca="true">+IF(OFFSET('Hygiene Data'!$E$12,0,10*ROW('Hygiene Data'!E175))="","",OFFSET('Hygiene Data'!$E$12,0,10*ROW('Hygiene Data'!E175)))</f>
        <v/>
      </c>
      <c r="DT181" s="283" t="str">
        <f ca="true">+IF(OFFSET('Hygiene Data'!$E$13,0,10*ROW('Hygiene Data'!E175))="","",OFFSET('Hygiene Data'!$E$13,0,10*ROW('Hygiene Data'!E175)))</f>
        <v/>
      </c>
      <c r="DU181" s="283" t="str">
        <f ca="true">+IF(OFFSET('Hygiene Data'!$F$11,0,10*ROW('Hygiene Data'!F175))="","",OFFSET('Hygiene Data'!$F$11,0,10*ROW('Hygiene Data'!F175)))</f>
        <v/>
      </c>
      <c r="DV181" s="283" t="str">
        <f ca="true">+IF(OFFSET('Hygiene Data'!$F$12,0,10*ROW('Hygiene Data'!F175))="","",OFFSET('Hygiene Data'!$F$12,0,10*ROW('Hygiene Data'!F175)))</f>
        <v/>
      </c>
      <c r="DW181" s="283" t="str">
        <f ca="true">+IF(OFFSET('Hygiene Data'!$F$13,0,10*ROW('Hygiene Data'!F175))="","",OFFSET('Hygiene Data'!$F$13,0,10*ROW('Hygiene Data'!F175)))</f>
        <v/>
      </c>
      <c r="DX181" s="283" t="str">
        <f ca="true">+IF(OFFSET('Hygiene Data'!$G$11,0,10*ROW('Hygiene Data'!G175))="","",OFFSET('Hygiene Data'!$G$11,0,10*ROW('Hygiene Data'!G175)))</f>
        <v/>
      </c>
      <c r="DY181" s="283" t="str">
        <f ca="true">+IF(OFFSET('Hygiene Data'!$G$12,0,10*ROW('Hygiene Data'!G175))="","",OFFSET('Hygiene Data'!$G$12,0,10*ROW('Hygiene Data'!G175)))</f>
        <v/>
      </c>
      <c r="DZ181" s="283" t="str">
        <f ca="true">+IF(OFFSET('Hygiene Data'!$G$13,0,10*ROW('Hygiene Data'!G175))="","",OFFSET('Hygiene Data'!$G$13,0,10*ROW('Hygiene Data'!G175)))</f>
        <v/>
      </c>
      <c r="EA181" s="283" t="str">
        <f ca="true">+IF(OFFSET('Hygiene Data'!$H$11,0,10*ROW('Hygiene Data'!H175))="","",OFFSET('Hygiene Data'!$H$11,0,10*ROW('Hygiene Data'!H175)))</f>
        <v/>
      </c>
      <c r="EB181" s="283" t="str">
        <f ca="true">+IF(OFFSET('Hygiene Data'!$H$12,0,10*ROW('Hygiene Data'!H175))="","",OFFSET('Hygiene Data'!$H$12,0,10*ROW('Hygiene Data'!H175)))</f>
        <v/>
      </c>
      <c r="EC181" s="283" t="str">
        <f ca="true">+IF(OFFSET('Hygiene Data'!$H$13,0,10*ROW('Hygiene Data'!H175))="","",OFFSET('Hygiene Data'!$H$13,0,10*ROW('Hygiene Data'!H175)))</f>
        <v/>
      </c>
      <c r="ED181" s="283" t="str">
        <f ca="true">+IF(OFFSET('Hygiene Data'!$I$11,0,10*ROW('Hygiene Data'!I175))="","",OFFSET('Hygiene Data'!$I$11,0,10*ROW('Hygiene Data'!I175)))</f>
        <v/>
      </c>
      <c r="EE181" s="283" t="str">
        <f ca="true">+IF(OFFSET('Hygiene Data'!$I$12,0,10*ROW('Hygiene Data'!I175))="","",OFFSET('Hygiene Data'!$I$12,0,10*ROW('Hygiene Data'!I175)))</f>
        <v/>
      </c>
      <c r="EF181" s="283" t="str">
        <f ca="true">+IF(OFFSET('Hygiene Data'!$I$13,0,10*ROW('Hygiene Data'!I175))="","",OFFSET('Hygiene Data'!$I$13,0,10*ROW('Hygiene Data'!I175)))</f>
        <v/>
      </c>
    </row>
    <row xmlns:x14ac="http://schemas.microsoft.com/office/spreadsheetml/2009/9/ac" r="182" x14ac:dyDescent="0.2">
      <c r="A182" s="34" t="str">
        <f ca="true">+IF(OFFSET('Water Data'!$B$2,0,10*ROW('Water Data'!E176))="","",OFFSET('Water Data'!$B$2,0,10*ROW('Water Data'!E176)))</f>
        <v/>
      </c>
      <c r="B182" s="34" t="str">
        <f ca="true">+IF(OFFSET('Water Data'!$C$2,0,10*ROW('Water Data'!F176))="","",OFFSET('Water Data'!$C$2,0,10*ROW('Water Data'!F176)))</f>
        <v/>
      </c>
      <c r="C182" s="339" t="str">
        <f t="shared" ca="true" si="2"/>
        <v/>
      </c>
      <c r="D182" s="90"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0"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0"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0"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0"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0"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0"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0"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0"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0"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0"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0"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0"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0"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0"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0"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0"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0"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1"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1"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1"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1"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1"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1"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1"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1"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1"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1"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1"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1"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1"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1"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1"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1"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1"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1"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1"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1"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1"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1"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1"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1"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1"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1"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1"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1"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1"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1"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2"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2"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2"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2"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2"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2"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2"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2"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2"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2"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2"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2"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2"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2"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2"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2"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2"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2"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3"/>
      <c r="BS182" s="283" t="str">
        <f ca="true">+IF(OFFSET('Water Data'!$D$27,0,10*ROW('Water Data'!D176))="","",OFFSET('Water Data'!$D$27,0,10*ROW('Water Data'!D176)))</f>
        <v/>
      </c>
      <c r="BT182" s="283" t="str">
        <f ca="true">+IF(OFFSET('Water Data'!$D$28,0,10*ROW('Water Data'!D176))="","",OFFSET('Water Data'!$D$28,0,10*ROW('Water Data'!D176)))</f>
        <v/>
      </c>
      <c r="BU182" s="283" t="str">
        <f ca="true">+IF(OFFSET('Water Data'!$D$29,0,10*ROW('Water Data'!D176))="","",OFFSET('Water Data'!$D$29,0,10*ROW('Water Data'!D176)))</f>
        <v/>
      </c>
      <c r="BV182" s="283" t="str">
        <f ca="true">+IF(OFFSET('Water Data'!$E$27,0,10*ROW('Water Data'!E176))="","",OFFSET('Water Data'!$E$27,0,10*ROW('Water Data'!E176)))</f>
        <v/>
      </c>
      <c r="BW182" s="283" t="str">
        <f ca="true">+IF(OFFSET('Water Data'!$E$28,0,10*ROW('Water Data'!E176))="","",OFFSET('Water Data'!$E$28,0,10*ROW('Water Data'!E176)))</f>
        <v/>
      </c>
      <c r="BX182" s="283" t="str">
        <f ca="true">+IF(OFFSET('Water Data'!$E$29,0,10*ROW('Water Data'!E176))="","",OFFSET('Water Data'!$E$29,0,10*ROW('Water Data'!E176)))</f>
        <v/>
      </c>
      <c r="BY182" s="283" t="str">
        <f ca="true">+IF(OFFSET('Water Data'!$F$27,0,10*ROW('Water Data'!F176))="","",OFFSET('Water Data'!$F$27,0,10*ROW('Water Data'!F176)))</f>
        <v/>
      </c>
      <c r="BZ182" s="283" t="str">
        <f ca="true">+IF(OFFSET('Water Data'!$F$28,0,10*ROW('Water Data'!F176))="","",OFFSET('Water Data'!$F$28,0,10*ROW('Water Data'!F176)))</f>
        <v/>
      </c>
      <c r="CA182" s="283" t="str">
        <f ca="true">+IF(OFFSET('Water Data'!$F$29,0,10*ROW('Water Data'!F176))="","",OFFSET('Water Data'!$F$29,0,10*ROW('Water Data'!F176)))</f>
        <v/>
      </c>
      <c r="CB182" s="283" t="str">
        <f ca="true">+IF(OFFSET('Water Data'!$G$27,0,10*ROW('Water Data'!G176))="","",OFFSET('Water Data'!$G$27,0,10*ROW('Water Data'!G176)))</f>
        <v/>
      </c>
      <c r="CC182" s="283" t="str">
        <f ca="true">+IF(OFFSET('Water Data'!$G$28,0,10*ROW('Water Data'!G176))="","",OFFSET('Water Data'!$G$28,0,10*ROW('Water Data'!G176)))</f>
        <v/>
      </c>
      <c r="CD182" s="283" t="str">
        <f ca="true">+IF(OFFSET('Water Data'!$G$29,0,10*ROW('Water Data'!G176))="","",OFFSET('Water Data'!$G$29,0,10*ROW('Water Data'!G176)))</f>
        <v/>
      </c>
      <c r="CE182" s="283" t="str">
        <f ca="true">+IF(OFFSET('Water Data'!$H$27,0,10*ROW('Water Data'!H176))="","",OFFSET('Water Data'!$H$27,0,10*ROW('Water Data'!H176)))</f>
        <v/>
      </c>
      <c r="CF182" s="283" t="str">
        <f ca="true">+IF(OFFSET('Water Data'!$H$28,0,10*ROW('Water Data'!H176))="","",OFFSET('Water Data'!$H$28,0,10*ROW('Water Data'!H176)))</f>
        <v/>
      </c>
      <c r="CG182" s="283" t="str">
        <f ca="true">+IF(OFFSET('Water Data'!$H$29,0,10*ROW('Water Data'!H176))="","",OFFSET('Water Data'!$H$29,0,10*ROW('Water Data'!H176)))</f>
        <v/>
      </c>
      <c r="CH182" s="283" t="str">
        <f ca="true">+IF(OFFSET('Water Data'!$I$27,0,10*ROW('Water Data'!I176))="","",OFFSET('Water Data'!$I$27,0,10*ROW('Water Data'!I176)))</f>
        <v/>
      </c>
      <c r="CI182" s="283" t="str">
        <f ca="true">+IF(OFFSET('Water Data'!$I$28,0,10*ROW('Water Data'!I176))="","",OFFSET('Water Data'!$I$28,0,10*ROW('Water Data'!I176)))</f>
        <v/>
      </c>
      <c r="CJ182" s="283" t="str">
        <f ca="true">+IF(OFFSET('Water Data'!$I$29,0,10*ROW('Water Data'!I176))="","",OFFSET('Water Data'!$I$29,0,10*ROW('Water Data'!I176)))</f>
        <v/>
      </c>
      <c r="CK182" s="283" t="str">
        <f ca="true">+IF(OFFSET('Sanitation Data'!$D$28,0,10*ROW('Sanitation Data'!D176))="","",OFFSET('Sanitation Data'!$D$28,0,10*ROW('Sanitation Data'!D176)))</f>
        <v/>
      </c>
      <c r="CL182" s="283" t="str">
        <f ca="true">+IF(OFFSET('Sanitation Data'!$D$29,0,10*ROW('Sanitation Data'!D176))="","",OFFSET('Sanitation Data'!$D$29,0,10*ROW('Sanitation Data'!D176)))</f>
        <v/>
      </c>
      <c r="CM182" s="283" t="str">
        <f ca="true">+IF(OFFSET('Sanitation Data'!$D$30,0,10*ROW('Sanitation Data'!D176))="","",OFFSET('Sanitation Data'!$D$30,0,10*ROW('Sanitation Data'!D176)))</f>
        <v/>
      </c>
      <c r="CN182" s="283" t="str">
        <f ca="true">+IF(OFFSET('Sanitation Data'!$D$31,0,10*ROW('Sanitation Data'!D176))="","",OFFSET('Sanitation Data'!$D$31,0,10*ROW('Sanitation Data'!D176)))</f>
        <v/>
      </c>
      <c r="CO182" s="283" t="str">
        <f ca="true">+IF(OFFSET('Sanitation Data'!$D$32,0,10*ROW('Sanitation Data'!D176))="","",OFFSET('Sanitation Data'!$D$32,0,10*ROW('Sanitation Data'!D176)))</f>
        <v/>
      </c>
      <c r="CP182" s="283" t="str">
        <f ca="true">+IF(OFFSET('Sanitation Data'!$E$28,0,10*ROW('Sanitation Data'!E176))="","",OFFSET('Sanitation Data'!$E$28,0,10*ROW('Sanitation Data'!E176)))</f>
        <v/>
      </c>
      <c r="CQ182" s="283" t="str">
        <f ca="true">+IF(OFFSET('Sanitation Data'!$E$29,0,10*ROW('Sanitation Data'!E176))="","",OFFSET('Sanitation Data'!$E$29,0,10*ROW('Sanitation Data'!E176)))</f>
        <v/>
      </c>
      <c r="CR182" s="283" t="str">
        <f ca="true">+IF(OFFSET('Sanitation Data'!$E$30,0,10*ROW('Sanitation Data'!E176))="","",OFFSET('Sanitation Data'!$E$30,0,10*ROW('Sanitation Data'!E176)))</f>
        <v/>
      </c>
      <c r="CS182" s="283" t="str">
        <f ca="true">+IF(OFFSET('Sanitation Data'!$E$31,0,10*ROW('Sanitation Data'!E176))="","",OFFSET('Sanitation Data'!$E$31,0,10*ROW('Sanitation Data'!E176)))</f>
        <v/>
      </c>
      <c r="CT182" s="283" t="str">
        <f ca="true">+IF(OFFSET('Sanitation Data'!$E$32,0,10*ROW('Sanitation Data'!E176))="","",OFFSET('Sanitation Data'!$E$32,0,10*ROW('Sanitation Data'!E176)))</f>
        <v/>
      </c>
      <c r="CU182" s="283" t="str">
        <f ca="true">+IF(OFFSET('Sanitation Data'!$F$28,0,10*ROW('Sanitation Data'!F176))="","",OFFSET('Sanitation Data'!$F$28,0,10*ROW('Sanitation Data'!F176)))</f>
        <v/>
      </c>
      <c r="CV182" s="283" t="str">
        <f ca="true">+IF(OFFSET('Sanitation Data'!$F$29,0,10*ROW('Sanitation Data'!F176))="","",OFFSET('Sanitation Data'!$F$29,0,10*ROW('Sanitation Data'!F176)))</f>
        <v/>
      </c>
      <c r="CW182" s="283" t="str">
        <f ca="true">+IF(OFFSET('Sanitation Data'!$F$30,0,10*ROW('Sanitation Data'!F176))="","",OFFSET('Sanitation Data'!$F$30,0,10*ROW('Sanitation Data'!F176)))</f>
        <v/>
      </c>
      <c r="CX182" s="283" t="str">
        <f ca="true">+IF(OFFSET('Sanitation Data'!$F$31,0,10*ROW('Sanitation Data'!F176))="","",OFFSET('Sanitation Data'!$F$31,0,10*ROW('Sanitation Data'!F176)))</f>
        <v/>
      </c>
      <c r="CY182" s="283" t="str">
        <f ca="true">+IF(OFFSET('Sanitation Data'!$F$32,0,10*ROW('Sanitation Data'!F176))="","",OFFSET('Sanitation Data'!$F$32,0,10*ROW('Sanitation Data'!F176)))</f>
        <v/>
      </c>
      <c r="CZ182" s="283" t="str">
        <f ca="true">+IF(OFFSET('Sanitation Data'!$G$28,0,10*ROW('Sanitation Data'!G176))="","",OFFSET('Sanitation Data'!$G$28,0,10*ROW('Sanitation Data'!G176)))</f>
        <v/>
      </c>
      <c r="DA182" s="283" t="str">
        <f ca="true">+IF(OFFSET('Sanitation Data'!$G$29,0,10*ROW('Sanitation Data'!G176))="","",OFFSET('Sanitation Data'!$G$29,0,10*ROW('Sanitation Data'!G176)))</f>
        <v/>
      </c>
      <c r="DB182" s="283" t="str">
        <f ca="true">+IF(OFFSET('Sanitation Data'!$G$30,0,10*ROW('Sanitation Data'!G176))="","",OFFSET('Sanitation Data'!$G$30,0,10*ROW('Sanitation Data'!G176)))</f>
        <v/>
      </c>
      <c r="DC182" s="283" t="str">
        <f ca="true">+IF(OFFSET('Sanitation Data'!$G$31,0,10*ROW('Sanitation Data'!G176))="","",OFFSET('Sanitation Data'!$G$31,0,10*ROW('Sanitation Data'!G176)))</f>
        <v/>
      </c>
      <c r="DD182" s="283" t="str">
        <f ca="true">+IF(OFFSET('Sanitation Data'!$G$32,0,10*ROW('Sanitation Data'!G176))="","",OFFSET('Sanitation Data'!$G$32,0,10*ROW('Sanitation Data'!G176)))</f>
        <v/>
      </c>
      <c r="DE182" s="283" t="str">
        <f ca="true">+IF(OFFSET('Sanitation Data'!$H$28,0,10*ROW('Sanitation Data'!H176))="","",OFFSET('Sanitation Data'!$H$28,0,10*ROW('Sanitation Data'!H176)))</f>
        <v/>
      </c>
      <c r="DF182" s="283" t="str">
        <f ca="true">+IF(OFFSET('Sanitation Data'!$H$29,0,10*ROW('Sanitation Data'!H176))="","",OFFSET('Sanitation Data'!$H$29,0,10*ROW('Sanitation Data'!H176)))</f>
        <v/>
      </c>
      <c r="DG182" s="283" t="str">
        <f ca="true">+IF(OFFSET('Sanitation Data'!$H$30,0,10*ROW('Sanitation Data'!H176))="","",OFFSET('Sanitation Data'!$H$30,0,10*ROW('Sanitation Data'!H176)))</f>
        <v/>
      </c>
      <c r="DH182" s="283" t="str">
        <f ca="true">+IF(OFFSET('Sanitation Data'!$H$31,0,10*ROW('Sanitation Data'!H176))="","",OFFSET('Sanitation Data'!$H$31,0,10*ROW('Sanitation Data'!H176)))</f>
        <v/>
      </c>
      <c r="DI182" s="283" t="str">
        <f ca="true">+IF(OFFSET('Sanitation Data'!$H$32,0,10*ROW('Sanitation Data'!H176))="","",OFFSET('Sanitation Data'!$H$32,0,10*ROW('Sanitation Data'!H176)))</f>
        <v/>
      </c>
      <c r="DJ182" s="283" t="str">
        <f ca="true">+IF(OFFSET('Sanitation Data'!$I$28,0,10*ROW('Sanitation Data'!I176))="","",OFFSET('Sanitation Data'!$I$28,0,10*ROW('Sanitation Data'!I176)))</f>
        <v/>
      </c>
      <c r="DK182" s="283" t="str">
        <f ca="true">+IF(OFFSET('Sanitation Data'!$I$29,0,10*ROW('Sanitation Data'!I176))="","",OFFSET('Sanitation Data'!$I$29,0,10*ROW('Sanitation Data'!I176)))</f>
        <v/>
      </c>
      <c r="DL182" s="283" t="str">
        <f ca="true">+IF(OFFSET('Sanitation Data'!$I$30,0,10*ROW('Sanitation Data'!I176))="","",OFFSET('Sanitation Data'!$I$30,0,10*ROW('Sanitation Data'!I176)))</f>
        <v/>
      </c>
      <c r="DM182" s="283" t="str">
        <f ca="true">+IF(OFFSET('Sanitation Data'!$I$31,0,10*ROW('Sanitation Data'!I176))="","",OFFSET('Sanitation Data'!$I$31,0,10*ROW('Sanitation Data'!I176)))</f>
        <v/>
      </c>
      <c r="DN182" s="283" t="str">
        <f ca="true">+IF(OFFSET('Sanitation Data'!$I$32,0,10*ROW('Sanitation Data'!I176))="","",OFFSET('Sanitation Data'!$I$32,0,10*ROW('Sanitation Data'!I176)))</f>
        <v/>
      </c>
      <c r="DO182" s="283" t="str">
        <f ca="true">+IF(OFFSET('Hygiene Data'!$D$11,0,10*ROW('Hygiene Data'!D176))="","",OFFSET('Hygiene Data'!$D$11,0,10*ROW('Hygiene Data'!D176)))</f>
        <v/>
      </c>
      <c r="DP182" s="283" t="str">
        <f ca="true">+IF(OFFSET('Hygiene Data'!$D$12,0,10*ROW('Hygiene Data'!D176))="","",OFFSET('Hygiene Data'!$D$12,0,10*ROW('Hygiene Data'!D176)))</f>
        <v/>
      </c>
      <c r="DQ182" s="283" t="str">
        <f ca="true">+IF(OFFSET('Hygiene Data'!$D$13,0,10*ROW('Hygiene Data'!D176))="","",OFFSET('Hygiene Data'!$D$13,0,10*ROW('Hygiene Data'!D176)))</f>
        <v/>
      </c>
      <c r="DR182" s="283" t="str">
        <f ca="true">+IF(OFFSET('Hygiene Data'!$E$11,0,10*ROW('Hygiene Data'!E176))="","",OFFSET('Hygiene Data'!$E$11,0,10*ROW('Hygiene Data'!E176)))</f>
        <v/>
      </c>
      <c r="DS182" s="283" t="str">
        <f ca="true">+IF(OFFSET('Hygiene Data'!$E$12,0,10*ROW('Hygiene Data'!E176))="","",OFFSET('Hygiene Data'!$E$12,0,10*ROW('Hygiene Data'!E176)))</f>
        <v/>
      </c>
      <c r="DT182" s="283" t="str">
        <f ca="true">+IF(OFFSET('Hygiene Data'!$E$13,0,10*ROW('Hygiene Data'!E176))="","",OFFSET('Hygiene Data'!$E$13,0,10*ROW('Hygiene Data'!E176)))</f>
        <v/>
      </c>
      <c r="DU182" s="283" t="str">
        <f ca="true">+IF(OFFSET('Hygiene Data'!$F$11,0,10*ROW('Hygiene Data'!F176))="","",OFFSET('Hygiene Data'!$F$11,0,10*ROW('Hygiene Data'!F176)))</f>
        <v/>
      </c>
      <c r="DV182" s="283" t="str">
        <f ca="true">+IF(OFFSET('Hygiene Data'!$F$12,0,10*ROW('Hygiene Data'!F176))="","",OFFSET('Hygiene Data'!$F$12,0,10*ROW('Hygiene Data'!F176)))</f>
        <v/>
      </c>
      <c r="DW182" s="283" t="str">
        <f ca="true">+IF(OFFSET('Hygiene Data'!$F$13,0,10*ROW('Hygiene Data'!F176))="","",OFFSET('Hygiene Data'!$F$13,0,10*ROW('Hygiene Data'!F176)))</f>
        <v/>
      </c>
      <c r="DX182" s="283" t="str">
        <f ca="true">+IF(OFFSET('Hygiene Data'!$G$11,0,10*ROW('Hygiene Data'!G176))="","",OFFSET('Hygiene Data'!$G$11,0,10*ROW('Hygiene Data'!G176)))</f>
        <v/>
      </c>
      <c r="DY182" s="283" t="str">
        <f ca="true">+IF(OFFSET('Hygiene Data'!$G$12,0,10*ROW('Hygiene Data'!G176))="","",OFFSET('Hygiene Data'!$G$12,0,10*ROW('Hygiene Data'!G176)))</f>
        <v/>
      </c>
      <c r="DZ182" s="283" t="str">
        <f ca="true">+IF(OFFSET('Hygiene Data'!$G$13,0,10*ROW('Hygiene Data'!G176))="","",OFFSET('Hygiene Data'!$G$13,0,10*ROW('Hygiene Data'!G176)))</f>
        <v/>
      </c>
      <c r="EA182" s="283" t="str">
        <f ca="true">+IF(OFFSET('Hygiene Data'!$H$11,0,10*ROW('Hygiene Data'!H176))="","",OFFSET('Hygiene Data'!$H$11,0,10*ROW('Hygiene Data'!H176)))</f>
        <v/>
      </c>
      <c r="EB182" s="283" t="str">
        <f ca="true">+IF(OFFSET('Hygiene Data'!$H$12,0,10*ROW('Hygiene Data'!H176))="","",OFFSET('Hygiene Data'!$H$12,0,10*ROW('Hygiene Data'!H176)))</f>
        <v/>
      </c>
      <c r="EC182" s="283" t="str">
        <f ca="true">+IF(OFFSET('Hygiene Data'!$H$13,0,10*ROW('Hygiene Data'!H176))="","",OFFSET('Hygiene Data'!$H$13,0,10*ROW('Hygiene Data'!H176)))</f>
        <v/>
      </c>
      <c r="ED182" s="283" t="str">
        <f ca="true">+IF(OFFSET('Hygiene Data'!$I$11,0,10*ROW('Hygiene Data'!I176))="","",OFFSET('Hygiene Data'!$I$11,0,10*ROW('Hygiene Data'!I176)))</f>
        <v/>
      </c>
      <c r="EE182" s="283" t="str">
        <f ca="true">+IF(OFFSET('Hygiene Data'!$I$12,0,10*ROW('Hygiene Data'!I176))="","",OFFSET('Hygiene Data'!$I$12,0,10*ROW('Hygiene Data'!I176)))</f>
        <v/>
      </c>
      <c r="EF182" s="283" t="str">
        <f ca="true">+IF(OFFSET('Hygiene Data'!$I$13,0,10*ROW('Hygiene Data'!I176))="","",OFFSET('Hygiene Data'!$I$13,0,10*ROW('Hygiene Data'!I176)))</f>
        <v/>
      </c>
    </row>
    <row xmlns:x14ac="http://schemas.microsoft.com/office/spreadsheetml/2009/9/ac" r="183" x14ac:dyDescent="0.2">
      <c r="A183" s="34" t="str">
        <f ca="true">+IF(OFFSET('Water Data'!$B$2,0,10*ROW('Water Data'!E177))="","",OFFSET('Water Data'!$B$2,0,10*ROW('Water Data'!E177)))</f>
        <v/>
      </c>
      <c r="B183" s="34" t="str">
        <f ca="true">+IF(OFFSET('Water Data'!$C$2,0,10*ROW('Water Data'!F177))="","",OFFSET('Water Data'!$C$2,0,10*ROW('Water Data'!F177)))</f>
        <v/>
      </c>
      <c r="C183" s="339" t="str">
        <f t="shared" ca="true" si="2"/>
        <v/>
      </c>
      <c r="D183" s="90"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0"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0"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0"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0"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0"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0"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0"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0"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0"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0"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0"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0"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0"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0"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0"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0"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0"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1"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1"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1"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1"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1"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1"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1"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1"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1"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1"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1"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1"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1"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1"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1"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1"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1"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1"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1"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1"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1"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1"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1"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1"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1"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1"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1"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1"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1"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1"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2"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2"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2"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2"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2"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2"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2"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2"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2"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2"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2"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2"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2"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2"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2"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2"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2"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2"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3"/>
      <c r="BS183" s="283" t="str">
        <f ca="true">+IF(OFFSET('Water Data'!$D$27,0,10*ROW('Water Data'!D177))="","",OFFSET('Water Data'!$D$27,0,10*ROW('Water Data'!D177)))</f>
        <v/>
      </c>
      <c r="BT183" s="283" t="str">
        <f ca="true">+IF(OFFSET('Water Data'!$D$28,0,10*ROW('Water Data'!D177))="","",OFFSET('Water Data'!$D$28,0,10*ROW('Water Data'!D177)))</f>
        <v/>
      </c>
      <c r="BU183" s="283" t="str">
        <f ca="true">+IF(OFFSET('Water Data'!$D$29,0,10*ROW('Water Data'!D177))="","",OFFSET('Water Data'!$D$29,0,10*ROW('Water Data'!D177)))</f>
        <v/>
      </c>
      <c r="BV183" s="283" t="str">
        <f ca="true">+IF(OFFSET('Water Data'!$E$27,0,10*ROW('Water Data'!E177))="","",OFFSET('Water Data'!$E$27,0,10*ROW('Water Data'!E177)))</f>
        <v/>
      </c>
      <c r="BW183" s="283" t="str">
        <f ca="true">+IF(OFFSET('Water Data'!$E$28,0,10*ROW('Water Data'!E177))="","",OFFSET('Water Data'!$E$28,0,10*ROW('Water Data'!E177)))</f>
        <v/>
      </c>
      <c r="BX183" s="283" t="str">
        <f ca="true">+IF(OFFSET('Water Data'!$E$29,0,10*ROW('Water Data'!E177))="","",OFFSET('Water Data'!$E$29,0,10*ROW('Water Data'!E177)))</f>
        <v/>
      </c>
      <c r="BY183" s="283" t="str">
        <f ca="true">+IF(OFFSET('Water Data'!$F$27,0,10*ROW('Water Data'!F177))="","",OFFSET('Water Data'!$F$27,0,10*ROW('Water Data'!F177)))</f>
        <v/>
      </c>
      <c r="BZ183" s="283" t="str">
        <f ca="true">+IF(OFFSET('Water Data'!$F$28,0,10*ROW('Water Data'!F177))="","",OFFSET('Water Data'!$F$28,0,10*ROW('Water Data'!F177)))</f>
        <v/>
      </c>
      <c r="CA183" s="283" t="str">
        <f ca="true">+IF(OFFSET('Water Data'!$F$29,0,10*ROW('Water Data'!F177))="","",OFFSET('Water Data'!$F$29,0,10*ROW('Water Data'!F177)))</f>
        <v/>
      </c>
      <c r="CB183" s="283" t="str">
        <f ca="true">+IF(OFFSET('Water Data'!$G$27,0,10*ROW('Water Data'!G177))="","",OFFSET('Water Data'!$G$27,0,10*ROW('Water Data'!G177)))</f>
        <v/>
      </c>
      <c r="CC183" s="283" t="str">
        <f ca="true">+IF(OFFSET('Water Data'!$G$28,0,10*ROW('Water Data'!G177))="","",OFFSET('Water Data'!$G$28,0,10*ROW('Water Data'!G177)))</f>
        <v/>
      </c>
      <c r="CD183" s="283" t="str">
        <f ca="true">+IF(OFFSET('Water Data'!$G$29,0,10*ROW('Water Data'!G177))="","",OFFSET('Water Data'!$G$29,0,10*ROW('Water Data'!G177)))</f>
        <v/>
      </c>
      <c r="CE183" s="283" t="str">
        <f ca="true">+IF(OFFSET('Water Data'!$H$27,0,10*ROW('Water Data'!H177))="","",OFFSET('Water Data'!$H$27,0,10*ROW('Water Data'!H177)))</f>
        <v/>
      </c>
      <c r="CF183" s="283" t="str">
        <f ca="true">+IF(OFFSET('Water Data'!$H$28,0,10*ROW('Water Data'!H177))="","",OFFSET('Water Data'!$H$28,0,10*ROW('Water Data'!H177)))</f>
        <v/>
      </c>
      <c r="CG183" s="283" t="str">
        <f ca="true">+IF(OFFSET('Water Data'!$H$29,0,10*ROW('Water Data'!H177))="","",OFFSET('Water Data'!$H$29,0,10*ROW('Water Data'!H177)))</f>
        <v/>
      </c>
      <c r="CH183" s="283" t="str">
        <f ca="true">+IF(OFFSET('Water Data'!$I$27,0,10*ROW('Water Data'!I177))="","",OFFSET('Water Data'!$I$27,0,10*ROW('Water Data'!I177)))</f>
        <v/>
      </c>
      <c r="CI183" s="283" t="str">
        <f ca="true">+IF(OFFSET('Water Data'!$I$28,0,10*ROW('Water Data'!I177))="","",OFFSET('Water Data'!$I$28,0,10*ROW('Water Data'!I177)))</f>
        <v/>
      </c>
      <c r="CJ183" s="283" t="str">
        <f ca="true">+IF(OFFSET('Water Data'!$I$29,0,10*ROW('Water Data'!I177))="","",OFFSET('Water Data'!$I$29,0,10*ROW('Water Data'!I177)))</f>
        <v/>
      </c>
      <c r="CK183" s="283" t="str">
        <f ca="true">+IF(OFFSET('Sanitation Data'!$D$28,0,10*ROW('Sanitation Data'!D177))="","",OFFSET('Sanitation Data'!$D$28,0,10*ROW('Sanitation Data'!D177)))</f>
        <v/>
      </c>
      <c r="CL183" s="283" t="str">
        <f ca="true">+IF(OFFSET('Sanitation Data'!$D$29,0,10*ROW('Sanitation Data'!D177))="","",OFFSET('Sanitation Data'!$D$29,0,10*ROW('Sanitation Data'!D177)))</f>
        <v/>
      </c>
      <c r="CM183" s="283" t="str">
        <f ca="true">+IF(OFFSET('Sanitation Data'!$D$30,0,10*ROW('Sanitation Data'!D177))="","",OFFSET('Sanitation Data'!$D$30,0,10*ROW('Sanitation Data'!D177)))</f>
        <v/>
      </c>
      <c r="CN183" s="283" t="str">
        <f ca="true">+IF(OFFSET('Sanitation Data'!$D$31,0,10*ROW('Sanitation Data'!D177))="","",OFFSET('Sanitation Data'!$D$31,0,10*ROW('Sanitation Data'!D177)))</f>
        <v/>
      </c>
      <c r="CO183" s="283" t="str">
        <f ca="true">+IF(OFFSET('Sanitation Data'!$D$32,0,10*ROW('Sanitation Data'!D177))="","",OFFSET('Sanitation Data'!$D$32,0,10*ROW('Sanitation Data'!D177)))</f>
        <v/>
      </c>
      <c r="CP183" s="283" t="str">
        <f ca="true">+IF(OFFSET('Sanitation Data'!$E$28,0,10*ROW('Sanitation Data'!E177))="","",OFFSET('Sanitation Data'!$E$28,0,10*ROW('Sanitation Data'!E177)))</f>
        <v/>
      </c>
      <c r="CQ183" s="283" t="str">
        <f ca="true">+IF(OFFSET('Sanitation Data'!$E$29,0,10*ROW('Sanitation Data'!E177))="","",OFFSET('Sanitation Data'!$E$29,0,10*ROW('Sanitation Data'!E177)))</f>
        <v/>
      </c>
      <c r="CR183" s="283" t="str">
        <f ca="true">+IF(OFFSET('Sanitation Data'!$E$30,0,10*ROW('Sanitation Data'!E177))="","",OFFSET('Sanitation Data'!$E$30,0,10*ROW('Sanitation Data'!E177)))</f>
        <v/>
      </c>
      <c r="CS183" s="283" t="str">
        <f ca="true">+IF(OFFSET('Sanitation Data'!$E$31,0,10*ROW('Sanitation Data'!E177))="","",OFFSET('Sanitation Data'!$E$31,0,10*ROW('Sanitation Data'!E177)))</f>
        <v/>
      </c>
      <c r="CT183" s="283" t="str">
        <f ca="true">+IF(OFFSET('Sanitation Data'!$E$32,0,10*ROW('Sanitation Data'!E177))="","",OFFSET('Sanitation Data'!$E$32,0,10*ROW('Sanitation Data'!E177)))</f>
        <v/>
      </c>
      <c r="CU183" s="283" t="str">
        <f ca="true">+IF(OFFSET('Sanitation Data'!$F$28,0,10*ROW('Sanitation Data'!F177))="","",OFFSET('Sanitation Data'!$F$28,0,10*ROW('Sanitation Data'!F177)))</f>
        <v/>
      </c>
      <c r="CV183" s="283" t="str">
        <f ca="true">+IF(OFFSET('Sanitation Data'!$F$29,0,10*ROW('Sanitation Data'!F177))="","",OFFSET('Sanitation Data'!$F$29,0,10*ROW('Sanitation Data'!F177)))</f>
        <v/>
      </c>
      <c r="CW183" s="283" t="str">
        <f ca="true">+IF(OFFSET('Sanitation Data'!$F$30,0,10*ROW('Sanitation Data'!F177))="","",OFFSET('Sanitation Data'!$F$30,0,10*ROW('Sanitation Data'!F177)))</f>
        <v/>
      </c>
      <c r="CX183" s="283" t="str">
        <f ca="true">+IF(OFFSET('Sanitation Data'!$F$31,0,10*ROW('Sanitation Data'!F177))="","",OFFSET('Sanitation Data'!$F$31,0,10*ROW('Sanitation Data'!F177)))</f>
        <v/>
      </c>
      <c r="CY183" s="283" t="str">
        <f ca="true">+IF(OFFSET('Sanitation Data'!$F$32,0,10*ROW('Sanitation Data'!F177))="","",OFFSET('Sanitation Data'!$F$32,0,10*ROW('Sanitation Data'!F177)))</f>
        <v/>
      </c>
      <c r="CZ183" s="283" t="str">
        <f ca="true">+IF(OFFSET('Sanitation Data'!$G$28,0,10*ROW('Sanitation Data'!G177))="","",OFFSET('Sanitation Data'!$G$28,0,10*ROW('Sanitation Data'!G177)))</f>
        <v/>
      </c>
      <c r="DA183" s="283" t="str">
        <f ca="true">+IF(OFFSET('Sanitation Data'!$G$29,0,10*ROW('Sanitation Data'!G177))="","",OFFSET('Sanitation Data'!$G$29,0,10*ROW('Sanitation Data'!G177)))</f>
        <v/>
      </c>
      <c r="DB183" s="283" t="str">
        <f ca="true">+IF(OFFSET('Sanitation Data'!$G$30,0,10*ROW('Sanitation Data'!G177))="","",OFFSET('Sanitation Data'!$G$30,0,10*ROW('Sanitation Data'!G177)))</f>
        <v/>
      </c>
      <c r="DC183" s="283" t="str">
        <f ca="true">+IF(OFFSET('Sanitation Data'!$G$31,0,10*ROW('Sanitation Data'!G177))="","",OFFSET('Sanitation Data'!$G$31,0,10*ROW('Sanitation Data'!G177)))</f>
        <v/>
      </c>
      <c r="DD183" s="283" t="str">
        <f ca="true">+IF(OFFSET('Sanitation Data'!$G$32,0,10*ROW('Sanitation Data'!G177))="","",OFFSET('Sanitation Data'!$G$32,0,10*ROW('Sanitation Data'!G177)))</f>
        <v/>
      </c>
      <c r="DE183" s="283" t="str">
        <f ca="true">+IF(OFFSET('Sanitation Data'!$H$28,0,10*ROW('Sanitation Data'!H177))="","",OFFSET('Sanitation Data'!$H$28,0,10*ROW('Sanitation Data'!H177)))</f>
        <v/>
      </c>
      <c r="DF183" s="283" t="str">
        <f ca="true">+IF(OFFSET('Sanitation Data'!$H$29,0,10*ROW('Sanitation Data'!H177))="","",OFFSET('Sanitation Data'!$H$29,0,10*ROW('Sanitation Data'!H177)))</f>
        <v/>
      </c>
      <c r="DG183" s="283" t="str">
        <f ca="true">+IF(OFFSET('Sanitation Data'!$H$30,0,10*ROW('Sanitation Data'!H177))="","",OFFSET('Sanitation Data'!$H$30,0,10*ROW('Sanitation Data'!H177)))</f>
        <v/>
      </c>
      <c r="DH183" s="283" t="str">
        <f ca="true">+IF(OFFSET('Sanitation Data'!$H$31,0,10*ROW('Sanitation Data'!H177))="","",OFFSET('Sanitation Data'!$H$31,0,10*ROW('Sanitation Data'!H177)))</f>
        <v/>
      </c>
      <c r="DI183" s="283" t="str">
        <f ca="true">+IF(OFFSET('Sanitation Data'!$H$32,0,10*ROW('Sanitation Data'!H177))="","",OFFSET('Sanitation Data'!$H$32,0,10*ROW('Sanitation Data'!H177)))</f>
        <v/>
      </c>
      <c r="DJ183" s="283" t="str">
        <f ca="true">+IF(OFFSET('Sanitation Data'!$I$28,0,10*ROW('Sanitation Data'!I177))="","",OFFSET('Sanitation Data'!$I$28,0,10*ROW('Sanitation Data'!I177)))</f>
        <v/>
      </c>
      <c r="DK183" s="283" t="str">
        <f ca="true">+IF(OFFSET('Sanitation Data'!$I$29,0,10*ROW('Sanitation Data'!I177))="","",OFFSET('Sanitation Data'!$I$29,0,10*ROW('Sanitation Data'!I177)))</f>
        <v/>
      </c>
      <c r="DL183" s="283" t="str">
        <f ca="true">+IF(OFFSET('Sanitation Data'!$I$30,0,10*ROW('Sanitation Data'!I177))="","",OFFSET('Sanitation Data'!$I$30,0,10*ROW('Sanitation Data'!I177)))</f>
        <v/>
      </c>
      <c r="DM183" s="283" t="str">
        <f ca="true">+IF(OFFSET('Sanitation Data'!$I$31,0,10*ROW('Sanitation Data'!I177))="","",OFFSET('Sanitation Data'!$I$31,0,10*ROW('Sanitation Data'!I177)))</f>
        <v/>
      </c>
      <c r="DN183" s="283" t="str">
        <f ca="true">+IF(OFFSET('Sanitation Data'!$I$32,0,10*ROW('Sanitation Data'!I177))="","",OFFSET('Sanitation Data'!$I$32,0,10*ROW('Sanitation Data'!I177)))</f>
        <v/>
      </c>
      <c r="DO183" s="283" t="str">
        <f ca="true">+IF(OFFSET('Hygiene Data'!$D$11,0,10*ROW('Hygiene Data'!D177))="","",OFFSET('Hygiene Data'!$D$11,0,10*ROW('Hygiene Data'!D177)))</f>
        <v/>
      </c>
      <c r="DP183" s="283" t="str">
        <f ca="true">+IF(OFFSET('Hygiene Data'!$D$12,0,10*ROW('Hygiene Data'!D177))="","",OFFSET('Hygiene Data'!$D$12,0,10*ROW('Hygiene Data'!D177)))</f>
        <v/>
      </c>
      <c r="DQ183" s="283" t="str">
        <f ca="true">+IF(OFFSET('Hygiene Data'!$D$13,0,10*ROW('Hygiene Data'!D177))="","",OFFSET('Hygiene Data'!$D$13,0,10*ROW('Hygiene Data'!D177)))</f>
        <v/>
      </c>
      <c r="DR183" s="283" t="str">
        <f ca="true">+IF(OFFSET('Hygiene Data'!$E$11,0,10*ROW('Hygiene Data'!E177))="","",OFFSET('Hygiene Data'!$E$11,0,10*ROW('Hygiene Data'!E177)))</f>
        <v/>
      </c>
      <c r="DS183" s="283" t="str">
        <f ca="true">+IF(OFFSET('Hygiene Data'!$E$12,0,10*ROW('Hygiene Data'!E177))="","",OFFSET('Hygiene Data'!$E$12,0,10*ROW('Hygiene Data'!E177)))</f>
        <v/>
      </c>
      <c r="DT183" s="283" t="str">
        <f ca="true">+IF(OFFSET('Hygiene Data'!$E$13,0,10*ROW('Hygiene Data'!E177))="","",OFFSET('Hygiene Data'!$E$13,0,10*ROW('Hygiene Data'!E177)))</f>
        <v/>
      </c>
      <c r="DU183" s="283" t="str">
        <f ca="true">+IF(OFFSET('Hygiene Data'!$F$11,0,10*ROW('Hygiene Data'!F177))="","",OFFSET('Hygiene Data'!$F$11,0,10*ROW('Hygiene Data'!F177)))</f>
        <v/>
      </c>
      <c r="DV183" s="283" t="str">
        <f ca="true">+IF(OFFSET('Hygiene Data'!$F$12,0,10*ROW('Hygiene Data'!F177))="","",OFFSET('Hygiene Data'!$F$12,0,10*ROW('Hygiene Data'!F177)))</f>
        <v/>
      </c>
      <c r="DW183" s="283" t="str">
        <f ca="true">+IF(OFFSET('Hygiene Data'!$F$13,0,10*ROW('Hygiene Data'!F177))="","",OFFSET('Hygiene Data'!$F$13,0,10*ROW('Hygiene Data'!F177)))</f>
        <v/>
      </c>
      <c r="DX183" s="283" t="str">
        <f ca="true">+IF(OFFSET('Hygiene Data'!$G$11,0,10*ROW('Hygiene Data'!G177))="","",OFFSET('Hygiene Data'!$G$11,0,10*ROW('Hygiene Data'!G177)))</f>
        <v/>
      </c>
      <c r="DY183" s="283" t="str">
        <f ca="true">+IF(OFFSET('Hygiene Data'!$G$12,0,10*ROW('Hygiene Data'!G177))="","",OFFSET('Hygiene Data'!$G$12,0,10*ROW('Hygiene Data'!G177)))</f>
        <v/>
      </c>
      <c r="DZ183" s="283" t="str">
        <f ca="true">+IF(OFFSET('Hygiene Data'!$G$13,0,10*ROW('Hygiene Data'!G177))="","",OFFSET('Hygiene Data'!$G$13,0,10*ROW('Hygiene Data'!G177)))</f>
        <v/>
      </c>
      <c r="EA183" s="283" t="str">
        <f ca="true">+IF(OFFSET('Hygiene Data'!$H$11,0,10*ROW('Hygiene Data'!H177))="","",OFFSET('Hygiene Data'!$H$11,0,10*ROW('Hygiene Data'!H177)))</f>
        <v/>
      </c>
      <c r="EB183" s="283" t="str">
        <f ca="true">+IF(OFFSET('Hygiene Data'!$H$12,0,10*ROW('Hygiene Data'!H177))="","",OFFSET('Hygiene Data'!$H$12,0,10*ROW('Hygiene Data'!H177)))</f>
        <v/>
      </c>
      <c r="EC183" s="283" t="str">
        <f ca="true">+IF(OFFSET('Hygiene Data'!$H$13,0,10*ROW('Hygiene Data'!H177))="","",OFFSET('Hygiene Data'!$H$13,0,10*ROW('Hygiene Data'!H177)))</f>
        <v/>
      </c>
      <c r="ED183" s="283" t="str">
        <f ca="true">+IF(OFFSET('Hygiene Data'!$I$11,0,10*ROW('Hygiene Data'!I177))="","",OFFSET('Hygiene Data'!$I$11,0,10*ROW('Hygiene Data'!I177)))</f>
        <v/>
      </c>
      <c r="EE183" s="283" t="str">
        <f ca="true">+IF(OFFSET('Hygiene Data'!$I$12,0,10*ROW('Hygiene Data'!I177))="","",OFFSET('Hygiene Data'!$I$12,0,10*ROW('Hygiene Data'!I177)))</f>
        <v/>
      </c>
      <c r="EF183" s="283" t="str">
        <f ca="true">+IF(OFFSET('Hygiene Data'!$I$13,0,10*ROW('Hygiene Data'!I177))="","",OFFSET('Hygiene Data'!$I$13,0,10*ROW('Hygiene Data'!I177)))</f>
        <v/>
      </c>
    </row>
    <row xmlns:x14ac="http://schemas.microsoft.com/office/spreadsheetml/2009/9/ac" r="184" x14ac:dyDescent="0.2">
      <c r="A184" s="34" t="str">
        <f ca="true">+IF(OFFSET('Water Data'!$B$2,0,10*ROW('Water Data'!E178))="","",OFFSET('Water Data'!$B$2,0,10*ROW('Water Data'!E178)))</f>
        <v/>
      </c>
      <c r="B184" s="34" t="str">
        <f ca="true">+IF(OFFSET('Water Data'!$C$2,0,10*ROW('Water Data'!F178))="","",OFFSET('Water Data'!$C$2,0,10*ROW('Water Data'!F178)))</f>
        <v/>
      </c>
      <c r="C184" s="339" t="str">
        <f t="shared" ca="true" si="2"/>
        <v/>
      </c>
      <c r="D184" s="90"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0"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0"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0"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0"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0"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0"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0"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0"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0"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0"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0"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0"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0"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0"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0"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0"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0"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1"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1"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1"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1"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1"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1"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1"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1"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1"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1"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1"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1"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1"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1"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1"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1"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1"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1"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1"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1"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1"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1"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1"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1"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1"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1"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1"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1"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1"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1"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2"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2"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2"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2"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2"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2"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2"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2"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2"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2"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2"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2"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2"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2"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2"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2"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2"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2"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3"/>
      <c r="BS184" s="283" t="str">
        <f ca="true">+IF(OFFSET('Water Data'!$D$27,0,10*ROW('Water Data'!D178))="","",OFFSET('Water Data'!$D$27,0,10*ROW('Water Data'!D178)))</f>
        <v/>
      </c>
      <c r="BT184" s="283" t="str">
        <f ca="true">+IF(OFFSET('Water Data'!$D$28,0,10*ROW('Water Data'!D178))="","",OFFSET('Water Data'!$D$28,0,10*ROW('Water Data'!D178)))</f>
        <v/>
      </c>
      <c r="BU184" s="283" t="str">
        <f ca="true">+IF(OFFSET('Water Data'!$D$29,0,10*ROW('Water Data'!D178))="","",OFFSET('Water Data'!$D$29,0,10*ROW('Water Data'!D178)))</f>
        <v/>
      </c>
      <c r="BV184" s="283" t="str">
        <f ca="true">+IF(OFFSET('Water Data'!$E$27,0,10*ROW('Water Data'!E178))="","",OFFSET('Water Data'!$E$27,0,10*ROW('Water Data'!E178)))</f>
        <v/>
      </c>
      <c r="BW184" s="283" t="str">
        <f ca="true">+IF(OFFSET('Water Data'!$E$28,0,10*ROW('Water Data'!E178))="","",OFFSET('Water Data'!$E$28,0,10*ROW('Water Data'!E178)))</f>
        <v/>
      </c>
      <c r="BX184" s="283" t="str">
        <f ca="true">+IF(OFFSET('Water Data'!$E$29,0,10*ROW('Water Data'!E178))="","",OFFSET('Water Data'!$E$29,0,10*ROW('Water Data'!E178)))</f>
        <v/>
      </c>
      <c r="BY184" s="283" t="str">
        <f ca="true">+IF(OFFSET('Water Data'!$F$27,0,10*ROW('Water Data'!F178))="","",OFFSET('Water Data'!$F$27,0,10*ROW('Water Data'!F178)))</f>
        <v/>
      </c>
      <c r="BZ184" s="283" t="str">
        <f ca="true">+IF(OFFSET('Water Data'!$F$28,0,10*ROW('Water Data'!F178))="","",OFFSET('Water Data'!$F$28,0,10*ROW('Water Data'!F178)))</f>
        <v/>
      </c>
      <c r="CA184" s="283" t="str">
        <f ca="true">+IF(OFFSET('Water Data'!$F$29,0,10*ROW('Water Data'!F178))="","",OFFSET('Water Data'!$F$29,0,10*ROW('Water Data'!F178)))</f>
        <v/>
      </c>
      <c r="CB184" s="283" t="str">
        <f ca="true">+IF(OFFSET('Water Data'!$G$27,0,10*ROW('Water Data'!G178))="","",OFFSET('Water Data'!$G$27,0,10*ROW('Water Data'!G178)))</f>
        <v/>
      </c>
      <c r="CC184" s="283" t="str">
        <f ca="true">+IF(OFFSET('Water Data'!$G$28,0,10*ROW('Water Data'!G178))="","",OFFSET('Water Data'!$G$28,0,10*ROW('Water Data'!G178)))</f>
        <v/>
      </c>
      <c r="CD184" s="283" t="str">
        <f ca="true">+IF(OFFSET('Water Data'!$G$29,0,10*ROW('Water Data'!G178))="","",OFFSET('Water Data'!$G$29,0,10*ROW('Water Data'!G178)))</f>
        <v/>
      </c>
      <c r="CE184" s="283" t="str">
        <f ca="true">+IF(OFFSET('Water Data'!$H$27,0,10*ROW('Water Data'!H178))="","",OFFSET('Water Data'!$H$27,0,10*ROW('Water Data'!H178)))</f>
        <v/>
      </c>
      <c r="CF184" s="283" t="str">
        <f ca="true">+IF(OFFSET('Water Data'!$H$28,0,10*ROW('Water Data'!H178))="","",OFFSET('Water Data'!$H$28,0,10*ROW('Water Data'!H178)))</f>
        <v/>
      </c>
      <c r="CG184" s="283" t="str">
        <f ca="true">+IF(OFFSET('Water Data'!$H$29,0,10*ROW('Water Data'!H178))="","",OFFSET('Water Data'!$H$29,0,10*ROW('Water Data'!H178)))</f>
        <v/>
      </c>
      <c r="CH184" s="283" t="str">
        <f ca="true">+IF(OFFSET('Water Data'!$I$27,0,10*ROW('Water Data'!I178))="","",OFFSET('Water Data'!$I$27,0,10*ROW('Water Data'!I178)))</f>
        <v/>
      </c>
      <c r="CI184" s="283" t="str">
        <f ca="true">+IF(OFFSET('Water Data'!$I$28,0,10*ROW('Water Data'!I178))="","",OFFSET('Water Data'!$I$28,0,10*ROW('Water Data'!I178)))</f>
        <v/>
      </c>
      <c r="CJ184" s="283" t="str">
        <f ca="true">+IF(OFFSET('Water Data'!$I$29,0,10*ROW('Water Data'!I178))="","",OFFSET('Water Data'!$I$29,0,10*ROW('Water Data'!I178)))</f>
        <v/>
      </c>
      <c r="CK184" s="283" t="str">
        <f ca="true">+IF(OFFSET('Sanitation Data'!$D$28,0,10*ROW('Sanitation Data'!D178))="","",OFFSET('Sanitation Data'!$D$28,0,10*ROW('Sanitation Data'!D178)))</f>
        <v/>
      </c>
      <c r="CL184" s="283" t="str">
        <f ca="true">+IF(OFFSET('Sanitation Data'!$D$29,0,10*ROW('Sanitation Data'!D178))="","",OFFSET('Sanitation Data'!$D$29,0,10*ROW('Sanitation Data'!D178)))</f>
        <v/>
      </c>
      <c r="CM184" s="283" t="str">
        <f ca="true">+IF(OFFSET('Sanitation Data'!$D$30,0,10*ROW('Sanitation Data'!D178))="","",OFFSET('Sanitation Data'!$D$30,0,10*ROW('Sanitation Data'!D178)))</f>
        <v/>
      </c>
      <c r="CN184" s="283" t="str">
        <f ca="true">+IF(OFFSET('Sanitation Data'!$D$31,0,10*ROW('Sanitation Data'!D178))="","",OFFSET('Sanitation Data'!$D$31,0,10*ROW('Sanitation Data'!D178)))</f>
        <v/>
      </c>
      <c r="CO184" s="283" t="str">
        <f ca="true">+IF(OFFSET('Sanitation Data'!$D$32,0,10*ROW('Sanitation Data'!D178))="","",OFFSET('Sanitation Data'!$D$32,0,10*ROW('Sanitation Data'!D178)))</f>
        <v/>
      </c>
      <c r="CP184" s="283" t="str">
        <f ca="true">+IF(OFFSET('Sanitation Data'!$E$28,0,10*ROW('Sanitation Data'!E178))="","",OFFSET('Sanitation Data'!$E$28,0,10*ROW('Sanitation Data'!E178)))</f>
        <v/>
      </c>
      <c r="CQ184" s="283" t="str">
        <f ca="true">+IF(OFFSET('Sanitation Data'!$E$29,0,10*ROW('Sanitation Data'!E178))="","",OFFSET('Sanitation Data'!$E$29,0,10*ROW('Sanitation Data'!E178)))</f>
        <v/>
      </c>
      <c r="CR184" s="283" t="str">
        <f ca="true">+IF(OFFSET('Sanitation Data'!$E$30,0,10*ROW('Sanitation Data'!E178))="","",OFFSET('Sanitation Data'!$E$30,0,10*ROW('Sanitation Data'!E178)))</f>
        <v/>
      </c>
      <c r="CS184" s="283" t="str">
        <f ca="true">+IF(OFFSET('Sanitation Data'!$E$31,0,10*ROW('Sanitation Data'!E178))="","",OFFSET('Sanitation Data'!$E$31,0,10*ROW('Sanitation Data'!E178)))</f>
        <v/>
      </c>
      <c r="CT184" s="283" t="str">
        <f ca="true">+IF(OFFSET('Sanitation Data'!$E$32,0,10*ROW('Sanitation Data'!E178))="","",OFFSET('Sanitation Data'!$E$32,0,10*ROW('Sanitation Data'!E178)))</f>
        <v/>
      </c>
      <c r="CU184" s="283" t="str">
        <f ca="true">+IF(OFFSET('Sanitation Data'!$F$28,0,10*ROW('Sanitation Data'!F178))="","",OFFSET('Sanitation Data'!$F$28,0,10*ROW('Sanitation Data'!F178)))</f>
        <v/>
      </c>
      <c r="CV184" s="283" t="str">
        <f ca="true">+IF(OFFSET('Sanitation Data'!$F$29,0,10*ROW('Sanitation Data'!F178))="","",OFFSET('Sanitation Data'!$F$29,0,10*ROW('Sanitation Data'!F178)))</f>
        <v/>
      </c>
      <c r="CW184" s="283" t="str">
        <f ca="true">+IF(OFFSET('Sanitation Data'!$F$30,0,10*ROW('Sanitation Data'!F178))="","",OFFSET('Sanitation Data'!$F$30,0,10*ROW('Sanitation Data'!F178)))</f>
        <v/>
      </c>
      <c r="CX184" s="283" t="str">
        <f ca="true">+IF(OFFSET('Sanitation Data'!$F$31,0,10*ROW('Sanitation Data'!F178))="","",OFFSET('Sanitation Data'!$F$31,0,10*ROW('Sanitation Data'!F178)))</f>
        <v/>
      </c>
      <c r="CY184" s="283" t="str">
        <f ca="true">+IF(OFFSET('Sanitation Data'!$F$32,0,10*ROW('Sanitation Data'!F178))="","",OFFSET('Sanitation Data'!$F$32,0,10*ROW('Sanitation Data'!F178)))</f>
        <v/>
      </c>
      <c r="CZ184" s="283" t="str">
        <f ca="true">+IF(OFFSET('Sanitation Data'!$G$28,0,10*ROW('Sanitation Data'!G178))="","",OFFSET('Sanitation Data'!$G$28,0,10*ROW('Sanitation Data'!G178)))</f>
        <v/>
      </c>
      <c r="DA184" s="283" t="str">
        <f ca="true">+IF(OFFSET('Sanitation Data'!$G$29,0,10*ROW('Sanitation Data'!G178))="","",OFFSET('Sanitation Data'!$G$29,0,10*ROW('Sanitation Data'!G178)))</f>
        <v/>
      </c>
      <c r="DB184" s="283" t="str">
        <f ca="true">+IF(OFFSET('Sanitation Data'!$G$30,0,10*ROW('Sanitation Data'!G178))="","",OFFSET('Sanitation Data'!$G$30,0,10*ROW('Sanitation Data'!G178)))</f>
        <v/>
      </c>
      <c r="DC184" s="283" t="str">
        <f ca="true">+IF(OFFSET('Sanitation Data'!$G$31,0,10*ROW('Sanitation Data'!G178))="","",OFFSET('Sanitation Data'!$G$31,0,10*ROW('Sanitation Data'!G178)))</f>
        <v/>
      </c>
      <c r="DD184" s="283" t="str">
        <f ca="true">+IF(OFFSET('Sanitation Data'!$G$32,0,10*ROW('Sanitation Data'!G178))="","",OFFSET('Sanitation Data'!$G$32,0,10*ROW('Sanitation Data'!G178)))</f>
        <v/>
      </c>
      <c r="DE184" s="283" t="str">
        <f ca="true">+IF(OFFSET('Sanitation Data'!$H$28,0,10*ROW('Sanitation Data'!H178))="","",OFFSET('Sanitation Data'!$H$28,0,10*ROW('Sanitation Data'!H178)))</f>
        <v/>
      </c>
      <c r="DF184" s="283" t="str">
        <f ca="true">+IF(OFFSET('Sanitation Data'!$H$29,0,10*ROW('Sanitation Data'!H178))="","",OFFSET('Sanitation Data'!$H$29,0,10*ROW('Sanitation Data'!H178)))</f>
        <v/>
      </c>
      <c r="DG184" s="283" t="str">
        <f ca="true">+IF(OFFSET('Sanitation Data'!$H$30,0,10*ROW('Sanitation Data'!H178))="","",OFFSET('Sanitation Data'!$H$30,0,10*ROW('Sanitation Data'!H178)))</f>
        <v/>
      </c>
      <c r="DH184" s="283" t="str">
        <f ca="true">+IF(OFFSET('Sanitation Data'!$H$31,0,10*ROW('Sanitation Data'!H178))="","",OFFSET('Sanitation Data'!$H$31,0,10*ROW('Sanitation Data'!H178)))</f>
        <v/>
      </c>
      <c r="DI184" s="283" t="str">
        <f ca="true">+IF(OFFSET('Sanitation Data'!$H$32,0,10*ROW('Sanitation Data'!H178))="","",OFFSET('Sanitation Data'!$H$32,0,10*ROW('Sanitation Data'!H178)))</f>
        <v/>
      </c>
      <c r="DJ184" s="283" t="str">
        <f ca="true">+IF(OFFSET('Sanitation Data'!$I$28,0,10*ROW('Sanitation Data'!I178))="","",OFFSET('Sanitation Data'!$I$28,0,10*ROW('Sanitation Data'!I178)))</f>
        <v/>
      </c>
      <c r="DK184" s="283" t="str">
        <f ca="true">+IF(OFFSET('Sanitation Data'!$I$29,0,10*ROW('Sanitation Data'!I178))="","",OFFSET('Sanitation Data'!$I$29,0,10*ROW('Sanitation Data'!I178)))</f>
        <v/>
      </c>
      <c r="DL184" s="283" t="str">
        <f ca="true">+IF(OFFSET('Sanitation Data'!$I$30,0,10*ROW('Sanitation Data'!I178))="","",OFFSET('Sanitation Data'!$I$30,0,10*ROW('Sanitation Data'!I178)))</f>
        <v/>
      </c>
      <c r="DM184" s="283" t="str">
        <f ca="true">+IF(OFFSET('Sanitation Data'!$I$31,0,10*ROW('Sanitation Data'!I178))="","",OFFSET('Sanitation Data'!$I$31,0,10*ROW('Sanitation Data'!I178)))</f>
        <v/>
      </c>
      <c r="DN184" s="283" t="str">
        <f ca="true">+IF(OFFSET('Sanitation Data'!$I$32,0,10*ROW('Sanitation Data'!I178))="","",OFFSET('Sanitation Data'!$I$32,0,10*ROW('Sanitation Data'!I178)))</f>
        <v/>
      </c>
      <c r="DO184" s="283" t="str">
        <f ca="true">+IF(OFFSET('Hygiene Data'!$D$11,0,10*ROW('Hygiene Data'!D178))="","",OFFSET('Hygiene Data'!$D$11,0,10*ROW('Hygiene Data'!D178)))</f>
        <v/>
      </c>
      <c r="DP184" s="283" t="str">
        <f ca="true">+IF(OFFSET('Hygiene Data'!$D$12,0,10*ROW('Hygiene Data'!D178))="","",OFFSET('Hygiene Data'!$D$12,0,10*ROW('Hygiene Data'!D178)))</f>
        <v/>
      </c>
      <c r="DQ184" s="283" t="str">
        <f ca="true">+IF(OFFSET('Hygiene Data'!$D$13,0,10*ROW('Hygiene Data'!D178))="","",OFFSET('Hygiene Data'!$D$13,0,10*ROW('Hygiene Data'!D178)))</f>
        <v/>
      </c>
      <c r="DR184" s="283" t="str">
        <f ca="true">+IF(OFFSET('Hygiene Data'!$E$11,0,10*ROW('Hygiene Data'!E178))="","",OFFSET('Hygiene Data'!$E$11,0,10*ROW('Hygiene Data'!E178)))</f>
        <v/>
      </c>
      <c r="DS184" s="283" t="str">
        <f ca="true">+IF(OFFSET('Hygiene Data'!$E$12,0,10*ROW('Hygiene Data'!E178))="","",OFFSET('Hygiene Data'!$E$12,0,10*ROW('Hygiene Data'!E178)))</f>
        <v/>
      </c>
      <c r="DT184" s="283" t="str">
        <f ca="true">+IF(OFFSET('Hygiene Data'!$E$13,0,10*ROW('Hygiene Data'!E178))="","",OFFSET('Hygiene Data'!$E$13,0,10*ROW('Hygiene Data'!E178)))</f>
        <v/>
      </c>
      <c r="DU184" s="283" t="str">
        <f ca="true">+IF(OFFSET('Hygiene Data'!$F$11,0,10*ROW('Hygiene Data'!F178))="","",OFFSET('Hygiene Data'!$F$11,0,10*ROW('Hygiene Data'!F178)))</f>
        <v/>
      </c>
      <c r="DV184" s="283" t="str">
        <f ca="true">+IF(OFFSET('Hygiene Data'!$F$12,0,10*ROW('Hygiene Data'!F178))="","",OFFSET('Hygiene Data'!$F$12,0,10*ROW('Hygiene Data'!F178)))</f>
        <v/>
      </c>
      <c r="DW184" s="283" t="str">
        <f ca="true">+IF(OFFSET('Hygiene Data'!$F$13,0,10*ROW('Hygiene Data'!F178))="","",OFFSET('Hygiene Data'!$F$13,0,10*ROW('Hygiene Data'!F178)))</f>
        <v/>
      </c>
      <c r="DX184" s="283" t="str">
        <f ca="true">+IF(OFFSET('Hygiene Data'!$G$11,0,10*ROW('Hygiene Data'!G178))="","",OFFSET('Hygiene Data'!$G$11,0,10*ROW('Hygiene Data'!G178)))</f>
        <v/>
      </c>
      <c r="DY184" s="283" t="str">
        <f ca="true">+IF(OFFSET('Hygiene Data'!$G$12,0,10*ROW('Hygiene Data'!G178))="","",OFFSET('Hygiene Data'!$G$12,0,10*ROW('Hygiene Data'!G178)))</f>
        <v/>
      </c>
      <c r="DZ184" s="283" t="str">
        <f ca="true">+IF(OFFSET('Hygiene Data'!$G$13,0,10*ROW('Hygiene Data'!G178))="","",OFFSET('Hygiene Data'!$G$13,0,10*ROW('Hygiene Data'!G178)))</f>
        <v/>
      </c>
      <c r="EA184" s="283" t="str">
        <f ca="true">+IF(OFFSET('Hygiene Data'!$H$11,0,10*ROW('Hygiene Data'!H178))="","",OFFSET('Hygiene Data'!$H$11,0,10*ROW('Hygiene Data'!H178)))</f>
        <v/>
      </c>
      <c r="EB184" s="283" t="str">
        <f ca="true">+IF(OFFSET('Hygiene Data'!$H$12,0,10*ROW('Hygiene Data'!H178))="","",OFFSET('Hygiene Data'!$H$12,0,10*ROW('Hygiene Data'!H178)))</f>
        <v/>
      </c>
      <c r="EC184" s="283" t="str">
        <f ca="true">+IF(OFFSET('Hygiene Data'!$H$13,0,10*ROW('Hygiene Data'!H178))="","",OFFSET('Hygiene Data'!$H$13,0,10*ROW('Hygiene Data'!H178)))</f>
        <v/>
      </c>
      <c r="ED184" s="283" t="str">
        <f ca="true">+IF(OFFSET('Hygiene Data'!$I$11,0,10*ROW('Hygiene Data'!I178))="","",OFFSET('Hygiene Data'!$I$11,0,10*ROW('Hygiene Data'!I178)))</f>
        <v/>
      </c>
      <c r="EE184" s="283" t="str">
        <f ca="true">+IF(OFFSET('Hygiene Data'!$I$12,0,10*ROW('Hygiene Data'!I178))="","",OFFSET('Hygiene Data'!$I$12,0,10*ROW('Hygiene Data'!I178)))</f>
        <v/>
      </c>
      <c r="EF184" s="283" t="str">
        <f ca="true">+IF(OFFSET('Hygiene Data'!$I$13,0,10*ROW('Hygiene Data'!I178))="","",OFFSET('Hygiene Data'!$I$13,0,10*ROW('Hygiene Data'!I178)))</f>
        <v/>
      </c>
    </row>
    <row xmlns:x14ac="http://schemas.microsoft.com/office/spreadsheetml/2009/9/ac" r="185" x14ac:dyDescent="0.2">
      <c r="A185" s="34" t="str">
        <f ca="true">+IF(OFFSET('Water Data'!$B$2,0,10*ROW('Water Data'!E179))="","",OFFSET('Water Data'!$B$2,0,10*ROW('Water Data'!E179)))</f>
        <v/>
      </c>
      <c r="B185" s="34" t="str">
        <f ca="true">+IF(OFFSET('Water Data'!$C$2,0,10*ROW('Water Data'!F179))="","",OFFSET('Water Data'!$C$2,0,10*ROW('Water Data'!F179)))</f>
        <v/>
      </c>
      <c r="C185" s="339" t="str">
        <f t="shared" ca="true" si="2"/>
        <v/>
      </c>
      <c r="D185" s="90"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0"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0"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0"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0"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0"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0"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0"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0"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0"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0"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0"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0"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0"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0"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0"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0"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0"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1"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1"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1"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1"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1"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1"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1"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1"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1"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1"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1"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1"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1"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1"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1"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1"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1"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1"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1"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1"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1"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1"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1"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1"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1"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1"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1"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1"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1"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1"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2"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2"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2"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2"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2"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2"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2"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2"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2"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2"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2"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2"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2"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2"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2"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2"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2"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2"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3"/>
      <c r="BS185" s="283" t="str">
        <f ca="true">+IF(OFFSET('Water Data'!$D$27,0,10*ROW('Water Data'!D179))="","",OFFSET('Water Data'!$D$27,0,10*ROW('Water Data'!D179)))</f>
        <v/>
      </c>
      <c r="BT185" s="283" t="str">
        <f ca="true">+IF(OFFSET('Water Data'!$D$28,0,10*ROW('Water Data'!D179))="","",OFFSET('Water Data'!$D$28,0,10*ROW('Water Data'!D179)))</f>
        <v/>
      </c>
      <c r="BU185" s="283" t="str">
        <f ca="true">+IF(OFFSET('Water Data'!$D$29,0,10*ROW('Water Data'!D179))="","",OFFSET('Water Data'!$D$29,0,10*ROW('Water Data'!D179)))</f>
        <v/>
      </c>
      <c r="BV185" s="283" t="str">
        <f ca="true">+IF(OFFSET('Water Data'!$E$27,0,10*ROW('Water Data'!E179))="","",OFFSET('Water Data'!$E$27,0,10*ROW('Water Data'!E179)))</f>
        <v/>
      </c>
      <c r="BW185" s="283" t="str">
        <f ca="true">+IF(OFFSET('Water Data'!$E$28,0,10*ROW('Water Data'!E179))="","",OFFSET('Water Data'!$E$28,0,10*ROW('Water Data'!E179)))</f>
        <v/>
      </c>
      <c r="BX185" s="283" t="str">
        <f ca="true">+IF(OFFSET('Water Data'!$E$29,0,10*ROW('Water Data'!E179))="","",OFFSET('Water Data'!$E$29,0,10*ROW('Water Data'!E179)))</f>
        <v/>
      </c>
      <c r="BY185" s="283" t="str">
        <f ca="true">+IF(OFFSET('Water Data'!$F$27,0,10*ROW('Water Data'!F179))="","",OFFSET('Water Data'!$F$27,0,10*ROW('Water Data'!F179)))</f>
        <v/>
      </c>
      <c r="BZ185" s="283" t="str">
        <f ca="true">+IF(OFFSET('Water Data'!$F$28,0,10*ROW('Water Data'!F179))="","",OFFSET('Water Data'!$F$28,0,10*ROW('Water Data'!F179)))</f>
        <v/>
      </c>
      <c r="CA185" s="283" t="str">
        <f ca="true">+IF(OFFSET('Water Data'!$F$29,0,10*ROW('Water Data'!F179))="","",OFFSET('Water Data'!$F$29,0,10*ROW('Water Data'!F179)))</f>
        <v/>
      </c>
      <c r="CB185" s="283" t="str">
        <f ca="true">+IF(OFFSET('Water Data'!$G$27,0,10*ROW('Water Data'!G179))="","",OFFSET('Water Data'!$G$27,0,10*ROW('Water Data'!G179)))</f>
        <v/>
      </c>
      <c r="CC185" s="283" t="str">
        <f ca="true">+IF(OFFSET('Water Data'!$G$28,0,10*ROW('Water Data'!G179))="","",OFFSET('Water Data'!$G$28,0,10*ROW('Water Data'!G179)))</f>
        <v/>
      </c>
      <c r="CD185" s="283" t="str">
        <f ca="true">+IF(OFFSET('Water Data'!$G$29,0,10*ROW('Water Data'!G179))="","",OFFSET('Water Data'!$G$29,0,10*ROW('Water Data'!G179)))</f>
        <v/>
      </c>
      <c r="CE185" s="283" t="str">
        <f ca="true">+IF(OFFSET('Water Data'!$H$27,0,10*ROW('Water Data'!H179))="","",OFFSET('Water Data'!$H$27,0,10*ROW('Water Data'!H179)))</f>
        <v/>
      </c>
      <c r="CF185" s="283" t="str">
        <f ca="true">+IF(OFFSET('Water Data'!$H$28,0,10*ROW('Water Data'!H179))="","",OFFSET('Water Data'!$H$28,0,10*ROW('Water Data'!H179)))</f>
        <v/>
      </c>
      <c r="CG185" s="283" t="str">
        <f ca="true">+IF(OFFSET('Water Data'!$H$29,0,10*ROW('Water Data'!H179))="","",OFFSET('Water Data'!$H$29,0,10*ROW('Water Data'!H179)))</f>
        <v/>
      </c>
      <c r="CH185" s="283" t="str">
        <f ca="true">+IF(OFFSET('Water Data'!$I$27,0,10*ROW('Water Data'!I179))="","",OFFSET('Water Data'!$I$27,0,10*ROW('Water Data'!I179)))</f>
        <v/>
      </c>
      <c r="CI185" s="283" t="str">
        <f ca="true">+IF(OFFSET('Water Data'!$I$28,0,10*ROW('Water Data'!I179))="","",OFFSET('Water Data'!$I$28,0,10*ROW('Water Data'!I179)))</f>
        <v/>
      </c>
      <c r="CJ185" s="283" t="str">
        <f ca="true">+IF(OFFSET('Water Data'!$I$29,0,10*ROW('Water Data'!I179))="","",OFFSET('Water Data'!$I$29,0,10*ROW('Water Data'!I179)))</f>
        <v/>
      </c>
      <c r="CK185" s="283" t="str">
        <f ca="true">+IF(OFFSET('Sanitation Data'!$D$28,0,10*ROW('Sanitation Data'!D179))="","",OFFSET('Sanitation Data'!$D$28,0,10*ROW('Sanitation Data'!D179)))</f>
        <v/>
      </c>
      <c r="CL185" s="283" t="str">
        <f ca="true">+IF(OFFSET('Sanitation Data'!$D$29,0,10*ROW('Sanitation Data'!D179))="","",OFFSET('Sanitation Data'!$D$29,0,10*ROW('Sanitation Data'!D179)))</f>
        <v/>
      </c>
      <c r="CM185" s="283" t="str">
        <f ca="true">+IF(OFFSET('Sanitation Data'!$D$30,0,10*ROW('Sanitation Data'!D179))="","",OFFSET('Sanitation Data'!$D$30,0,10*ROW('Sanitation Data'!D179)))</f>
        <v/>
      </c>
      <c r="CN185" s="283" t="str">
        <f ca="true">+IF(OFFSET('Sanitation Data'!$D$31,0,10*ROW('Sanitation Data'!D179))="","",OFFSET('Sanitation Data'!$D$31,0,10*ROW('Sanitation Data'!D179)))</f>
        <v/>
      </c>
      <c r="CO185" s="283" t="str">
        <f ca="true">+IF(OFFSET('Sanitation Data'!$D$32,0,10*ROW('Sanitation Data'!D179))="","",OFFSET('Sanitation Data'!$D$32,0,10*ROW('Sanitation Data'!D179)))</f>
        <v/>
      </c>
      <c r="CP185" s="283" t="str">
        <f ca="true">+IF(OFFSET('Sanitation Data'!$E$28,0,10*ROW('Sanitation Data'!E179))="","",OFFSET('Sanitation Data'!$E$28,0,10*ROW('Sanitation Data'!E179)))</f>
        <v/>
      </c>
      <c r="CQ185" s="283" t="str">
        <f ca="true">+IF(OFFSET('Sanitation Data'!$E$29,0,10*ROW('Sanitation Data'!E179))="","",OFFSET('Sanitation Data'!$E$29,0,10*ROW('Sanitation Data'!E179)))</f>
        <v/>
      </c>
      <c r="CR185" s="283" t="str">
        <f ca="true">+IF(OFFSET('Sanitation Data'!$E$30,0,10*ROW('Sanitation Data'!E179))="","",OFFSET('Sanitation Data'!$E$30,0,10*ROW('Sanitation Data'!E179)))</f>
        <v/>
      </c>
      <c r="CS185" s="283" t="str">
        <f ca="true">+IF(OFFSET('Sanitation Data'!$E$31,0,10*ROW('Sanitation Data'!E179))="","",OFFSET('Sanitation Data'!$E$31,0,10*ROW('Sanitation Data'!E179)))</f>
        <v/>
      </c>
      <c r="CT185" s="283" t="str">
        <f ca="true">+IF(OFFSET('Sanitation Data'!$E$32,0,10*ROW('Sanitation Data'!E179))="","",OFFSET('Sanitation Data'!$E$32,0,10*ROW('Sanitation Data'!E179)))</f>
        <v/>
      </c>
      <c r="CU185" s="283" t="str">
        <f ca="true">+IF(OFFSET('Sanitation Data'!$F$28,0,10*ROW('Sanitation Data'!F179))="","",OFFSET('Sanitation Data'!$F$28,0,10*ROW('Sanitation Data'!F179)))</f>
        <v/>
      </c>
      <c r="CV185" s="283" t="str">
        <f ca="true">+IF(OFFSET('Sanitation Data'!$F$29,0,10*ROW('Sanitation Data'!F179))="","",OFFSET('Sanitation Data'!$F$29,0,10*ROW('Sanitation Data'!F179)))</f>
        <v/>
      </c>
      <c r="CW185" s="283" t="str">
        <f ca="true">+IF(OFFSET('Sanitation Data'!$F$30,0,10*ROW('Sanitation Data'!F179))="","",OFFSET('Sanitation Data'!$F$30,0,10*ROW('Sanitation Data'!F179)))</f>
        <v/>
      </c>
      <c r="CX185" s="283" t="str">
        <f ca="true">+IF(OFFSET('Sanitation Data'!$F$31,0,10*ROW('Sanitation Data'!F179))="","",OFFSET('Sanitation Data'!$F$31,0,10*ROW('Sanitation Data'!F179)))</f>
        <v/>
      </c>
      <c r="CY185" s="283" t="str">
        <f ca="true">+IF(OFFSET('Sanitation Data'!$F$32,0,10*ROW('Sanitation Data'!F179))="","",OFFSET('Sanitation Data'!$F$32,0,10*ROW('Sanitation Data'!F179)))</f>
        <v/>
      </c>
      <c r="CZ185" s="283" t="str">
        <f ca="true">+IF(OFFSET('Sanitation Data'!$G$28,0,10*ROW('Sanitation Data'!G179))="","",OFFSET('Sanitation Data'!$G$28,0,10*ROW('Sanitation Data'!G179)))</f>
        <v/>
      </c>
      <c r="DA185" s="283" t="str">
        <f ca="true">+IF(OFFSET('Sanitation Data'!$G$29,0,10*ROW('Sanitation Data'!G179))="","",OFFSET('Sanitation Data'!$G$29,0,10*ROW('Sanitation Data'!G179)))</f>
        <v/>
      </c>
      <c r="DB185" s="283" t="str">
        <f ca="true">+IF(OFFSET('Sanitation Data'!$G$30,0,10*ROW('Sanitation Data'!G179))="","",OFFSET('Sanitation Data'!$G$30,0,10*ROW('Sanitation Data'!G179)))</f>
        <v/>
      </c>
      <c r="DC185" s="283" t="str">
        <f ca="true">+IF(OFFSET('Sanitation Data'!$G$31,0,10*ROW('Sanitation Data'!G179))="","",OFFSET('Sanitation Data'!$G$31,0,10*ROW('Sanitation Data'!G179)))</f>
        <v/>
      </c>
      <c r="DD185" s="283" t="str">
        <f ca="true">+IF(OFFSET('Sanitation Data'!$G$32,0,10*ROW('Sanitation Data'!G179))="","",OFFSET('Sanitation Data'!$G$32,0,10*ROW('Sanitation Data'!G179)))</f>
        <v/>
      </c>
      <c r="DE185" s="283" t="str">
        <f ca="true">+IF(OFFSET('Sanitation Data'!$H$28,0,10*ROW('Sanitation Data'!H179))="","",OFFSET('Sanitation Data'!$H$28,0,10*ROW('Sanitation Data'!H179)))</f>
        <v/>
      </c>
      <c r="DF185" s="283" t="str">
        <f ca="true">+IF(OFFSET('Sanitation Data'!$H$29,0,10*ROW('Sanitation Data'!H179))="","",OFFSET('Sanitation Data'!$H$29,0,10*ROW('Sanitation Data'!H179)))</f>
        <v/>
      </c>
      <c r="DG185" s="283" t="str">
        <f ca="true">+IF(OFFSET('Sanitation Data'!$H$30,0,10*ROW('Sanitation Data'!H179))="","",OFFSET('Sanitation Data'!$H$30,0,10*ROW('Sanitation Data'!H179)))</f>
        <v/>
      </c>
      <c r="DH185" s="283" t="str">
        <f ca="true">+IF(OFFSET('Sanitation Data'!$H$31,0,10*ROW('Sanitation Data'!H179))="","",OFFSET('Sanitation Data'!$H$31,0,10*ROW('Sanitation Data'!H179)))</f>
        <v/>
      </c>
      <c r="DI185" s="283" t="str">
        <f ca="true">+IF(OFFSET('Sanitation Data'!$H$32,0,10*ROW('Sanitation Data'!H179))="","",OFFSET('Sanitation Data'!$H$32,0,10*ROW('Sanitation Data'!H179)))</f>
        <v/>
      </c>
      <c r="DJ185" s="283" t="str">
        <f ca="true">+IF(OFFSET('Sanitation Data'!$I$28,0,10*ROW('Sanitation Data'!I179))="","",OFFSET('Sanitation Data'!$I$28,0,10*ROW('Sanitation Data'!I179)))</f>
        <v/>
      </c>
      <c r="DK185" s="283" t="str">
        <f ca="true">+IF(OFFSET('Sanitation Data'!$I$29,0,10*ROW('Sanitation Data'!I179))="","",OFFSET('Sanitation Data'!$I$29,0,10*ROW('Sanitation Data'!I179)))</f>
        <v/>
      </c>
      <c r="DL185" s="283" t="str">
        <f ca="true">+IF(OFFSET('Sanitation Data'!$I$30,0,10*ROW('Sanitation Data'!I179))="","",OFFSET('Sanitation Data'!$I$30,0,10*ROW('Sanitation Data'!I179)))</f>
        <v/>
      </c>
      <c r="DM185" s="283" t="str">
        <f ca="true">+IF(OFFSET('Sanitation Data'!$I$31,0,10*ROW('Sanitation Data'!I179))="","",OFFSET('Sanitation Data'!$I$31,0,10*ROW('Sanitation Data'!I179)))</f>
        <v/>
      </c>
      <c r="DN185" s="283" t="str">
        <f ca="true">+IF(OFFSET('Sanitation Data'!$I$32,0,10*ROW('Sanitation Data'!I179))="","",OFFSET('Sanitation Data'!$I$32,0,10*ROW('Sanitation Data'!I179)))</f>
        <v/>
      </c>
      <c r="DO185" s="283" t="str">
        <f ca="true">+IF(OFFSET('Hygiene Data'!$D$11,0,10*ROW('Hygiene Data'!D179))="","",OFFSET('Hygiene Data'!$D$11,0,10*ROW('Hygiene Data'!D179)))</f>
        <v/>
      </c>
      <c r="DP185" s="283" t="str">
        <f ca="true">+IF(OFFSET('Hygiene Data'!$D$12,0,10*ROW('Hygiene Data'!D179))="","",OFFSET('Hygiene Data'!$D$12,0,10*ROW('Hygiene Data'!D179)))</f>
        <v/>
      </c>
      <c r="DQ185" s="283" t="str">
        <f ca="true">+IF(OFFSET('Hygiene Data'!$D$13,0,10*ROW('Hygiene Data'!D179))="","",OFFSET('Hygiene Data'!$D$13,0,10*ROW('Hygiene Data'!D179)))</f>
        <v/>
      </c>
      <c r="DR185" s="283" t="str">
        <f ca="true">+IF(OFFSET('Hygiene Data'!$E$11,0,10*ROW('Hygiene Data'!E179))="","",OFFSET('Hygiene Data'!$E$11,0,10*ROW('Hygiene Data'!E179)))</f>
        <v/>
      </c>
      <c r="DS185" s="283" t="str">
        <f ca="true">+IF(OFFSET('Hygiene Data'!$E$12,0,10*ROW('Hygiene Data'!E179))="","",OFFSET('Hygiene Data'!$E$12,0,10*ROW('Hygiene Data'!E179)))</f>
        <v/>
      </c>
      <c r="DT185" s="283" t="str">
        <f ca="true">+IF(OFFSET('Hygiene Data'!$E$13,0,10*ROW('Hygiene Data'!E179))="","",OFFSET('Hygiene Data'!$E$13,0,10*ROW('Hygiene Data'!E179)))</f>
        <v/>
      </c>
      <c r="DU185" s="283" t="str">
        <f ca="true">+IF(OFFSET('Hygiene Data'!$F$11,0,10*ROW('Hygiene Data'!F179))="","",OFFSET('Hygiene Data'!$F$11,0,10*ROW('Hygiene Data'!F179)))</f>
        <v/>
      </c>
      <c r="DV185" s="283" t="str">
        <f ca="true">+IF(OFFSET('Hygiene Data'!$F$12,0,10*ROW('Hygiene Data'!F179))="","",OFFSET('Hygiene Data'!$F$12,0,10*ROW('Hygiene Data'!F179)))</f>
        <v/>
      </c>
      <c r="DW185" s="283" t="str">
        <f ca="true">+IF(OFFSET('Hygiene Data'!$F$13,0,10*ROW('Hygiene Data'!F179))="","",OFFSET('Hygiene Data'!$F$13,0,10*ROW('Hygiene Data'!F179)))</f>
        <v/>
      </c>
      <c r="DX185" s="283" t="str">
        <f ca="true">+IF(OFFSET('Hygiene Data'!$G$11,0,10*ROW('Hygiene Data'!G179))="","",OFFSET('Hygiene Data'!$G$11,0,10*ROW('Hygiene Data'!G179)))</f>
        <v/>
      </c>
      <c r="DY185" s="283" t="str">
        <f ca="true">+IF(OFFSET('Hygiene Data'!$G$12,0,10*ROW('Hygiene Data'!G179))="","",OFFSET('Hygiene Data'!$G$12,0,10*ROW('Hygiene Data'!G179)))</f>
        <v/>
      </c>
      <c r="DZ185" s="283" t="str">
        <f ca="true">+IF(OFFSET('Hygiene Data'!$G$13,0,10*ROW('Hygiene Data'!G179))="","",OFFSET('Hygiene Data'!$G$13,0,10*ROW('Hygiene Data'!G179)))</f>
        <v/>
      </c>
      <c r="EA185" s="283" t="str">
        <f ca="true">+IF(OFFSET('Hygiene Data'!$H$11,0,10*ROW('Hygiene Data'!H179))="","",OFFSET('Hygiene Data'!$H$11,0,10*ROW('Hygiene Data'!H179)))</f>
        <v/>
      </c>
      <c r="EB185" s="283" t="str">
        <f ca="true">+IF(OFFSET('Hygiene Data'!$H$12,0,10*ROW('Hygiene Data'!H179))="","",OFFSET('Hygiene Data'!$H$12,0,10*ROW('Hygiene Data'!H179)))</f>
        <v/>
      </c>
      <c r="EC185" s="283" t="str">
        <f ca="true">+IF(OFFSET('Hygiene Data'!$H$13,0,10*ROW('Hygiene Data'!H179))="","",OFFSET('Hygiene Data'!$H$13,0,10*ROW('Hygiene Data'!H179)))</f>
        <v/>
      </c>
      <c r="ED185" s="283" t="str">
        <f ca="true">+IF(OFFSET('Hygiene Data'!$I$11,0,10*ROW('Hygiene Data'!I179))="","",OFFSET('Hygiene Data'!$I$11,0,10*ROW('Hygiene Data'!I179)))</f>
        <v/>
      </c>
      <c r="EE185" s="283" t="str">
        <f ca="true">+IF(OFFSET('Hygiene Data'!$I$12,0,10*ROW('Hygiene Data'!I179))="","",OFFSET('Hygiene Data'!$I$12,0,10*ROW('Hygiene Data'!I179)))</f>
        <v/>
      </c>
      <c r="EF185" s="283" t="str">
        <f ca="true">+IF(OFFSET('Hygiene Data'!$I$13,0,10*ROW('Hygiene Data'!I179))="","",OFFSET('Hygiene Data'!$I$13,0,10*ROW('Hygiene Data'!I179)))</f>
        <v/>
      </c>
    </row>
    <row xmlns:x14ac="http://schemas.microsoft.com/office/spreadsheetml/2009/9/ac" r="186" x14ac:dyDescent="0.2">
      <c r="A186" s="34" t="str">
        <f ca="true">+IF(OFFSET('Water Data'!$B$2,0,10*ROW('Water Data'!E180))="","",OFFSET('Water Data'!$B$2,0,10*ROW('Water Data'!E180)))</f>
        <v/>
      </c>
      <c r="B186" s="34" t="str">
        <f ca="true">+IF(OFFSET('Water Data'!$C$2,0,10*ROW('Water Data'!F180))="","",OFFSET('Water Data'!$C$2,0,10*ROW('Water Data'!F180)))</f>
        <v/>
      </c>
      <c r="C186" s="339" t="str">
        <f t="shared" ca="true" si="2"/>
        <v/>
      </c>
      <c r="D186" s="90"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0"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0"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0"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0"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0"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0"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0"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0"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0"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0"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0"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0"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0"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0"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0"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0"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0"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1"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1"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1"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1"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1"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1"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1"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1"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1"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1"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1"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1"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1"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1"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1"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1"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1"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1"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1"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1"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1"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1"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1"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1"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1"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1"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1"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1"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1"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1"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2"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2"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2"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2"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2"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2"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2"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2"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2"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2"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2"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2"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2"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2"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2"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2"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2"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2"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3"/>
      <c r="BS186" s="283" t="str">
        <f ca="true">+IF(OFFSET('Water Data'!$D$27,0,10*ROW('Water Data'!D180))="","",OFFSET('Water Data'!$D$27,0,10*ROW('Water Data'!D180)))</f>
        <v/>
      </c>
      <c r="BT186" s="283" t="str">
        <f ca="true">+IF(OFFSET('Water Data'!$D$28,0,10*ROW('Water Data'!D180))="","",OFFSET('Water Data'!$D$28,0,10*ROW('Water Data'!D180)))</f>
        <v/>
      </c>
      <c r="BU186" s="283" t="str">
        <f ca="true">+IF(OFFSET('Water Data'!$D$29,0,10*ROW('Water Data'!D180))="","",OFFSET('Water Data'!$D$29,0,10*ROW('Water Data'!D180)))</f>
        <v/>
      </c>
      <c r="BV186" s="283" t="str">
        <f ca="true">+IF(OFFSET('Water Data'!$E$27,0,10*ROW('Water Data'!E180))="","",OFFSET('Water Data'!$E$27,0,10*ROW('Water Data'!E180)))</f>
        <v/>
      </c>
      <c r="BW186" s="283" t="str">
        <f ca="true">+IF(OFFSET('Water Data'!$E$28,0,10*ROW('Water Data'!E180))="","",OFFSET('Water Data'!$E$28,0,10*ROW('Water Data'!E180)))</f>
        <v/>
      </c>
      <c r="BX186" s="283" t="str">
        <f ca="true">+IF(OFFSET('Water Data'!$E$29,0,10*ROW('Water Data'!E180))="","",OFFSET('Water Data'!$E$29,0,10*ROW('Water Data'!E180)))</f>
        <v/>
      </c>
      <c r="BY186" s="283" t="str">
        <f ca="true">+IF(OFFSET('Water Data'!$F$27,0,10*ROW('Water Data'!F180))="","",OFFSET('Water Data'!$F$27,0,10*ROW('Water Data'!F180)))</f>
        <v/>
      </c>
      <c r="BZ186" s="283" t="str">
        <f ca="true">+IF(OFFSET('Water Data'!$F$28,0,10*ROW('Water Data'!F180))="","",OFFSET('Water Data'!$F$28,0,10*ROW('Water Data'!F180)))</f>
        <v/>
      </c>
      <c r="CA186" s="283" t="str">
        <f ca="true">+IF(OFFSET('Water Data'!$F$29,0,10*ROW('Water Data'!F180))="","",OFFSET('Water Data'!$F$29,0,10*ROW('Water Data'!F180)))</f>
        <v/>
      </c>
      <c r="CB186" s="283" t="str">
        <f ca="true">+IF(OFFSET('Water Data'!$G$27,0,10*ROW('Water Data'!G180))="","",OFFSET('Water Data'!$G$27,0,10*ROW('Water Data'!G180)))</f>
        <v/>
      </c>
      <c r="CC186" s="283" t="str">
        <f ca="true">+IF(OFFSET('Water Data'!$G$28,0,10*ROW('Water Data'!G180))="","",OFFSET('Water Data'!$G$28,0,10*ROW('Water Data'!G180)))</f>
        <v/>
      </c>
      <c r="CD186" s="283" t="str">
        <f ca="true">+IF(OFFSET('Water Data'!$G$29,0,10*ROW('Water Data'!G180))="","",OFFSET('Water Data'!$G$29,0,10*ROW('Water Data'!G180)))</f>
        <v/>
      </c>
      <c r="CE186" s="283" t="str">
        <f ca="true">+IF(OFFSET('Water Data'!$H$27,0,10*ROW('Water Data'!H180))="","",OFFSET('Water Data'!$H$27,0,10*ROW('Water Data'!H180)))</f>
        <v/>
      </c>
      <c r="CF186" s="283" t="str">
        <f ca="true">+IF(OFFSET('Water Data'!$H$28,0,10*ROW('Water Data'!H180))="","",OFFSET('Water Data'!$H$28,0,10*ROW('Water Data'!H180)))</f>
        <v/>
      </c>
      <c r="CG186" s="283" t="str">
        <f ca="true">+IF(OFFSET('Water Data'!$H$29,0,10*ROW('Water Data'!H180))="","",OFFSET('Water Data'!$H$29,0,10*ROW('Water Data'!H180)))</f>
        <v/>
      </c>
      <c r="CH186" s="283" t="str">
        <f ca="true">+IF(OFFSET('Water Data'!$I$27,0,10*ROW('Water Data'!I180))="","",OFFSET('Water Data'!$I$27,0,10*ROW('Water Data'!I180)))</f>
        <v/>
      </c>
      <c r="CI186" s="283" t="str">
        <f ca="true">+IF(OFFSET('Water Data'!$I$28,0,10*ROW('Water Data'!I180))="","",OFFSET('Water Data'!$I$28,0,10*ROW('Water Data'!I180)))</f>
        <v/>
      </c>
      <c r="CJ186" s="283" t="str">
        <f ca="true">+IF(OFFSET('Water Data'!$I$29,0,10*ROW('Water Data'!I180))="","",OFFSET('Water Data'!$I$29,0,10*ROW('Water Data'!I180)))</f>
        <v/>
      </c>
      <c r="CK186" s="283" t="str">
        <f ca="true">+IF(OFFSET('Sanitation Data'!$D$28,0,10*ROW('Sanitation Data'!D180))="","",OFFSET('Sanitation Data'!$D$28,0,10*ROW('Sanitation Data'!D180)))</f>
        <v/>
      </c>
      <c r="CL186" s="283" t="str">
        <f ca="true">+IF(OFFSET('Sanitation Data'!$D$29,0,10*ROW('Sanitation Data'!D180))="","",OFFSET('Sanitation Data'!$D$29,0,10*ROW('Sanitation Data'!D180)))</f>
        <v/>
      </c>
      <c r="CM186" s="283" t="str">
        <f ca="true">+IF(OFFSET('Sanitation Data'!$D$30,0,10*ROW('Sanitation Data'!D180))="","",OFFSET('Sanitation Data'!$D$30,0,10*ROW('Sanitation Data'!D180)))</f>
        <v/>
      </c>
      <c r="CN186" s="283" t="str">
        <f ca="true">+IF(OFFSET('Sanitation Data'!$D$31,0,10*ROW('Sanitation Data'!D180))="","",OFFSET('Sanitation Data'!$D$31,0,10*ROW('Sanitation Data'!D180)))</f>
        <v/>
      </c>
      <c r="CO186" s="283" t="str">
        <f ca="true">+IF(OFFSET('Sanitation Data'!$D$32,0,10*ROW('Sanitation Data'!D180))="","",OFFSET('Sanitation Data'!$D$32,0,10*ROW('Sanitation Data'!D180)))</f>
        <v/>
      </c>
      <c r="CP186" s="283" t="str">
        <f ca="true">+IF(OFFSET('Sanitation Data'!$E$28,0,10*ROW('Sanitation Data'!E180))="","",OFFSET('Sanitation Data'!$E$28,0,10*ROW('Sanitation Data'!E180)))</f>
        <v/>
      </c>
      <c r="CQ186" s="283" t="str">
        <f ca="true">+IF(OFFSET('Sanitation Data'!$E$29,0,10*ROW('Sanitation Data'!E180))="","",OFFSET('Sanitation Data'!$E$29,0,10*ROW('Sanitation Data'!E180)))</f>
        <v/>
      </c>
      <c r="CR186" s="283" t="str">
        <f ca="true">+IF(OFFSET('Sanitation Data'!$E$30,0,10*ROW('Sanitation Data'!E180))="","",OFFSET('Sanitation Data'!$E$30,0,10*ROW('Sanitation Data'!E180)))</f>
        <v/>
      </c>
      <c r="CS186" s="283" t="str">
        <f ca="true">+IF(OFFSET('Sanitation Data'!$E$31,0,10*ROW('Sanitation Data'!E180))="","",OFFSET('Sanitation Data'!$E$31,0,10*ROW('Sanitation Data'!E180)))</f>
        <v/>
      </c>
      <c r="CT186" s="283" t="str">
        <f ca="true">+IF(OFFSET('Sanitation Data'!$E$32,0,10*ROW('Sanitation Data'!E180))="","",OFFSET('Sanitation Data'!$E$32,0,10*ROW('Sanitation Data'!E180)))</f>
        <v/>
      </c>
      <c r="CU186" s="283" t="str">
        <f ca="true">+IF(OFFSET('Sanitation Data'!$F$28,0,10*ROW('Sanitation Data'!F180))="","",OFFSET('Sanitation Data'!$F$28,0,10*ROW('Sanitation Data'!F180)))</f>
        <v/>
      </c>
      <c r="CV186" s="283" t="str">
        <f ca="true">+IF(OFFSET('Sanitation Data'!$F$29,0,10*ROW('Sanitation Data'!F180))="","",OFFSET('Sanitation Data'!$F$29,0,10*ROW('Sanitation Data'!F180)))</f>
        <v/>
      </c>
      <c r="CW186" s="283" t="str">
        <f ca="true">+IF(OFFSET('Sanitation Data'!$F$30,0,10*ROW('Sanitation Data'!F180))="","",OFFSET('Sanitation Data'!$F$30,0,10*ROW('Sanitation Data'!F180)))</f>
        <v/>
      </c>
      <c r="CX186" s="283" t="str">
        <f ca="true">+IF(OFFSET('Sanitation Data'!$F$31,0,10*ROW('Sanitation Data'!F180))="","",OFFSET('Sanitation Data'!$F$31,0,10*ROW('Sanitation Data'!F180)))</f>
        <v/>
      </c>
      <c r="CY186" s="283" t="str">
        <f ca="true">+IF(OFFSET('Sanitation Data'!$F$32,0,10*ROW('Sanitation Data'!F180))="","",OFFSET('Sanitation Data'!$F$32,0,10*ROW('Sanitation Data'!F180)))</f>
        <v/>
      </c>
      <c r="CZ186" s="283" t="str">
        <f ca="true">+IF(OFFSET('Sanitation Data'!$G$28,0,10*ROW('Sanitation Data'!G180))="","",OFFSET('Sanitation Data'!$G$28,0,10*ROW('Sanitation Data'!G180)))</f>
        <v/>
      </c>
      <c r="DA186" s="283" t="str">
        <f ca="true">+IF(OFFSET('Sanitation Data'!$G$29,0,10*ROW('Sanitation Data'!G180))="","",OFFSET('Sanitation Data'!$G$29,0,10*ROW('Sanitation Data'!G180)))</f>
        <v/>
      </c>
      <c r="DB186" s="283" t="str">
        <f ca="true">+IF(OFFSET('Sanitation Data'!$G$30,0,10*ROW('Sanitation Data'!G180))="","",OFFSET('Sanitation Data'!$G$30,0,10*ROW('Sanitation Data'!G180)))</f>
        <v/>
      </c>
      <c r="DC186" s="283" t="str">
        <f ca="true">+IF(OFFSET('Sanitation Data'!$G$31,0,10*ROW('Sanitation Data'!G180))="","",OFFSET('Sanitation Data'!$G$31,0,10*ROW('Sanitation Data'!G180)))</f>
        <v/>
      </c>
      <c r="DD186" s="283" t="str">
        <f ca="true">+IF(OFFSET('Sanitation Data'!$G$32,0,10*ROW('Sanitation Data'!G180))="","",OFFSET('Sanitation Data'!$G$32,0,10*ROW('Sanitation Data'!G180)))</f>
        <v/>
      </c>
      <c r="DE186" s="283" t="str">
        <f ca="true">+IF(OFFSET('Sanitation Data'!$H$28,0,10*ROW('Sanitation Data'!H180))="","",OFFSET('Sanitation Data'!$H$28,0,10*ROW('Sanitation Data'!H180)))</f>
        <v/>
      </c>
      <c r="DF186" s="283" t="str">
        <f ca="true">+IF(OFFSET('Sanitation Data'!$H$29,0,10*ROW('Sanitation Data'!H180))="","",OFFSET('Sanitation Data'!$H$29,0,10*ROW('Sanitation Data'!H180)))</f>
        <v/>
      </c>
      <c r="DG186" s="283" t="str">
        <f ca="true">+IF(OFFSET('Sanitation Data'!$H$30,0,10*ROW('Sanitation Data'!H180))="","",OFFSET('Sanitation Data'!$H$30,0,10*ROW('Sanitation Data'!H180)))</f>
        <v/>
      </c>
      <c r="DH186" s="283" t="str">
        <f ca="true">+IF(OFFSET('Sanitation Data'!$H$31,0,10*ROW('Sanitation Data'!H180))="","",OFFSET('Sanitation Data'!$H$31,0,10*ROW('Sanitation Data'!H180)))</f>
        <v/>
      </c>
      <c r="DI186" s="283" t="str">
        <f ca="true">+IF(OFFSET('Sanitation Data'!$H$32,0,10*ROW('Sanitation Data'!H180))="","",OFFSET('Sanitation Data'!$H$32,0,10*ROW('Sanitation Data'!H180)))</f>
        <v/>
      </c>
      <c r="DJ186" s="283" t="str">
        <f ca="true">+IF(OFFSET('Sanitation Data'!$I$28,0,10*ROW('Sanitation Data'!I180))="","",OFFSET('Sanitation Data'!$I$28,0,10*ROW('Sanitation Data'!I180)))</f>
        <v/>
      </c>
      <c r="DK186" s="283" t="str">
        <f ca="true">+IF(OFFSET('Sanitation Data'!$I$29,0,10*ROW('Sanitation Data'!I180))="","",OFFSET('Sanitation Data'!$I$29,0,10*ROW('Sanitation Data'!I180)))</f>
        <v/>
      </c>
      <c r="DL186" s="283" t="str">
        <f ca="true">+IF(OFFSET('Sanitation Data'!$I$30,0,10*ROW('Sanitation Data'!I180))="","",OFFSET('Sanitation Data'!$I$30,0,10*ROW('Sanitation Data'!I180)))</f>
        <v/>
      </c>
      <c r="DM186" s="283" t="str">
        <f ca="true">+IF(OFFSET('Sanitation Data'!$I$31,0,10*ROW('Sanitation Data'!I180))="","",OFFSET('Sanitation Data'!$I$31,0,10*ROW('Sanitation Data'!I180)))</f>
        <v/>
      </c>
      <c r="DN186" s="283" t="str">
        <f ca="true">+IF(OFFSET('Sanitation Data'!$I$32,0,10*ROW('Sanitation Data'!I180))="","",OFFSET('Sanitation Data'!$I$32,0,10*ROW('Sanitation Data'!I180)))</f>
        <v/>
      </c>
      <c r="DO186" s="283" t="str">
        <f ca="true">+IF(OFFSET('Hygiene Data'!$D$11,0,10*ROW('Hygiene Data'!D180))="","",OFFSET('Hygiene Data'!$D$11,0,10*ROW('Hygiene Data'!D180)))</f>
        <v/>
      </c>
      <c r="DP186" s="283" t="str">
        <f ca="true">+IF(OFFSET('Hygiene Data'!$D$12,0,10*ROW('Hygiene Data'!D180))="","",OFFSET('Hygiene Data'!$D$12,0,10*ROW('Hygiene Data'!D180)))</f>
        <v/>
      </c>
      <c r="DQ186" s="283" t="str">
        <f ca="true">+IF(OFFSET('Hygiene Data'!$D$13,0,10*ROW('Hygiene Data'!D180))="","",OFFSET('Hygiene Data'!$D$13,0,10*ROW('Hygiene Data'!D180)))</f>
        <v/>
      </c>
      <c r="DR186" s="283" t="str">
        <f ca="true">+IF(OFFSET('Hygiene Data'!$E$11,0,10*ROW('Hygiene Data'!E180))="","",OFFSET('Hygiene Data'!$E$11,0,10*ROW('Hygiene Data'!E180)))</f>
        <v/>
      </c>
      <c r="DS186" s="283" t="str">
        <f ca="true">+IF(OFFSET('Hygiene Data'!$E$12,0,10*ROW('Hygiene Data'!E180))="","",OFFSET('Hygiene Data'!$E$12,0,10*ROW('Hygiene Data'!E180)))</f>
        <v/>
      </c>
      <c r="DT186" s="283" t="str">
        <f ca="true">+IF(OFFSET('Hygiene Data'!$E$13,0,10*ROW('Hygiene Data'!E180))="","",OFFSET('Hygiene Data'!$E$13,0,10*ROW('Hygiene Data'!E180)))</f>
        <v/>
      </c>
      <c r="DU186" s="283" t="str">
        <f ca="true">+IF(OFFSET('Hygiene Data'!$F$11,0,10*ROW('Hygiene Data'!F180))="","",OFFSET('Hygiene Data'!$F$11,0,10*ROW('Hygiene Data'!F180)))</f>
        <v/>
      </c>
      <c r="DV186" s="283" t="str">
        <f ca="true">+IF(OFFSET('Hygiene Data'!$F$12,0,10*ROW('Hygiene Data'!F180))="","",OFFSET('Hygiene Data'!$F$12,0,10*ROW('Hygiene Data'!F180)))</f>
        <v/>
      </c>
      <c r="DW186" s="283" t="str">
        <f ca="true">+IF(OFFSET('Hygiene Data'!$F$13,0,10*ROW('Hygiene Data'!F180))="","",OFFSET('Hygiene Data'!$F$13,0,10*ROW('Hygiene Data'!F180)))</f>
        <v/>
      </c>
      <c r="DX186" s="283" t="str">
        <f ca="true">+IF(OFFSET('Hygiene Data'!$G$11,0,10*ROW('Hygiene Data'!G180))="","",OFFSET('Hygiene Data'!$G$11,0,10*ROW('Hygiene Data'!G180)))</f>
        <v/>
      </c>
      <c r="DY186" s="283" t="str">
        <f ca="true">+IF(OFFSET('Hygiene Data'!$G$12,0,10*ROW('Hygiene Data'!G180))="","",OFFSET('Hygiene Data'!$G$12,0,10*ROW('Hygiene Data'!G180)))</f>
        <v/>
      </c>
      <c r="DZ186" s="283" t="str">
        <f ca="true">+IF(OFFSET('Hygiene Data'!$G$13,0,10*ROW('Hygiene Data'!G180))="","",OFFSET('Hygiene Data'!$G$13,0,10*ROW('Hygiene Data'!G180)))</f>
        <v/>
      </c>
      <c r="EA186" s="283" t="str">
        <f ca="true">+IF(OFFSET('Hygiene Data'!$H$11,0,10*ROW('Hygiene Data'!H180))="","",OFFSET('Hygiene Data'!$H$11,0,10*ROW('Hygiene Data'!H180)))</f>
        <v/>
      </c>
      <c r="EB186" s="283" t="str">
        <f ca="true">+IF(OFFSET('Hygiene Data'!$H$12,0,10*ROW('Hygiene Data'!H180))="","",OFFSET('Hygiene Data'!$H$12,0,10*ROW('Hygiene Data'!H180)))</f>
        <v/>
      </c>
      <c r="EC186" s="283" t="str">
        <f ca="true">+IF(OFFSET('Hygiene Data'!$H$13,0,10*ROW('Hygiene Data'!H180))="","",OFFSET('Hygiene Data'!$H$13,0,10*ROW('Hygiene Data'!H180)))</f>
        <v/>
      </c>
      <c r="ED186" s="283" t="str">
        <f ca="true">+IF(OFFSET('Hygiene Data'!$I$11,0,10*ROW('Hygiene Data'!I180))="","",OFFSET('Hygiene Data'!$I$11,0,10*ROW('Hygiene Data'!I180)))</f>
        <v/>
      </c>
      <c r="EE186" s="283" t="str">
        <f ca="true">+IF(OFFSET('Hygiene Data'!$I$12,0,10*ROW('Hygiene Data'!I180))="","",OFFSET('Hygiene Data'!$I$12,0,10*ROW('Hygiene Data'!I180)))</f>
        <v/>
      </c>
      <c r="EF186" s="283" t="str">
        <f ca="true">+IF(OFFSET('Hygiene Data'!$I$13,0,10*ROW('Hygiene Data'!I180))="","",OFFSET('Hygiene Data'!$I$13,0,10*ROW('Hygiene Data'!I180)))</f>
        <v/>
      </c>
    </row>
    <row xmlns:x14ac="http://schemas.microsoft.com/office/spreadsheetml/2009/9/ac" r="187" x14ac:dyDescent="0.2">
      <c r="A187" s="34" t="str">
        <f ca="true">+IF(OFFSET('Water Data'!$B$2,0,10*ROW('Water Data'!E181))="","",OFFSET('Water Data'!$B$2,0,10*ROW('Water Data'!E181)))</f>
        <v/>
      </c>
      <c r="B187" s="34" t="str">
        <f ca="true">+IF(OFFSET('Water Data'!$C$2,0,10*ROW('Water Data'!F181))="","",OFFSET('Water Data'!$C$2,0,10*ROW('Water Data'!F181)))</f>
        <v/>
      </c>
      <c r="C187" s="339" t="str">
        <f t="shared" ca="true" si="2"/>
        <v/>
      </c>
      <c r="D187" s="90"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0"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0"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0"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0"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0"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0"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0"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0"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0"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0"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0"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0"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0"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0"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0"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0"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0"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1"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1"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1"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1"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1"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1"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1"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1"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1"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1"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1"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1"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1"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1"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1"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1"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1"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1"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1"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1"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1"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1"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1"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1"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1"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1"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1"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1"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1"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1"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2"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2"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2"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2"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2"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2"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2"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2"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2"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2"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2"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2"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2"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2"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2"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2"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2"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2"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3"/>
      <c r="BS187" s="283" t="str">
        <f ca="true">+IF(OFFSET('Water Data'!$D$27,0,10*ROW('Water Data'!D181))="","",OFFSET('Water Data'!$D$27,0,10*ROW('Water Data'!D181)))</f>
        <v/>
      </c>
      <c r="BT187" s="283" t="str">
        <f ca="true">+IF(OFFSET('Water Data'!$D$28,0,10*ROW('Water Data'!D181))="","",OFFSET('Water Data'!$D$28,0,10*ROW('Water Data'!D181)))</f>
        <v/>
      </c>
      <c r="BU187" s="283" t="str">
        <f ca="true">+IF(OFFSET('Water Data'!$D$29,0,10*ROW('Water Data'!D181))="","",OFFSET('Water Data'!$D$29,0,10*ROW('Water Data'!D181)))</f>
        <v/>
      </c>
      <c r="BV187" s="283" t="str">
        <f ca="true">+IF(OFFSET('Water Data'!$E$27,0,10*ROW('Water Data'!E181))="","",OFFSET('Water Data'!$E$27,0,10*ROW('Water Data'!E181)))</f>
        <v/>
      </c>
      <c r="BW187" s="283" t="str">
        <f ca="true">+IF(OFFSET('Water Data'!$E$28,0,10*ROW('Water Data'!E181))="","",OFFSET('Water Data'!$E$28,0,10*ROW('Water Data'!E181)))</f>
        <v/>
      </c>
      <c r="BX187" s="283" t="str">
        <f ca="true">+IF(OFFSET('Water Data'!$E$29,0,10*ROW('Water Data'!E181))="","",OFFSET('Water Data'!$E$29,0,10*ROW('Water Data'!E181)))</f>
        <v/>
      </c>
      <c r="BY187" s="283" t="str">
        <f ca="true">+IF(OFFSET('Water Data'!$F$27,0,10*ROW('Water Data'!F181))="","",OFFSET('Water Data'!$F$27,0,10*ROW('Water Data'!F181)))</f>
        <v/>
      </c>
      <c r="BZ187" s="283" t="str">
        <f ca="true">+IF(OFFSET('Water Data'!$F$28,0,10*ROW('Water Data'!F181))="","",OFFSET('Water Data'!$F$28,0,10*ROW('Water Data'!F181)))</f>
        <v/>
      </c>
      <c r="CA187" s="283" t="str">
        <f ca="true">+IF(OFFSET('Water Data'!$F$29,0,10*ROW('Water Data'!F181))="","",OFFSET('Water Data'!$F$29,0,10*ROW('Water Data'!F181)))</f>
        <v/>
      </c>
      <c r="CB187" s="283" t="str">
        <f ca="true">+IF(OFFSET('Water Data'!$G$27,0,10*ROW('Water Data'!G181))="","",OFFSET('Water Data'!$G$27,0,10*ROW('Water Data'!G181)))</f>
        <v/>
      </c>
      <c r="CC187" s="283" t="str">
        <f ca="true">+IF(OFFSET('Water Data'!$G$28,0,10*ROW('Water Data'!G181))="","",OFFSET('Water Data'!$G$28,0,10*ROW('Water Data'!G181)))</f>
        <v/>
      </c>
      <c r="CD187" s="283" t="str">
        <f ca="true">+IF(OFFSET('Water Data'!$G$29,0,10*ROW('Water Data'!G181))="","",OFFSET('Water Data'!$G$29,0,10*ROW('Water Data'!G181)))</f>
        <v/>
      </c>
      <c r="CE187" s="283" t="str">
        <f ca="true">+IF(OFFSET('Water Data'!$H$27,0,10*ROW('Water Data'!H181))="","",OFFSET('Water Data'!$H$27,0,10*ROW('Water Data'!H181)))</f>
        <v/>
      </c>
      <c r="CF187" s="283" t="str">
        <f ca="true">+IF(OFFSET('Water Data'!$H$28,0,10*ROW('Water Data'!H181))="","",OFFSET('Water Data'!$H$28,0,10*ROW('Water Data'!H181)))</f>
        <v/>
      </c>
      <c r="CG187" s="283" t="str">
        <f ca="true">+IF(OFFSET('Water Data'!$H$29,0,10*ROW('Water Data'!H181))="","",OFFSET('Water Data'!$H$29,0,10*ROW('Water Data'!H181)))</f>
        <v/>
      </c>
      <c r="CH187" s="283" t="str">
        <f ca="true">+IF(OFFSET('Water Data'!$I$27,0,10*ROW('Water Data'!I181))="","",OFFSET('Water Data'!$I$27,0,10*ROW('Water Data'!I181)))</f>
        <v/>
      </c>
      <c r="CI187" s="283" t="str">
        <f ca="true">+IF(OFFSET('Water Data'!$I$28,0,10*ROW('Water Data'!I181))="","",OFFSET('Water Data'!$I$28,0,10*ROW('Water Data'!I181)))</f>
        <v/>
      </c>
      <c r="CJ187" s="283" t="str">
        <f ca="true">+IF(OFFSET('Water Data'!$I$29,0,10*ROW('Water Data'!I181))="","",OFFSET('Water Data'!$I$29,0,10*ROW('Water Data'!I181)))</f>
        <v/>
      </c>
      <c r="CK187" s="283" t="str">
        <f ca="true">+IF(OFFSET('Sanitation Data'!$D$28,0,10*ROW('Sanitation Data'!D181))="","",OFFSET('Sanitation Data'!$D$28,0,10*ROW('Sanitation Data'!D181)))</f>
        <v/>
      </c>
      <c r="CL187" s="283" t="str">
        <f ca="true">+IF(OFFSET('Sanitation Data'!$D$29,0,10*ROW('Sanitation Data'!D181))="","",OFFSET('Sanitation Data'!$D$29,0,10*ROW('Sanitation Data'!D181)))</f>
        <v/>
      </c>
      <c r="CM187" s="283" t="str">
        <f ca="true">+IF(OFFSET('Sanitation Data'!$D$30,0,10*ROW('Sanitation Data'!D181))="","",OFFSET('Sanitation Data'!$D$30,0,10*ROW('Sanitation Data'!D181)))</f>
        <v/>
      </c>
      <c r="CN187" s="283" t="str">
        <f ca="true">+IF(OFFSET('Sanitation Data'!$D$31,0,10*ROW('Sanitation Data'!D181))="","",OFFSET('Sanitation Data'!$D$31,0,10*ROW('Sanitation Data'!D181)))</f>
        <v/>
      </c>
      <c r="CO187" s="283" t="str">
        <f ca="true">+IF(OFFSET('Sanitation Data'!$D$32,0,10*ROW('Sanitation Data'!D181))="","",OFFSET('Sanitation Data'!$D$32,0,10*ROW('Sanitation Data'!D181)))</f>
        <v/>
      </c>
      <c r="CP187" s="283" t="str">
        <f ca="true">+IF(OFFSET('Sanitation Data'!$E$28,0,10*ROW('Sanitation Data'!E181))="","",OFFSET('Sanitation Data'!$E$28,0,10*ROW('Sanitation Data'!E181)))</f>
        <v/>
      </c>
      <c r="CQ187" s="283" t="str">
        <f ca="true">+IF(OFFSET('Sanitation Data'!$E$29,0,10*ROW('Sanitation Data'!E181))="","",OFFSET('Sanitation Data'!$E$29,0,10*ROW('Sanitation Data'!E181)))</f>
        <v/>
      </c>
      <c r="CR187" s="283" t="str">
        <f ca="true">+IF(OFFSET('Sanitation Data'!$E$30,0,10*ROW('Sanitation Data'!E181))="","",OFFSET('Sanitation Data'!$E$30,0,10*ROW('Sanitation Data'!E181)))</f>
        <v/>
      </c>
      <c r="CS187" s="283" t="str">
        <f ca="true">+IF(OFFSET('Sanitation Data'!$E$31,0,10*ROW('Sanitation Data'!E181))="","",OFFSET('Sanitation Data'!$E$31,0,10*ROW('Sanitation Data'!E181)))</f>
        <v/>
      </c>
      <c r="CT187" s="283" t="str">
        <f ca="true">+IF(OFFSET('Sanitation Data'!$E$32,0,10*ROW('Sanitation Data'!E181))="","",OFFSET('Sanitation Data'!$E$32,0,10*ROW('Sanitation Data'!E181)))</f>
        <v/>
      </c>
      <c r="CU187" s="283" t="str">
        <f ca="true">+IF(OFFSET('Sanitation Data'!$F$28,0,10*ROW('Sanitation Data'!F181))="","",OFFSET('Sanitation Data'!$F$28,0,10*ROW('Sanitation Data'!F181)))</f>
        <v/>
      </c>
      <c r="CV187" s="283" t="str">
        <f ca="true">+IF(OFFSET('Sanitation Data'!$F$29,0,10*ROW('Sanitation Data'!F181))="","",OFFSET('Sanitation Data'!$F$29,0,10*ROW('Sanitation Data'!F181)))</f>
        <v/>
      </c>
      <c r="CW187" s="283" t="str">
        <f ca="true">+IF(OFFSET('Sanitation Data'!$F$30,0,10*ROW('Sanitation Data'!F181))="","",OFFSET('Sanitation Data'!$F$30,0,10*ROW('Sanitation Data'!F181)))</f>
        <v/>
      </c>
      <c r="CX187" s="283" t="str">
        <f ca="true">+IF(OFFSET('Sanitation Data'!$F$31,0,10*ROW('Sanitation Data'!F181))="","",OFFSET('Sanitation Data'!$F$31,0,10*ROW('Sanitation Data'!F181)))</f>
        <v/>
      </c>
      <c r="CY187" s="283" t="str">
        <f ca="true">+IF(OFFSET('Sanitation Data'!$F$32,0,10*ROW('Sanitation Data'!F181))="","",OFFSET('Sanitation Data'!$F$32,0,10*ROW('Sanitation Data'!F181)))</f>
        <v/>
      </c>
      <c r="CZ187" s="283" t="str">
        <f ca="true">+IF(OFFSET('Sanitation Data'!$G$28,0,10*ROW('Sanitation Data'!G181))="","",OFFSET('Sanitation Data'!$G$28,0,10*ROW('Sanitation Data'!G181)))</f>
        <v/>
      </c>
      <c r="DA187" s="283" t="str">
        <f ca="true">+IF(OFFSET('Sanitation Data'!$G$29,0,10*ROW('Sanitation Data'!G181))="","",OFFSET('Sanitation Data'!$G$29,0,10*ROW('Sanitation Data'!G181)))</f>
        <v/>
      </c>
      <c r="DB187" s="283" t="str">
        <f ca="true">+IF(OFFSET('Sanitation Data'!$G$30,0,10*ROW('Sanitation Data'!G181))="","",OFFSET('Sanitation Data'!$G$30,0,10*ROW('Sanitation Data'!G181)))</f>
        <v/>
      </c>
      <c r="DC187" s="283" t="str">
        <f ca="true">+IF(OFFSET('Sanitation Data'!$G$31,0,10*ROW('Sanitation Data'!G181))="","",OFFSET('Sanitation Data'!$G$31,0,10*ROW('Sanitation Data'!G181)))</f>
        <v/>
      </c>
      <c r="DD187" s="283" t="str">
        <f ca="true">+IF(OFFSET('Sanitation Data'!$G$32,0,10*ROW('Sanitation Data'!G181))="","",OFFSET('Sanitation Data'!$G$32,0,10*ROW('Sanitation Data'!G181)))</f>
        <v/>
      </c>
      <c r="DE187" s="283" t="str">
        <f ca="true">+IF(OFFSET('Sanitation Data'!$H$28,0,10*ROW('Sanitation Data'!H181))="","",OFFSET('Sanitation Data'!$H$28,0,10*ROW('Sanitation Data'!H181)))</f>
        <v/>
      </c>
      <c r="DF187" s="283" t="str">
        <f ca="true">+IF(OFFSET('Sanitation Data'!$H$29,0,10*ROW('Sanitation Data'!H181))="","",OFFSET('Sanitation Data'!$H$29,0,10*ROW('Sanitation Data'!H181)))</f>
        <v/>
      </c>
      <c r="DG187" s="283" t="str">
        <f ca="true">+IF(OFFSET('Sanitation Data'!$H$30,0,10*ROW('Sanitation Data'!H181))="","",OFFSET('Sanitation Data'!$H$30,0,10*ROW('Sanitation Data'!H181)))</f>
        <v/>
      </c>
      <c r="DH187" s="283" t="str">
        <f ca="true">+IF(OFFSET('Sanitation Data'!$H$31,0,10*ROW('Sanitation Data'!H181))="","",OFFSET('Sanitation Data'!$H$31,0,10*ROW('Sanitation Data'!H181)))</f>
        <v/>
      </c>
      <c r="DI187" s="283" t="str">
        <f ca="true">+IF(OFFSET('Sanitation Data'!$H$32,0,10*ROW('Sanitation Data'!H181))="","",OFFSET('Sanitation Data'!$H$32,0,10*ROW('Sanitation Data'!H181)))</f>
        <v/>
      </c>
      <c r="DJ187" s="283" t="str">
        <f ca="true">+IF(OFFSET('Sanitation Data'!$I$28,0,10*ROW('Sanitation Data'!I181))="","",OFFSET('Sanitation Data'!$I$28,0,10*ROW('Sanitation Data'!I181)))</f>
        <v/>
      </c>
      <c r="DK187" s="283" t="str">
        <f ca="true">+IF(OFFSET('Sanitation Data'!$I$29,0,10*ROW('Sanitation Data'!I181))="","",OFFSET('Sanitation Data'!$I$29,0,10*ROW('Sanitation Data'!I181)))</f>
        <v/>
      </c>
      <c r="DL187" s="283" t="str">
        <f ca="true">+IF(OFFSET('Sanitation Data'!$I$30,0,10*ROW('Sanitation Data'!I181))="","",OFFSET('Sanitation Data'!$I$30,0,10*ROW('Sanitation Data'!I181)))</f>
        <v/>
      </c>
      <c r="DM187" s="283" t="str">
        <f ca="true">+IF(OFFSET('Sanitation Data'!$I$31,0,10*ROW('Sanitation Data'!I181))="","",OFFSET('Sanitation Data'!$I$31,0,10*ROW('Sanitation Data'!I181)))</f>
        <v/>
      </c>
      <c r="DN187" s="283" t="str">
        <f ca="true">+IF(OFFSET('Sanitation Data'!$I$32,0,10*ROW('Sanitation Data'!I181))="","",OFFSET('Sanitation Data'!$I$32,0,10*ROW('Sanitation Data'!I181)))</f>
        <v/>
      </c>
      <c r="DO187" s="283" t="str">
        <f ca="true">+IF(OFFSET('Hygiene Data'!$D$11,0,10*ROW('Hygiene Data'!D181))="","",OFFSET('Hygiene Data'!$D$11,0,10*ROW('Hygiene Data'!D181)))</f>
        <v/>
      </c>
      <c r="DP187" s="283" t="str">
        <f ca="true">+IF(OFFSET('Hygiene Data'!$D$12,0,10*ROW('Hygiene Data'!D181))="","",OFFSET('Hygiene Data'!$D$12,0,10*ROW('Hygiene Data'!D181)))</f>
        <v/>
      </c>
      <c r="DQ187" s="283" t="str">
        <f ca="true">+IF(OFFSET('Hygiene Data'!$D$13,0,10*ROW('Hygiene Data'!D181))="","",OFFSET('Hygiene Data'!$D$13,0,10*ROW('Hygiene Data'!D181)))</f>
        <v/>
      </c>
      <c r="DR187" s="283" t="str">
        <f ca="true">+IF(OFFSET('Hygiene Data'!$E$11,0,10*ROW('Hygiene Data'!E181))="","",OFFSET('Hygiene Data'!$E$11,0,10*ROW('Hygiene Data'!E181)))</f>
        <v/>
      </c>
      <c r="DS187" s="283" t="str">
        <f ca="true">+IF(OFFSET('Hygiene Data'!$E$12,0,10*ROW('Hygiene Data'!E181))="","",OFFSET('Hygiene Data'!$E$12,0,10*ROW('Hygiene Data'!E181)))</f>
        <v/>
      </c>
      <c r="DT187" s="283" t="str">
        <f ca="true">+IF(OFFSET('Hygiene Data'!$E$13,0,10*ROW('Hygiene Data'!E181))="","",OFFSET('Hygiene Data'!$E$13,0,10*ROW('Hygiene Data'!E181)))</f>
        <v/>
      </c>
      <c r="DU187" s="283" t="str">
        <f ca="true">+IF(OFFSET('Hygiene Data'!$F$11,0,10*ROW('Hygiene Data'!F181))="","",OFFSET('Hygiene Data'!$F$11,0,10*ROW('Hygiene Data'!F181)))</f>
        <v/>
      </c>
      <c r="DV187" s="283" t="str">
        <f ca="true">+IF(OFFSET('Hygiene Data'!$F$12,0,10*ROW('Hygiene Data'!F181))="","",OFFSET('Hygiene Data'!$F$12,0,10*ROW('Hygiene Data'!F181)))</f>
        <v/>
      </c>
      <c r="DW187" s="283" t="str">
        <f ca="true">+IF(OFFSET('Hygiene Data'!$F$13,0,10*ROW('Hygiene Data'!F181))="","",OFFSET('Hygiene Data'!$F$13,0,10*ROW('Hygiene Data'!F181)))</f>
        <v/>
      </c>
      <c r="DX187" s="283" t="str">
        <f ca="true">+IF(OFFSET('Hygiene Data'!$G$11,0,10*ROW('Hygiene Data'!G181))="","",OFFSET('Hygiene Data'!$G$11,0,10*ROW('Hygiene Data'!G181)))</f>
        <v/>
      </c>
      <c r="DY187" s="283" t="str">
        <f ca="true">+IF(OFFSET('Hygiene Data'!$G$12,0,10*ROW('Hygiene Data'!G181))="","",OFFSET('Hygiene Data'!$G$12,0,10*ROW('Hygiene Data'!G181)))</f>
        <v/>
      </c>
      <c r="DZ187" s="283" t="str">
        <f ca="true">+IF(OFFSET('Hygiene Data'!$G$13,0,10*ROW('Hygiene Data'!G181))="","",OFFSET('Hygiene Data'!$G$13,0,10*ROW('Hygiene Data'!G181)))</f>
        <v/>
      </c>
      <c r="EA187" s="283" t="str">
        <f ca="true">+IF(OFFSET('Hygiene Data'!$H$11,0,10*ROW('Hygiene Data'!H181))="","",OFFSET('Hygiene Data'!$H$11,0,10*ROW('Hygiene Data'!H181)))</f>
        <v/>
      </c>
      <c r="EB187" s="283" t="str">
        <f ca="true">+IF(OFFSET('Hygiene Data'!$H$12,0,10*ROW('Hygiene Data'!H181))="","",OFFSET('Hygiene Data'!$H$12,0,10*ROW('Hygiene Data'!H181)))</f>
        <v/>
      </c>
      <c r="EC187" s="283" t="str">
        <f ca="true">+IF(OFFSET('Hygiene Data'!$H$13,0,10*ROW('Hygiene Data'!H181))="","",OFFSET('Hygiene Data'!$H$13,0,10*ROW('Hygiene Data'!H181)))</f>
        <v/>
      </c>
      <c r="ED187" s="283" t="str">
        <f ca="true">+IF(OFFSET('Hygiene Data'!$I$11,0,10*ROW('Hygiene Data'!I181))="","",OFFSET('Hygiene Data'!$I$11,0,10*ROW('Hygiene Data'!I181)))</f>
        <v/>
      </c>
      <c r="EE187" s="283" t="str">
        <f ca="true">+IF(OFFSET('Hygiene Data'!$I$12,0,10*ROW('Hygiene Data'!I181))="","",OFFSET('Hygiene Data'!$I$12,0,10*ROW('Hygiene Data'!I181)))</f>
        <v/>
      </c>
      <c r="EF187" s="283" t="str">
        <f ca="true">+IF(OFFSET('Hygiene Data'!$I$13,0,10*ROW('Hygiene Data'!I181))="","",OFFSET('Hygiene Data'!$I$13,0,10*ROW('Hygiene Data'!I181)))</f>
        <v/>
      </c>
    </row>
    <row xmlns:x14ac="http://schemas.microsoft.com/office/spreadsheetml/2009/9/ac" r="188" x14ac:dyDescent="0.2">
      <c r="A188" s="34" t="str">
        <f ca="true">+IF(OFFSET('Water Data'!$B$2,0,10*ROW('Water Data'!E182))="","",OFFSET('Water Data'!$B$2,0,10*ROW('Water Data'!E182)))</f>
        <v/>
      </c>
      <c r="B188" s="34" t="str">
        <f ca="true">+IF(OFFSET('Water Data'!$C$2,0,10*ROW('Water Data'!F182))="","",OFFSET('Water Data'!$C$2,0,10*ROW('Water Data'!F182)))</f>
        <v/>
      </c>
      <c r="C188" s="339" t="str">
        <f t="shared" ca="true" si="2"/>
        <v/>
      </c>
      <c r="D188" s="90"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0"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0"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0"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0"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0"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0"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0"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0"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0"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0"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0"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0"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0"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0"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0"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0"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0"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1"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1"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1"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1"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1"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1"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1"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1"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1"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1"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1"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1"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1"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1"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1"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1"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1"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1"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1"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1"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1"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1"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1"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1"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1"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1"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1"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1"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1"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1"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2"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2"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2"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2"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2"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2"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2"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2"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2"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2"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2"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2"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2"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2"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2"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2"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2"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2"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3"/>
      <c r="BS188" s="283" t="str">
        <f ca="true">+IF(OFFSET('Water Data'!$D$27,0,10*ROW('Water Data'!D182))="","",OFFSET('Water Data'!$D$27,0,10*ROW('Water Data'!D182)))</f>
        <v/>
      </c>
      <c r="BT188" s="283" t="str">
        <f ca="true">+IF(OFFSET('Water Data'!$D$28,0,10*ROW('Water Data'!D182))="","",OFFSET('Water Data'!$D$28,0,10*ROW('Water Data'!D182)))</f>
        <v/>
      </c>
      <c r="BU188" s="283" t="str">
        <f ca="true">+IF(OFFSET('Water Data'!$D$29,0,10*ROW('Water Data'!D182))="","",OFFSET('Water Data'!$D$29,0,10*ROW('Water Data'!D182)))</f>
        <v/>
      </c>
      <c r="BV188" s="283" t="str">
        <f ca="true">+IF(OFFSET('Water Data'!$E$27,0,10*ROW('Water Data'!E182))="","",OFFSET('Water Data'!$E$27,0,10*ROW('Water Data'!E182)))</f>
        <v/>
      </c>
      <c r="BW188" s="283" t="str">
        <f ca="true">+IF(OFFSET('Water Data'!$E$28,0,10*ROW('Water Data'!E182))="","",OFFSET('Water Data'!$E$28,0,10*ROW('Water Data'!E182)))</f>
        <v/>
      </c>
      <c r="BX188" s="283" t="str">
        <f ca="true">+IF(OFFSET('Water Data'!$E$29,0,10*ROW('Water Data'!E182))="","",OFFSET('Water Data'!$E$29,0,10*ROW('Water Data'!E182)))</f>
        <v/>
      </c>
      <c r="BY188" s="283" t="str">
        <f ca="true">+IF(OFFSET('Water Data'!$F$27,0,10*ROW('Water Data'!F182))="","",OFFSET('Water Data'!$F$27,0,10*ROW('Water Data'!F182)))</f>
        <v/>
      </c>
      <c r="BZ188" s="283" t="str">
        <f ca="true">+IF(OFFSET('Water Data'!$F$28,0,10*ROW('Water Data'!F182))="","",OFFSET('Water Data'!$F$28,0,10*ROW('Water Data'!F182)))</f>
        <v/>
      </c>
      <c r="CA188" s="283" t="str">
        <f ca="true">+IF(OFFSET('Water Data'!$F$29,0,10*ROW('Water Data'!F182))="","",OFFSET('Water Data'!$F$29,0,10*ROW('Water Data'!F182)))</f>
        <v/>
      </c>
      <c r="CB188" s="283" t="str">
        <f ca="true">+IF(OFFSET('Water Data'!$G$27,0,10*ROW('Water Data'!G182))="","",OFFSET('Water Data'!$G$27,0,10*ROW('Water Data'!G182)))</f>
        <v/>
      </c>
      <c r="CC188" s="283" t="str">
        <f ca="true">+IF(OFFSET('Water Data'!$G$28,0,10*ROW('Water Data'!G182))="","",OFFSET('Water Data'!$G$28,0,10*ROW('Water Data'!G182)))</f>
        <v/>
      </c>
      <c r="CD188" s="283" t="str">
        <f ca="true">+IF(OFFSET('Water Data'!$G$29,0,10*ROW('Water Data'!G182))="","",OFFSET('Water Data'!$G$29,0,10*ROW('Water Data'!G182)))</f>
        <v/>
      </c>
      <c r="CE188" s="283" t="str">
        <f ca="true">+IF(OFFSET('Water Data'!$H$27,0,10*ROW('Water Data'!H182))="","",OFFSET('Water Data'!$H$27,0,10*ROW('Water Data'!H182)))</f>
        <v/>
      </c>
      <c r="CF188" s="283" t="str">
        <f ca="true">+IF(OFFSET('Water Data'!$H$28,0,10*ROW('Water Data'!H182))="","",OFFSET('Water Data'!$H$28,0,10*ROW('Water Data'!H182)))</f>
        <v/>
      </c>
      <c r="CG188" s="283" t="str">
        <f ca="true">+IF(OFFSET('Water Data'!$H$29,0,10*ROW('Water Data'!H182))="","",OFFSET('Water Data'!$H$29,0,10*ROW('Water Data'!H182)))</f>
        <v/>
      </c>
      <c r="CH188" s="283" t="str">
        <f ca="true">+IF(OFFSET('Water Data'!$I$27,0,10*ROW('Water Data'!I182))="","",OFFSET('Water Data'!$I$27,0,10*ROW('Water Data'!I182)))</f>
        <v/>
      </c>
      <c r="CI188" s="283" t="str">
        <f ca="true">+IF(OFFSET('Water Data'!$I$28,0,10*ROW('Water Data'!I182))="","",OFFSET('Water Data'!$I$28,0,10*ROW('Water Data'!I182)))</f>
        <v/>
      </c>
      <c r="CJ188" s="283" t="str">
        <f ca="true">+IF(OFFSET('Water Data'!$I$29,0,10*ROW('Water Data'!I182))="","",OFFSET('Water Data'!$I$29,0,10*ROW('Water Data'!I182)))</f>
        <v/>
      </c>
      <c r="CK188" s="283" t="str">
        <f ca="true">+IF(OFFSET('Sanitation Data'!$D$28,0,10*ROW('Sanitation Data'!D182))="","",OFFSET('Sanitation Data'!$D$28,0,10*ROW('Sanitation Data'!D182)))</f>
        <v/>
      </c>
      <c r="CL188" s="283" t="str">
        <f ca="true">+IF(OFFSET('Sanitation Data'!$D$29,0,10*ROW('Sanitation Data'!D182))="","",OFFSET('Sanitation Data'!$D$29,0,10*ROW('Sanitation Data'!D182)))</f>
        <v/>
      </c>
      <c r="CM188" s="283" t="str">
        <f ca="true">+IF(OFFSET('Sanitation Data'!$D$30,0,10*ROW('Sanitation Data'!D182))="","",OFFSET('Sanitation Data'!$D$30,0,10*ROW('Sanitation Data'!D182)))</f>
        <v/>
      </c>
      <c r="CN188" s="283" t="str">
        <f ca="true">+IF(OFFSET('Sanitation Data'!$D$31,0,10*ROW('Sanitation Data'!D182))="","",OFFSET('Sanitation Data'!$D$31,0,10*ROW('Sanitation Data'!D182)))</f>
        <v/>
      </c>
      <c r="CO188" s="283" t="str">
        <f ca="true">+IF(OFFSET('Sanitation Data'!$D$32,0,10*ROW('Sanitation Data'!D182))="","",OFFSET('Sanitation Data'!$D$32,0,10*ROW('Sanitation Data'!D182)))</f>
        <v/>
      </c>
      <c r="CP188" s="283" t="str">
        <f ca="true">+IF(OFFSET('Sanitation Data'!$E$28,0,10*ROW('Sanitation Data'!E182))="","",OFFSET('Sanitation Data'!$E$28,0,10*ROW('Sanitation Data'!E182)))</f>
        <v/>
      </c>
      <c r="CQ188" s="283" t="str">
        <f ca="true">+IF(OFFSET('Sanitation Data'!$E$29,0,10*ROW('Sanitation Data'!E182))="","",OFFSET('Sanitation Data'!$E$29,0,10*ROW('Sanitation Data'!E182)))</f>
        <v/>
      </c>
      <c r="CR188" s="283" t="str">
        <f ca="true">+IF(OFFSET('Sanitation Data'!$E$30,0,10*ROW('Sanitation Data'!E182))="","",OFFSET('Sanitation Data'!$E$30,0,10*ROW('Sanitation Data'!E182)))</f>
        <v/>
      </c>
      <c r="CS188" s="283" t="str">
        <f ca="true">+IF(OFFSET('Sanitation Data'!$E$31,0,10*ROW('Sanitation Data'!E182))="","",OFFSET('Sanitation Data'!$E$31,0,10*ROW('Sanitation Data'!E182)))</f>
        <v/>
      </c>
      <c r="CT188" s="283" t="str">
        <f ca="true">+IF(OFFSET('Sanitation Data'!$E$32,0,10*ROW('Sanitation Data'!E182))="","",OFFSET('Sanitation Data'!$E$32,0,10*ROW('Sanitation Data'!E182)))</f>
        <v/>
      </c>
      <c r="CU188" s="283" t="str">
        <f ca="true">+IF(OFFSET('Sanitation Data'!$F$28,0,10*ROW('Sanitation Data'!F182))="","",OFFSET('Sanitation Data'!$F$28,0,10*ROW('Sanitation Data'!F182)))</f>
        <v/>
      </c>
      <c r="CV188" s="283" t="str">
        <f ca="true">+IF(OFFSET('Sanitation Data'!$F$29,0,10*ROW('Sanitation Data'!F182))="","",OFFSET('Sanitation Data'!$F$29,0,10*ROW('Sanitation Data'!F182)))</f>
        <v/>
      </c>
      <c r="CW188" s="283" t="str">
        <f ca="true">+IF(OFFSET('Sanitation Data'!$F$30,0,10*ROW('Sanitation Data'!F182))="","",OFFSET('Sanitation Data'!$F$30,0,10*ROW('Sanitation Data'!F182)))</f>
        <v/>
      </c>
      <c r="CX188" s="283" t="str">
        <f ca="true">+IF(OFFSET('Sanitation Data'!$F$31,0,10*ROW('Sanitation Data'!F182))="","",OFFSET('Sanitation Data'!$F$31,0,10*ROW('Sanitation Data'!F182)))</f>
        <v/>
      </c>
      <c r="CY188" s="283" t="str">
        <f ca="true">+IF(OFFSET('Sanitation Data'!$F$32,0,10*ROW('Sanitation Data'!F182))="","",OFFSET('Sanitation Data'!$F$32,0,10*ROW('Sanitation Data'!F182)))</f>
        <v/>
      </c>
      <c r="CZ188" s="283" t="str">
        <f ca="true">+IF(OFFSET('Sanitation Data'!$G$28,0,10*ROW('Sanitation Data'!G182))="","",OFFSET('Sanitation Data'!$G$28,0,10*ROW('Sanitation Data'!G182)))</f>
        <v/>
      </c>
      <c r="DA188" s="283" t="str">
        <f ca="true">+IF(OFFSET('Sanitation Data'!$G$29,0,10*ROW('Sanitation Data'!G182))="","",OFFSET('Sanitation Data'!$G$29,0,10*ROW('Sanitation Data'!G182)))</f>
        <v/>
      </c>
      <c r="DB188" s="283" t="str">
        <f ca="true">+IF(OFFSET('Sanitation Data'!$G$30,0,10*ROW('Sanitation Data'!G182))="","",OFFSET('Sanitation Data'!$G$30,0,10*ROW('Sanitation Data'!G182)))</f>
        <v/>
      </c>
      <c r="DC188" s="283" t="str">
        <f ca="true">+IF(OFFSET('Sanitation Data'!$G$31,0,10*ROW('Sanitation Data'!G182))="","",OFFSET('Sanitation Data'!$G$31,0,10*ROW('Sanitation Data'!G182)))</f>
        <v/>
      </c>
      <c r="DD188" s="283" t="str">
        <f ca="true">+IF(OFFSET('Sanitation Data'!$G$32,0,10*ROW('Sanitation Data'!G182))="","",OFFSET('Sanitation Data'!$G$32,0,10*ROW('Sanitation Data'!G182)))</f>
        <v/>
      </c>
      <c r="DE188" s="283" t="str">
        <f ca="true">+IF(OFFSET('Sanitation Data'!$H$28,0,10*ROW('Sanitation Data'!H182))="","",OFFSET('Sanitation Data'!$H$28,0,10*ROW('Sanitation Data'!H182)))</f>
        <v/>
      </c>
      <c r="DF188" s="283" t="str">
        <f ca="true">+IF(OFFSET('Sanitation Data'!$H$29,0,10*ROW('Sanitation Data'!H182))="","",OFFSET('Sanitation Data'!$H$29,0,10*ROW('Sanitation Data'!H182)))</f>
        <v/>
      </c>
      <c r="DG188" s="283" t="str">
        <f ca="true">+IF(OFFSET('Sanitation Data'!$H$30,0,10*ROW('Sanitation Data'!H182))="","",OFFSET('Sanitation Data'!$H$30,0,10*ROW('Sanitation Data'!H182)))</f>
        <v/>
      </c>
      <c r="DH188" s="283" t="str">
        <f ca="true">+IF(OFFSET('Sanitation Data'!$H$31,0,10*ROW('Sanitation Data'!H182))="","",OFFSET('Sanitation Data'!$H$31,0,10*ROW('Sanitation Data'!H182)))</f>
        <v/>
      </c>
      <c r="DI188" s="283" t="str">
        <f ca="true">+IF(OFFSET('Sanitation Data'!$H$32,0,10*ROW('Sanitation Data'!H182))="","",OFFSET('Sanitation Data'!$H$32,0,10*ROW('Sanitation Data'!H182)))</f>
        <v/>
      </c>
      <c r="DJ188" s="283" t="str">
        <f ca="true">+IF(OFFSET('Sanitation Data'!$I$28,0,10*ROW('Sanitation Data'!I182))="","",OFFSET('Sanitation Data'!$I$28,0,10*ROW('Sanitation Data'!I182)))</f>
        <v/>
      </c>
      <c r="DK188" s="283" t="str">
        <f ca="true">+IF(OFFSET('Sanitation Data'!$I$29,0,10*ROW('Sanitation Data'!I182))="","",OFFSET('Sanitation Data'!$I$29,0,10*ROW('Sanitation Data'!I182)))</f>
        <v/>
      </c>
      <c r="DL188" s="283" t="str">
        <f ca="true">+IF(OFFSET('Sanitation Data'!$I$30,0,10*ROW('Sanitation Data'!I182))="","",OFFSET('Sanitation Data'!$I$30,0,10*ROW('Sanitation Data'!I182)))</f>
        <v/>
      </c>
      <c r="DM188" s="283" t="str">
        <f ca="true">+IF(OFFSET('Sanitation Data'!$I$31,0,10*ROW('Sanitation Data'!I182))="","",OFFSET('Sanitation Data'!$I$31,0,10*ROW('Sanitation Data'!I182)))</f>
        <v/>
      </c>
      <c r="DN188" s="283" t="str">
        <f ca="true">+IF(OFFSET('Sanitation Data'!$I$32,0,10*ROW('Sanitation Data'!I182))="","",OFFSET('Sanitation Data'!$I$32,0,10*ROW('Sanitation Data'!I182)))</f>
        <v/>
      </c>
      <c r="DO188" s="283" t="str">
        <f ca="true">+IF(OFFSET('Hygiene Data'!$D$11,0,10*ROW('Hygiene Data'!D182))="","",OFFSET('Hygiene Data'!$D$11,0,10*ROW('Hygiene Data'!D182)))</f>
        <v/>
      </c>
      <c r="DP188" s="283" t="str">
        <f ca="true">+IF(OFFSET('Hygiene Data'!$D$12,0,10*ROW('Hygiene Data'!D182))="","",OFFSET('Hygiene Data'!$D$12,0,10*ROW('Hygiene Data'!D182)))</f>
        <v/>
      </c>
      <c r="DQ188" s="283" t="str">
        <f ca="true">+IF(OFFSET('Hygiene Data'!$D$13,0,10*ROW('Hygiene Data'!D182))="","",OFFSET('Hygiene Data'!$D$13,0,10*ROW('Hygiene Data'!D182)))</f>
        <v/>
      </c>
      <c r="DR188" s="283" t="str">
        <f ca="true">+IF(OFFSET('Hygiene Data'!$E$11,0,10*ROW('Hygiene Data'!E182))="","",OFFSET('Hygiene Data'!$E$11,0,10*ROW('Hygiene Data'!E182)))</f>
        <v/>
      </c>
      <c r="DS188" s="283" t="str">
        <f ca="true">+IF(OFFSET('Hygiene Data'!$E$12,0,10*ROW('Hygiene Data'!E182))="","",OFFSET('Hygiene Data'!$E$12,0,10*ROW('Hygiene Data'!E182)))</f>
        <v/>
      </c>
      <c r="DT188" s="283" t="str">
        <f ca="true">+IF(OFFSET('Hygiene Data'!$E$13,0,10*ROW('Hygiene Data'!E182))="","",OFFSET('Hygiene Data'!$E$13,0,10*ROW('Hygiene Data'!E182)))</f>
        <v/>
      </c>
      <c r="DU188" s="283" t="str">
        <f ca="true">+IF(OFFSET('Hygiene Data'!$F$11,0,10*ROW('Hygiene Data'!F182))="","",OFFSET('Hygiene Data'!$F$11,0,10*ROW('Hygiene Data'!F182)))</f>
        <v/>
      </c>
      <c r="DV188" s="283" t="str">
        <f ca="true">+IF(OFFSET('Hygiene Data'!$F$12,0,10*ROW('Hygiene Data'!F182))="","",OFFSET('Hygiene Data'!$F$12,0,10*ROW('Hygiene Data'!F182)))</f>
        <v/>
      </c>
      <c r="DW188" s="283" t="str">
        <f ca="true">+IF(OFFSET('Hygiene Data'!$F$13,0,10*ROW('Hygiene Data'!F182))="","",OFFSET('Hygiene Data'!$F$13,0,10*ROW('Hygiene Data'!F182)))</f>
        <v/>
      </c>
      <c r="DX188" s="283" t="str">
        <f ca="true">+IF(OFFSET('Hygiene Data'!$G$11,0,10*ROW('Hygiene Data'!G182))="","",OFFSET('Hygiene Data'!$G$11,0,10*ROW('Hygiene Data'!G182)))</f>
        <v/>
      </c>
      <c r="DY188" s="283" t="str">
        <f ca="true">+IF(OFFSET('Hygiene Data'!$G$12,0,10*ROW('Hygiene Data'!G182))="","",OFFSET('Hygiene Data'!$G$12,0,10*ROW('Hygiene Data'!G182)))</f>
        <v/>
      </c>
      <c r="DZ188" s="283" t="str">
        <f ca="true">+IF(OFFSET('Hygiene Data'!$G$13,0,10*ROW('Hygiene Data'!G182))="","",OFFSET('Hygiene Data'!$G$13,0,10*ROW('Hygiene Data'!G182)))</f>
        <v/>
      </c>
      <c r="EA188" s="283" t="str">
        <f ca="true">+IF(OFFSET('Hygiene Data'!$H$11,0,10*ROW('Hygiene Data'!H182))="","",OFFSET('Hygiene Data'!$H$11,0,10*ROW('Hygiene Data'!H182)))</f>
        <v/>
      </c>
      <c r="EB188" s="283" t="str">
        <f ca="true">+IF(OFFSET('Hygiene Data'!$H$12,0,10*ROW('Hygiene Data'!H182))="","",OFFSET('Hygiene Data'!$H$12,0,10*ROW('Hygiene Data'!H182)))</f>
        <v/>
      </c>
      <c r="EC188" s="283" t="str">
        <f ca="true">+IF(OFFSET('Hygiene Data'!$H$13,0,10*ROW('Hygiene Data'!H182))="","",OFFSET('Hygiene Data'!$H$13,0,10*ROW('Hygiene Data'!H182)))</f>
        <v/>
      </c>
      <c r="ED188" s="283" t="str">
        <f ca="true">+IF(OFFSET('Hygiene Data'!$I$11,0,10*ROW('Hygiene Data'!I182))="","",OFFSET('Hygiene Data'!$I$11,0,10*ROW('Hygiene Data'!I182)))</f>
        <v/>
      </c>
      <c r="EE188" s="283" t="str">
        <f ca="true">+IF(OFFSET('Hygiene Data'!$I$12,0,10*ROW('Hygiene Data'!I182))="","",OFFSET('Hygiene Data'!$I$12,0,10*ROW('Hygiene Data'!I182)))</f>
        <v/>
      </c>
      <c r="EF188" s="283" t="str">
        <f ca="true">+IF(OFFSET('Hygiene Data'!$I$13,0,10*ROW('Hygiene Data'!I182))="","",OFFSET('Hygiene Data'!$I$13,0,10*ROW('Hygiene Data'!I182)))</f>
        <v/>
      </c>
    </row>
    <row xmlns:x14ac="http://schemas.microsoft.com/office/spreadsheetml/2009/9/ac" r="189" x14ac:dyDescent="0.2">
      <c r="A189" s="34" t="str">
        <f ca="true">+IF(OFFSET('Water Data'!$B$2,0,10*ROW('Water Data'!E183))="","",OFFSET('Water Data'!$B$2,0,10*ROW('Water Data'!E183)))</f>
        <v/>
      </c>
      <c r="B189" s="34" t="str">
        <f ca="true">+IF(OFFSET('Water Data'!$C$2,0,10*ROW('Water Data'!F183))="","",OFFSET('Water Data'!$C$2,0,10*ROW('Water Data'!F183)))</f>
        <v/>
      </c>
      <c r="C189" s="339" t="str">
        <f t="shared" ca="true" si="2"/>
        <v/>
      </c>
      <c r="D189" s="90"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0"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0"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0"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0"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0"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0"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0"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0"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0"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0"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0"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0"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0"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0"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0"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0"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0"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1"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1"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1"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1"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1"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1"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1"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1"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1"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1"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1"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1"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1"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1"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1"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1"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1"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1"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1"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1"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1"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1"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1"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1"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1"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1"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1"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1"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1"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1"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2"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2"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2"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2"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2"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2"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2"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2"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2"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2"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2"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2"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2"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2"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2"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2"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2"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2"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3"/>
      <c r="BS189" s="283" t="str">
        <f ca="true">+IF(OFFSET('Water Data'!$D$27,0,10*ROW('Water Data'!D183))="","",OFFSET('Water Data'!$D$27,0,10*ROW('Water Data'!D183)))</f>
        <v/>
      </c>
      <c r="BT189" s="283" t="str">
        <f ca="true">+IF(OFFSET('Water Data'!$D$28,0,10*ROW('Water Data'!D183))="","",OFFSET('Water Data'!$D$28,0,10*ROW('Water Data'!D183)))</f>
        <v/>
      </c>
      <c r="BU189" s="283" t="str">
        <f ca="true">+IF(OFFSET('Water Data'!$D$29,0,10*ROW('Water Data'!D183))="","",OFFSET('Water Data'!$D$29,0,10*ROW('Water Data'!D183)))</f>
        <v/>
      </c>
      <c r="BV189" s="283" t="str">
        <f ca="true">+IF(OFFSET('Water Data'!$E$27,0,10*ROW('Water Data'!E183))="","",OFFSET('Water Data'!$E$27,0,10*ROW('Water Data'!E183)))</f>
        <v/>
      </c>
      <c r="BW189" s="283" t="str">
        <f ca="true">+IF(OFFSET('Water Data'!$E$28,0,10*ROW('Water Data'!E183))="","",OFFSET('Water Data'!$E$28,0,10*ROW('Water Data'!E183)))</f>
        <v/>
      </c>
      <c r="BX189" s="283" t="str">
        <f ca="true">+IF(OFFSET('Water Data'!$E$29,0,10*ROW('Water Data'!E183))="","",OFFSET('Water Data'!$E$29,0,10*ROW('Water Data'!E183)))</f>
        <v/>
      </c>
      <c r="BY189" s="283" t="str">
        <f ca="true">+IF(OFFSET('Water Data'!$F$27,0,10*ROW('Water Data'!F183))="","",OFFSET('Water Data'!$F$27,0,10*ROW('Water Data'!F183)))</f>
        <v/>
      </c>
      <c r="BZ189" s="283" t="str">
        <f ca="true">+IF(OFFSET('Water Data'!$F$28,0,10*ROW('Water Data'!F183))="","",OFFSET('Water Data'!$F$28,0,10*ROW('Water Data'!F183)))</f>
        <v/>
      </c>
      <c r="CA189" s="283" t="str">
        <f ca="true">+IF(OFFSET('Water Data'!$F$29,0,10*ROW('Water Data'!F183))="","",OFFSET('Water Data'!$F$29,0,10*ROW('Water Data'!F183)))</f>
        <v/>
      </c>
      <c r="CB189" s="283" t="str">
        <f ca="true">+IF(OFFSET('Water Data'!$G$27,0,10*ROW('Water Data'!G183))="","",OFFSET('Water Data'!$G$27,0,10*ROW('Water Data'!G183)))</f>
        <v/>
      </c>
      <c r="CC189" s="283" t="str">
        <f ca="true">+IF(OFFSET('Water Data'!$G$28,0,10*ROW('Water Data'!G183))="","",OFFSET('Water Data'!$G$28,0,10*ROW('Water Data'!G183)))</f>
        <v/>
      </c>
      <c r="CD189" s="283" t="str">
        <f ca="true">+IF(OFFSET('Water Data'!$G$29,0,10*ROW('Water Data'!G183))="","",OFFSET('Water Data'!$G$29,0,10*ROW('Water Data'!G183)))</f>
        <v/>
      </c>
      <c r="CE189" s="283" t="str">
        <f ca="true">+IF(OFFSET('Water Data'!$H$27,0,10*ROW('Water Data'!H183))="","",OFFSET('Water Data'!$H$27,0,10*ROW('Water Data'!H183)))</f>
        <v/>
      </c>
      <c r="CF189" s="283" t="str">
        <f ca="true">+IF(OFFSET('Water Data'!$H$28,0,10*ROW('Water Data'!H183))="","",OFFSET('Water Data'!$H$28,0,10*ROW('Water Data'!H183)))</f>
        <v/>
      </c>
      <c r="CG189" s="283" t="str">
        <f ca="true">+IF(OFFSET('Water Data'!$H$29,0,10*ROW('Water Data'!H183))="","",OFFSET('Water Data'!$H$29,0,10*ROW('Water Data'!H183)))</f>
        <v/>
      </c>
      <c r="CH189" s="283" t="str">
        <f ca="true">+IF(OFFSET('Water Data'!$I$27,0,10*ROW('Water Data'!I183))="","",OFFSET('Water Data'!$I$27,0,10*ROW('Water Data'!I183)))</f>
        <v/>
      </c>
      <c r="CI189" s="283" t="str">
        <f ca="true">+IF(OFFSET('Water Data'!$I$28,0,10*ROW('Water Data'!I183))="","",OFFSET('Water Data'!$I$28,0,10*ROW('Water Data'!I183)))</f>
        <v/>
      </c>
      <c r="CJ189" s="283" t="str">
        <f ca="true">+IF(OFFSET('Water Data'!$I$29,0,10*ROW('Water Data'!I183))="","",OFFSET('Water Data'!$I$29,0,10*ROW('Water Data'!I183)))</f>
        <v/>
      </c>
      <c r="CK189" s="283" t="str">
        <f ca="true">+IF(OFFSET('Sanitation Data'!$D$28,0,10*ROW('Sanitation Data'!D183))="","",OFFSET('Sanitation Data'!$D$28,0,10*ROW('Sanitation Data'!D183)))</f>
        <v/>
      </c>
      <c r="CL189" s="283" t="str">
        <f ca="true">+IF(OFFSET('Sanitation Data'!$D$29,0,10*ROW('Sanitation Data'!D183))="","",OFFSET('Sanitation Data'!$D$29,0,10*ROW('Sanitation Data'!D183)))</f>
        <v/>
      </c>
      <c r="CM189" s="283" t="str">
        <f ca="true">+IF(OFFSET('Sanitation Data'!$D$30,0,10*ROW('Sanitation Data'!D183))="","",OFFSET('Sanitation Data'!$D$30,0,10*ROW('Sanitation Data'!D183)))</f>
        <v/>
      </c>
      <c r="CN189" s="283" t="str">
        <f ca="true">+IF(OFFSET('Sanitation Data'!$D$31,0,10*ROW('Sanitation Data'!D183))="","",OFFSET('Sanitation Data'!$D$31,0,10*ROW('Sanitation Data'!D183)))</f>
        <v/>
      </c>
      <c r="CO189" s="283" t="str">
        <f ca="true">+IF(OFFSET('Sanitation Data'!$D$32,0,10*ROW('Sanitation Data'!D183))="","",OFFSET('Sanitation Data'!$D$32,0,10*ROW('Sanitation Data'!D183)))</f>
        <v/>
      </c>
      <c r="CP189" s="283" t="str">
        <f ca="true">+IF(OFFSET('Sanitation Data'!$E$28,0,10*ROW('Sanitation Data'!E183))="","",OFFSET('Sanitation Data'!$E$28,0,10*ROW('Sanitation Data'!E183)))</f>
        <v/>
      </c>
      <c r="CQ189" s="283" t="str">
        <f ca="true">+IF(OFFSET('Sanitation Data'!$E$29,0,10*ROW('Sanitation Data'!E183))="","",OFFSET('Sanitation Data'!$E$29,0,10*ROW('Sanitation Data'!E183)))</f>
        <v/>
      </c>
      <c r="CR189" s="283" t="str">
        <f ca="true">+IF(OFFSET('Sanitation Data'!$E$30,0,10*ROW('Sanitation Data'!E183))="","",OFFSET('Sanitation Data'!$E$30,0,10*ROW('Sanitation Data'!E183)))</f>
        <v/>
      </c>
      <c r="CS189" s="283" t="str">
        <f ca="true">+IF(OFFSET('Sanitation Data'!$E$31,0,10*ROW('Sanitation Data'!E183))="","",OFFSET('Sanitation Data'!$E$31,0,10*ROW('Sanitation Data'!E183)))</f>
        <v/>
      </c>
      <c r="CT189" s="283" t="str">
        <f ca="true">+IF(OFFSET('Sanitation Data'!$E$32,0,10*ROW('Sanitation Data'!E183))="","",OFFSET('Sanitation Data'!$E$32,0,10*ROW('Sanitation Data'!E183)))</f>
        <v/>
      </c>
      <c r="CU189" s="283" t="str">
        <f ca="true">+IF(OFFSET('Sanitation Data'!$F$28,0,10*ROW('Sanitation Data'!F183))="","",OFFSET('Sanitation Data'!$F$28,0,10*ROW('Sanitation Data'!F183)))</f>
        <v/>
      </c>
      <c r="CV189" s="283" t="str">
        <f ca="true">+IF(OFFSET('Sanitation Data'!$F$29,0,10*ROW('Sanitation Data'!F183))="","",OFFSET('Sanitation Data'!$F$29,0,10*ROW('Sanitation Data'!F183)))</f>
        <v/>
      </c>
      <c r="CW189" s="283" t="str">
        <f ca="true">+IF(OFFSET('Sanitation Data'!$F$30,0,10*ROW('Sanitation Data'!F183))="","",OFFSET('Sanitation Data'!$F$30,0,10*ROW('Sanitation Data'!F183)))</f>
        <v/>
      </c>
      <c r="CX189" s="283" t="str">
        <f ca="true">+IF(OFFSET('Sanitation Data'!$F$31,0,10*ROW('Sanitation Data'!F183))="","",OFFSET('Sanitation Data'!$F$31,0,10*ROW('Sanitation Data'!F183)))</f>
        <v/>
      </c>
      <c r="CY189" s="283" t="str">
        <f ca="true">+IF(OFFSET('Sanitation Data'!$F$32,0,10*ROW('Sanitation Data'!F183))="","",OFFSET('Sanitation Data'!$F$32,0,10*ROW('Sanitation Data'!F183)))</f>
        <v/>
      </c>
      <c r="CZ189" s="283" t="str">
        <f ca="true">+IF(OFFSET('Sanitation Data'!$G$28,0,10*ROW('Sanitation Data'!G183))="","",OFFSET('Sanitation Data'!$G$28,0,10*ROW('Sanitation Data'!G183)))</f>
        <v/>
      </c>
      <c r="DA189" s="283" t="str">
        <f ca="true">+IF(OFFSET('Sanitation Data'!$G$29,0,10*ROW('Sanitation Data'!G183))="","",OFFSET('Sanitation Data'!$G$29,0,10*ROW('Sanitation Data'!G183)))</f>
        <v/>
      </c>
      <c r="DB189" s="283" t="str">
        <f ca="true">+IF(OFFSET('Sanitation Data'!$G$30,0,10*ROW('Sanitation Data'!G183))="","",OFFSET('Sanitation Data'!$G$30,0,10*ROW('Sanitation Data'!G183)))</f>
        <v/>
      </c>
      <c r="DC189" s="283" t="str">
        <f ca="true">+IF(OFFSET('Sanitation Data'!$G$31,0,10*ROW('Sanitation Data'!G183))="","",OFFSET('Sanitation Data'!$G$31,0,10*ROW('Sanitation Data'!G183)))</f>
        <v/>
      </c>
      <c r="DD189" s="283" t="str">
        <f ca="true">+IF(OFFSET('Sanitation Data'!$G$32,0,10*ROW('Sanitation Data'!G183))="","",OFFSET('Sanitation Data'!$G$32,0,10*ROW('Sanitation Data'!G183)))</f>
        <v/>
      </c>
      <c r="DE189" s="283" t="str">
        <f ca="true">+IF(OFFSET('Sanitation Data'!$H$28,0,10*ROW('Sanitation Data'!H183))="","",OFFSET('Sanitation Data'!$H$28,0,10*ROW('Sanitation Data'!H183)))</f>
        <v/>
      </c>
      <c r="DF189" s="283" t="str">
        <f ca="true">+IF(OFFSET('Sanitation Data'!$H$29,0,10*ROW('Sanitation Data'!H183))="","",OFFSET('Sanitation Data'!$H$29,0,10*ROW('Sanitation Data'!H183)))</f>
        <v/>
      </c>
      <c r="DG189" s="283" t="str">
        <f ca="true">+IF(OFFSET('Sanitation Data'!$H$30,0,10*ROW('Sanitation Data'!H183))="","",OFFSET('Sanitation Data'!$H$30,0,10*ROW('Sanitation Data'!H183)))</f>
        <v/>
      </c>
      <c r="DH189" s="283" t="str">
        <f ca="true">+IF(OFFSET('Sanitation Data'!$H$31,0,10*ROW('Sanitation Data'!H183))="","",OFFSET('Sanitation Data'!$H$31,0,10*ROW('Sanitation Data'!H183)))</f>
        <v/>
      </c>
      <c r="DI189" s="283" t="str">
        <f ca="true">+IF(OFFSET('Sanitation Data'!$H$32,0,10*ROW('Sanitation Data'!H183))="","",OFFSET('Sanitation Data'!$H$32,0,10*ROW('Sanitation Data'!H183)))</f>
        <v/>
      </c>
      <c r="DJ189" s="283" t="str">
        <f ca="true">+IF(OFFSET('Sanitation Data'!$I$28,0,10*ROW('Sanitation Data'!I183))="","",OFFSET('Sanitation Data'!$I$28,0,10*ROW('Sanitation Data'!I183)))</f>
        <v/>
      </c>
      <c r="DK189" s="283" t="str">
        <f ca="true">+IF(OFFSET('Sanitation Data'!$I$29,0,10*ROW('Sanitation Data'!I183))="","",OFFSET('Sanitation Data'!$I$29,0,10*ROW('Sanitation Data'!I183)))</f>
        <v/>
      </c>
      <c r="DL189" s="283" t="str">
        <f ca="true">+IF(OFFSET('Sanitation Data'!$I$30,0,10*ROW('Sanitation Data'!I183))="","",OFFSET('Sanitation Data'!$I$30,0,10*ROW('Sanitation Data'!I183)))</f>
        <v/>
      </c>
      <c r="DM189" s="283" t="str">
        <f ca="true">+IF(OFFSET('Sanitation Data'!$I$31,0,10*ROW('Sanitation Data'!I183))="","",OFFSET('Sanitation Data'!$I$31,0,10*ROW('Sanitation Data'!I183)))</f>
        <v/>
      </c>
      <c r="DN189" s="283" t="str">
        <f ca="true">+IF(OFFSET('Sanitation Data'!$I$32,0,10*ROW('Sanitation Data'!I183))="","",OFFSET('Sanitation Data'!$I$32,0,10*ROW('Sanitation Data'!I183)))</f>
        <v/>
      </c>
      <c r="DO189" s="283" t="str">
        <f ca="true">+IF(OFFSET('Hygiene Data'!$D$11,0,10*ROW('Hygiene Data'!D183))="","",OFFSET('Hygiene Data'!$D$11,0,10*ROW('Hygiene Data'!D183)))</f>
        <v/>
      </c>
      <c r="DP189" s="283" t="str">
        <f ca="true">+IF(OFFSET('Hygiene Data'!$D$12,0,10*ROW('Hygiene Data'!D183))="","",OFFSET('Hygiene Data'!$D$12,0,10*ROW('Hygiene Data'!D183)))</f>
        <v/>
      </c>
      <c r="DQ189" s="283" t="str">
        <f ca="true">+IF(OFFSET('Hygiene Data'!$D$13,0,10*ROW('Hygiene Data'!D183))="","",OFFSET('Hygiene Data'!$D$13,0,10*ROW('Hygiene Data'!D183)))</f>
        <v/>
      </c>
      <c r="DR189" s="283" t="str">
        <f ca="true">+IF(OFFSET('Hygiene Data'!$E$11,0,10*ROW('Hygiene Data'!E183))="","",OFFSET('Hygiene Data'!$E$11,0,10*ROW('Hygiene Data'!E183)))</f>
        <v/>
      </c>
      <c r="DS189" s="283" t="str">
        <f ca="true">+IF(OFFSET('Hygiene Data'!$E$12,0,10*ROW('Hygiene Data'!E183))="","",OFFSET('Hygiene Data'!$E$12,0,10*ROW('Hygiene Data'!E183)))</f>
        <v/>
      </c>
      <c r="DT189" s="283" t="str">
        <f ca="true">+IF(OFFSET('Hygiene Data'!$E$13,0,10*ROW('Hygiene Data'!E183))="","",OFFSET('Hygiene Data'!$E$13,0,10*ROW('Hygiene Data'!E183)))</f>
        <v/>
      </c>
      <c r="DU189" s="283" t="str">
        <f ca="true">+IF(OFFSET('Hygiene Data'!$F$11,0,10*ROW('Hygiene Data'!F183))="","",OFFSET('Hygiene Data'!$F$11,0,10*ROW('Hygiene Data'!F183)))</f>
        <v/>
      </c>
      <c r="DV189" s="283" t="str">
        <f ca="true">+IF(OFFSET('Hygiene Data'!$F$12,0,10*ROW('Hygiene Data'!F183))="","",OFFSET('Hygiene Data'!$F$12,0,10*ROW('Hygiene Data'!F183)))</f>
        <v/>
      </c>
      <c r="DW189" s="283" t="str">
        <f ca="true">+IF(OFFSET('Hygiene Data'!$F$13,0,10*ROW('Hygiene Data'!F183))="","",OFFSET('Hygiene Data'!$F$13,0,10*ROW('Hygiene Data'!F183)))</f>
        <v/>
      </c>
      <c r="DX189" s="283" t="str">
        <f ca="true">+IF(OFFSET('Hygiene Data'!$G$11,0,10*ROW('Hygiene Data'!G183))="","",OFFSET('Hygiene Data'!$G$11,0,10*ROW('Hygiene Data'!G183)))</f>
        <v/>
      </c>
      <c r="DY189" s="283" t="str">
        <f ca="true">+IF(OFFSET('Hygiene Data'!$G$12,0,10*ROW('Hygiene Data'!G183))="","",OFFSET('Hygiene Data'!$G$12,0,10*ROW('Hygiene Data'!G183)))</f>
        <v/>
      </c>
      <c r="DZ189" s="283" t="str">
        <f ca="true">+IF(OFFSET('Hygiene Data'!$G$13,0,10*ROW('Hygiene Data'!G183))="","",OFFSET('Hygiene Data'!$G$13,0,10*ROW('Hygiene Data'!G183)))</f>
        <v/>
      </c>
      <c r="EA189" s="283" t="str">
        <f ca="true">+IF(OFFSET('Hygiene Data'!$H$11,0,10*ROW('Hygiene Data'!H183))="","",OFFSET('Hygiene Data'!$H$11,0,10*ROW('Hygiene Data'!H183)))</f>
        <v/>
      </c>
      <c r="EB189" s="283" t="str">
        <f ca="true">+IF(OFFSET('Hygiene Data'!$H$12,0,10*ROW('Hygiene Data'!H183))="","",OFFSET('Hygiene Data'!$H$12,0,10*ROW('Hygiene Data'!H183)))</f>
        <v/>
      </c>
      <c r="EC189" s="283" t="str">
        <f ca="true">+IF(OFFSET('Hygiene Data'!$H$13,0,10*ROW('Hygiene Data'!H183))="","",OFFSET('Hygiene Data'!$H$13,0,10*ROW('Hygiene Data'!H183)))</f>
        <v/>
      </c>
      <c r="ED189" s="283" t="str">
        <f ca="true">+IF(OFFSET('Hygiene Data'!$I$11,0,10*ROW('Hygiene Data'!I183))="","",OFFSET('Hygiene Data'!$I$11,0,10*ROW('Hygiene Data'!I183)))</f>
        <v/>
      </c>
      <c r="EE189" s="283" t="str">
        <f ca="true">+IF(OFFSET('Hygiene Data'!$I$12,0,10*ROW('Hygiene Data'!I183))="","",OFFSET('Hygiene Data'!$I$12,0,10*ROW('Hygiene Data'!I183)))</f>
        <v/>
      </c>
      <c r="EF189" s="283" t="str">
        <f ca="true">+IF(OFFSET('Hygiene Data'!$I$13,0,10*ROW('Hygiene Data'!I183))="","",OFFSET('Hygiene Data'!$I$13,0,10*ROW('Hygiene Data'!I183)))</f>
        <v/>
      </c>
    </row>
    <row xmlns:x14ac="http://schemas.microsoft.com/office/spreadsheetml/2009/9/ac" r="190" x14ac:dyDescent="0.2">
      <c r="A190" s="34" t="str">
        <f ca="true">+IF(OFFSET('Water Data'!$B$2,0,10*ROW('Water Data'!E184))="","",OFFSET('Water Data'!$B$2,0,10*ROW('Water Data'!E184)))</f>
        <v/>
      </c>
      <c r="B190" s="34" t="str">
        <f ca="true">+IF(OFFSET('Water Data'!$C$2,0,10*ROW('Water Data'!F184))="","",OFFSET('Water Data'!$C$2,0,10*ROW('Water Data'!F184)))</f>
        <v/>
      </c>
      <c r="C190" s="339" t="str">
        <f t="shared" ca="true" si="2"/>
        <v/>
      </c>
      <c r="D190" s="90"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0"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0"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0"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0"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0"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0"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0"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0"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0"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0"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0"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0"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0"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0"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0"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0"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0"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1"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1"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1"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1"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1"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1"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1"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1"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1"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1"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1"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1"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1"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1"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1"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1"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1"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1"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1"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1"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1"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1"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1"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1"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1"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1"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1"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1"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1"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1"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2"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2"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2"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2"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2"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2"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2"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2"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2"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2"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2"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2"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2"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2"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2"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2"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2"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2"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3"/>
      <c r="BS190" s="283" t="str">
        <f ca="true">+IF(OFFSET('Water Data'!$D$27,0,10*ROW('Water Data'!D184))="","",OFFSET('Water Data'!$D$27,0,10*ROW('Water Data'!D184)))</f>
        <v/>
      </c>
      <c r="BT190" s="283" t="str">
        <f ca="true">+IF(OFFSET('Water Data'!$D$28,0,10*ROW('Water Data'!D184))="","",OFFSET('Water Data'!$D$28,0,10*ROW('Water Data'!D184)))</f>
        <v/>
      </c>
      <c r="BU190" s="283" t="str">
        <f ca="true">+IF(OFFSET('Water Data'!$D$29,0,10*ROW('Water Data'!D184))="","",OFFSET('Water Data'!$D$29,0,10*ROW('Water Data'!D184)))</f>
        <v/>
      </c>
      <c r="BV190" s="283" t="str">
        <f ca="true">+IF(OFFSET('Water Data'!$E$27,0,10*ROW('Water Data'!E184))="","",OFFSET('Water Data'!$E$27,0,10*ROW('Water Data'!E184)))</f>
        <v/>
      </c>
      <c r="BW190" s="283" t="str">
        <f ca="true">+IF(OFFSET('Water Data'!$E$28,0,10*ROW('Water Data'!E184))="","",OFFSET('Water Data'!$E$28,0,10*ROW('Water Data'!E184)))</f>
        <v/>
      </c>
      <c r="BX190" s="283" t="str">
        <f ca="true">+IF(OFFSET('Water Data'!$E$29,0,10*ROW('Water Data'!E184))="","",OFFSET('Water Data'!$E$29,0,10*ROW('Water Data'!E184)))</f>
        <v/>
      </c>
      <c r="BY190" s="283" t="str">
        <f ca="true">+IF(OFFSET('Water Data'!$F$27,0,10*ROW('Water Data'!F184))="","",OFFSET('Water Data'!$F$27,0,10*ROW('Water Data'!F184)))</f>
        <v/>
      </c>
      <c r="BZ190" s="283" t="str">
        <f ca="true">+IF(OFFSET('Water Data'!$F$28,0,10*ROW('Water Data'!F184))="","",OFFSET('Water Data'!$F$28,0,10*ROW('Water Data'!F184)))</f>
        <v/>
      </c>
      <c r="CA190" s="283" t="str">
        <f ca="true">+IF(OFFSET('Water Data'!$F$29,0,10*ROW('Water Data'!F184))="","",OFFSET('Water Data'!$F$29,0,10*ROW('Water Data'!F184)))</f>
        <v/>
      </c>
      <c r="CB190" s="283" t="str">
        <f ca="true">+IF(OFFSET('Water Data'!$G$27,0,10*ROW('Water Data'!G184))="","",OFFSET('Water Data'!$G$27,0,10*ROW('Water Data'!G184)))</f>
        <v/>
      </c>
      <c r="CC190" s="283" t="str">
        <f ca="true">+IF(OFFSET('Water Data'!$G$28,0,10*ROW('Water Data'!G184))="","",OFFSET('Water Data'!$G$28,0,10*ROW('Water Data'!G184)))</f>
        <v/>
      </c>
      <c r="CD190" s="283" t="str">
        <f ca="true">+IF(OFFSET('Water Data'!$G$29,0,10*ROW('Water Data'!G184))="","",OFFSET('Water Data'!$G$29,0,10*ROW('Water Data'!G184)))</f>
        <v/>
      </c>
      <c r="CE190" s="283" t="str">
        <f ca="true">+IF(OFFSET('Water Data'!$H$27,0,10*ROW('Water Data'!H184))="","",OFFSET('Water Data'!$H$27,0,10*ROW('Water Data'!H184)))</f>
        <v/>
      </c>
      <c r="CF190" s="283" t="str">
        <f ca="true">+IF(OFFSET('Water Data'!$H$28,0,10*ROW('Water Data'!H184))="","",OFFSET('Water Data'!$H$28,0,10*ROW('Water Data'!H184)))</f>
        <v/>
      </c>
      <c r="CG190" s="283" t="str">
        <f ca="true">+IF(OFFSET('Water Data'!$H$29,0,10*ROW('Water Data'!H184))="","",OFFSET('Water Data'!$H$29,0,10*ROW('Water Data'!H184)))</f>
        <v/>
      </c>
      <c r="CH190" s="283" t="str">
        <f ca="true">+IF(OFFSET('Water Data'!$I$27,0,10*ROW('Water Data'!I184))="","",OFFSET('Water Data'!$I$27,0,10*ROW('Water Data'!I184)))</f>
        <v/>
      </c>
      <c r="CI190" s="283" t="str">
        <f ca="true">+IF(OFFSET('Water Data'!$I$28,0,10*ROW('Water Data'!I184))="","",OFFSET('Water Data'!$I$28,0,10*ROW('Water Data'!I184)))</f>
        <v/>
      </c>
      <c r="CJ190" s="283" t="str">
        <f ca="true">+IF(OFFSET('Water Data'!$I$29,0,10*ROW('Water Data'!I184))="","",OFFSET('Water Data'!$I$29,0,10*ROW('Water Data'!I184)))</f>
        <v/>
      </c>
      <c r="CK190" s="283" t="str">
        <f ca="true">+IF(OFFSET('Sanitation Data'!$D$28,0,10*ROW('Sanitation Data'!D184))="","",OFFSET('Sanitation Data'!$D$28,0,10*ROW('Sanitation Data'!D184)))</f>
        <v/>
      </c>
      <c r="CL190" s="283" t="str">
        <f ca="true">+IF(OFFSET('Sanitation Data'!$D$29,0,10*ROW('Sanitation Data'!D184))="","",OFFSET('Sanitation Data'!$D$29,0,10*ROW('Sanitation Data'!D184)))</f>
        <v/>
      </c>
      <c r="CM190" s="283" t="str">
        <f ca="true">+IF(OFFSET('Sanitation Data'!$D$30,0,10*ROW('Sanitation Data'!D184))="","",OFFSET('Sanitation Data'!$D$30,0,10*ROW('Sanitation Data'!D184)))</f>
        <v/>
      </c>
      <c r="CN190" s="283" t="str">
        <f ca="true">+IF(OFFSET('Sanitation Data'!$D$31,0,10*ROW('Sanitation Data'!D184))="","",OFFSET('Sanitation Data'!$D$31,0,10*ROW('Sanitation Data'!D184)))</f>
        <v/>
      </c>
      <c r="CO190" s="283" t="str">
        <f ca="true">+IF(OFFSET('Sanitation Data'!$D$32,0,10*ROW('Sanitation Data'!D184))="","",OFFSET('Sanitation Data'!$D$32,0,10*ROW('Sanitation Data'!D184)))</f>
        <v/>
      </c>
      <c r="CP190" s="283" t="str">
        <f ca="true">+IF(OFFSET('Sanitation Data'!$E$28,0,10*ROW('Sanitation Data'!E184))="","",OFFSET('Sanitation Data'!$E$28,0,10*ROW('Sanitation Data'!E184)))</f>
        <v/>
      </c>
      <c r="CQ190" s="283" t="str">
        <f ca="true">+IF(OFFSET('Sanitation Data'!$E$29,0,10*ROW('Sanitation Data'!E184))="","",OFFSET('Sanitation Data'!$E$29,0,10*ROW('Sanitation Data'!E184)))</f>
        <v/>
      </c>
      <c r="CR190" s="283" t="str">
        <f ca="true">+IF(OFFSET('Sanitation Data'!$E$30,0,10*ROW('Sanitation Data'!E184))="","",OFFSET('Sanitation Data'!$E$30,0,10*ROW('Sanitation Data'!E184)))</f>
        <v/>
      </c>
      <c r="CS190" s="283" t="str">
        <f ca="true">+IF(OFFSET('Sanitation Data'!$E$31,0,10*ROW('Sanitation Data'!E184))="","",OFFSET('Sanitation Data'!$E$31,0,10*ROW('Sanitation Data'!E184)))</f>
        <v/>
      </c>
      <c r="CT190" s="283" t="str">
        <f ca="true">+IF(OFFSET('Sanitation Data'!$E$32,0,10*ROW('Sanitation Data'!E184))="","",OFFSET('Sanitation Data'!$E$32,0,10*ROW('Sanitation Data'!E184)))</f>
        <v/>
      </c>
      <c r="CU190" s="283" t="str">
        <f ca="true">+IF(OFFSET('Sanitation Data'!$F$28,0,10*ROW('Sanitation Data'!F184))="","",OFFSET('Sanitation Data'!$F$28,0,10*ROW('Sanitation Data'!F184)))</f>
        <v/>
      </c>
      <c r="CV190" s="283" t="str">
        <f ca="true">+IF(OFFSET('Sanitation Data'!$F$29,0,10*ROW('Sanitation Data'!F184))="","",OFFSET('Sanitation Data'!$F$29,0,10*ROW('Sanitation Data'!F184)))</f>
        <v/>
      </c>
      <c r="CW190" s="283" t="str">
        <f ca="true">+IF(OFFSET('Sanitation Data'!$F$30,0,10*ROW('Sanitation Data'!F184))="","",OFFSET('Sanitation Data'!$F$30,0,10*ROW('Sanitation Data'!F184)))</f>
        <v/>
      </c>
      <c r="CX190" s="283" t="str">
        <f ca="true">+IF(OFFSET('Sanitation Data'!$F$31,0,10*ROW('Sanitation Data'!F184))="","",OFFSET('Sanitation Data'!$F$31,0,10*ROW('Sanitation Data'!F184)))</f>
        <v/>
      </c>
      <c r="CY190" s="283" t="str">
        <f ca="true">+IF(OFFSET('Sanitation Data'!$F$32,0,10*ROW('Sanitation Data'!F184))="","",OFFSET('Sanitation Data'!$F$32,0,10*ROW('Sanitation Data'!F184)))</f>
        <v/>
      </c>
      <c r="CZ190" s="283" t="str">
        <f ca="true">+IF(OFFSET('Sanitation Data'!$G$28,0,10*ROW('Sanitation Data'!G184))="","",OFFSET('Sanitation Data'!$G$28,0,10*ROW('Sanitation Data'!G184)))</f>
        <v/>
      </c>
      <c r="DA190" s="283" t="str">
        <f ca="true">+IF(OFFSET('Sanitation Data'!$G$29,0,10*ROW('Sanitation Data'!G184))="","",OFFSET('Sanitation Data'!$G$29,0,10*ROW('Sanitation Data'!G184)))</f>
        <v/>
      </c>
      <c r="DB190" s="283" t="str">
        <f ca="true">+IF(OFFSET('Sanitation Data'!$G$30,0,10*ROW('Sanitation Data'!G184))="","",OFFSET('Sanitation Data'!$G$30,0,10*ROW('Sanitation Data'!G184)))</f>
        <v/>
      </c>
      <c r="DC190" s="283" t="str">
        <f ca="true">+IF(OFFSET('Sanitation Data'!$G$31,0,10*ROW('Sanitation Data'!G184))="","",OFFSET('Sanitation Data'!$G$31,0,10*ROW('Sanitation Data'!G184)))</f>
        <v/>
      </c>
      <c r="DD190" s="283" t="str">
        <f ca="true">+IF(OFFSET('Sanitation Data'!$G$32,0,10*ROW('Sanitation Data'!G184))="","",OFFSET('Sanitation Data'!$G$32,0,10*ROW('Sanitation Data'!G184)))</f>
        <v/>
      </c>
      <c r="DE190" s="283" t="str">
        <f ca="true">+IF(OFFSET('Sanitation Data'!$H$28,0,10*ROW('Sanitation Data'!H184))="","",OFFSET('Sanitation Data'!$H$28,0,10*ROW('Sanitation Data'!H184)))</f>
        <v/>
      </c>
      <c r="DF190" s="283" t="str">
        <f ca="true">+IF(OFFSET('Sanitation Data'!$H$29,0,10*ROW('Sanitation Data'!H184))="","",OFFSET('Sanitation Data'!$H$29,0,10*ROW('Sanitation Data'!H184)))</f>
        <v/>
      </c>
      <c r="DG190" s="283" t="str">
        <f ca="true">+IF(OFFSET('Sanitation Data'!$H$30,0,10*ROW('Sanitation Data'!H184))="","",OFFSET('Sanitation Data'!$H$30,0,10*ROW('Sanitation Data'!H184)))</f>
        <v/>
      </c>
      <c r="DH190" s="283" t="str">
        <f ca="true">+IF(OFFSET('Sanitation Data'!$H$31,0,10*ROW('Sanitation Data'!H184))="","",OFFSET('Sanitation Data'!$H$31,0,10*ROW('Sanitation Data'!H184)))</f>
        <v/>
      </c>
      <c r="DI190" s="283" t="str">
        <f ca="true">+IF(OFFSET('Sanitation Data'!$H$32,0,10*ROW('Sanitation Data'!H184))="","",OFFSET('Sanitation Data'!$H$32,0,10*ROW('Sanitation Data'!H184)))</f>
        <v/>
      </c>
      <c r="DJ190" s="283" t="str">
        <f ca="true">+IF(OFFSET('Sanitation Data'!$I$28,0,10*ROW('Sanitation Data'!I184))="","",OFFSET('Sanitation Data'!$I$28,0,10*ROW('Sanitation Data'!I184)))</f>
        <v/>
      </c>
      <c r="DK190" s="283" t="str">
        <f ca="true">+IF(OFFSET('Sanitation Data'!$I$29,0,10*ROW('Sanitation Data'!I184))="","",OFFSET('Sanitation Data'!$I$29,0,10*ROW('Sanitation Data'!I184)))</f>
        <v/>
      </c>
      <c r="DL190" s="283" t="str">
        <f ca="true">+IF(OFFSET('Sanitation Data'!$I$30,0,10*ROW('Sanitation Data'!I184))="","",OFFSET('Sanitation Data'!$I$30,0,10*ROW('Sanitation Data'!I184)))</f>
        <v/>
      </c>
      <c r="DM190" s="283" t="str">
        <f ca="true">+IF(OFFSET('Sanitation Data'!$I$31,0,10*ROW('Sanitation Data'!I184))="","",OFFSET('Sanitation Data'!$I$31,0,10*ROW('Sanitation Data'!I184)))</f>
        <v/>
      </c>
      <c r="DN190" s="283" t="str">
        <f ca="true">+IF(OFFSET('Sanitation Data'!$I$32,0,10*ROW('Sanitation Data'!I184))="","",OFFSET('Sanitation Data'!$I$32,0,10*ROW('Sanitation Data'!I184)))</f>
        <v/>
      </c>
      <c r="DO190" s="283" t="str">
        <f ca="true">+IF(OFFSET('Hygiene Data'!$D$11,0,10*ROW('Hygiene Data'!D184))="","",OFFSET('Hygiene Data'!$D$11,0,10*ROW('Hygiene Data'!D184)))</f>
        <v/>
      </c>
      <c r="DP190" s="283" t="str">
        <f ca="true">+IF(OFFSET('Hygiene Data'!$D$12,0,10*ROW('Hygiene Data'!D184))="","",OFFSET('Hygiene Data'!$D$12,0,10*ROW('Hygiene Data'!D184)))</f>
        <v/>
      </c>
      <c r="DQ190" s="283" t="str">
        <f ca="true">+IF(OFFSET('Hygiene Data'!$D$13,0,10*ROW('Hygiene Data'!D184))="","",OFFSET('Hygiene Data'!$D$13,0,10*ROW('Hygiene Data'!D184)))</f>
        <v/>
      </c>
      <c r="DR190" s="283" t="str">
        <f ca="true">+IF(OFFSET('Hygiene Data'!$E$11,0,10*ROW('Hygiene Data'!E184))="","",OFFSET('Hygiene Data'!$E$11,0,10*ROW('Hygiene Data'!E184)))</f>
        <v/>
      </c>
      <c r="DS190" s="283" t="str">
        <f ca="true">+IF(OFFSET('Hygiene Data'!$E$12,0,10*ROW('Hygiene Data'!E184))="","",OFFSET('Hygiene Data'!$E$12,0,10*ROW('Hygiene Data'!E184)))</f>
        <v/>
      </c>
      <c r="DT190" s="283" t="str">
        <f ca="true">+IF(OFFSET('Hygiene Data'!$E$13,0,10*ROW('Hygiene Data'!E184))="","",OFFSET('Hygiene Data'!$E$13,0,10*ROW('Hygiene Data'!E184)))</f>
        <v/>
      </c>
      <c r="DU190" s="283" t="str">
        <f ca="true">+IF(OFFSET('Hygiene Data'!$F$11,0,10*ROW('Hygiene Data'!F184))="","",OFFSET('Hygiene Data'!$F$11,0,10*ROW('Hygiene Data'!F184)))</f>
        <v/>
      </c>
      <c r="DV190" s="283" t="str">
        <f ca="true">+IF(OFFSET('Hygiene Data'!$F$12,0,10*ROW('Hygiene Data'!F184))="","",OFFSET('Hygiene Data'!$F$12,0,10*ROW('Hygiene Data'!F184)))</f>
        <v/>
      </c>
      <c r="DW190" s="283" t="str">
        <f ca="true">+IF(OFFSET('Hygiene Data'!$F$13,0,10*ROW('Hygiene Data'!F184))="","",OFFSET('Hygiene Data'!$F$13,0,10*ROW('Hygiene Data'!F184)))</f>
        <v/>
      </c>
      <c r="DX190" s="283" t="str">
        <f ca="true">+IF(OFFSET('Hygiene Data'!$G$11,0,10*ROW('Hygiene Data'!G184))="","",OFFSET('Hygiene Data'!$G$11,0,10*ROW('Hygiene Data'!G184)))</f>
        <v/>
      </c>
      <c r="DY190" s="283" t="str">
        <f ca="true">+IF(OFFSET('Hygiene Data'!$G$12,0,10*ROW('Hygiene Data'!G184))="","",OFFSET('Hygiene Data'!$G$12,0,10*ROW('Hygiene Data'!G184)))</f>
        <v/>
      </c>
      <c r="DZ190" s="283" t="str">
        <f ca="true">+IF(OFFSET('Hygiene Data'!$G$13,0,10*ROW('Hygiene Data'!G184))="","",OFFSET('Hygiene Data'!$G$13,0,10*ROW('Hygiene Data'!G184)))</f>
        <v/>
      </c>
      <c r="EA190" s="283" t="str">
        <f ca="true">+IF(OFFSET('Hygiene Data'!$H$11,0,10*ROW('Hygiene Data'!H184))="","",OFFSET('Hygiene Data'!$H$11,0,10*ROW('Hygiene Data'!H184)))</f>
        <v/>
      </c>
      <c r="EB190" s="283" t="str">
        <f ca="true">+IF(OFFSET('Hygiene Data'!$H$12,0,10*ROW('Hygiene Data'!H184))="","",OFFSET('Hygiene Data'!$H$12,0,10*ROW('Hygiene Data'!H184)))</f>
        <v/>
      </c>
      <c r="EC190" s="283" t="str">
        <f ca="true">+IF(OFFSET('Hygiene Data'!$H$13,0,10*ROW('Hygiene Data'!H184))="","",OFFSET('Hygiene Data'!$H$13,0,10*ROW('Hygiene Data'!H184)))</f>
        <v/>
      </c>
      <c r="ED190" s="283" t="str">
        <f ca="true">+IF(OFFSET('Hygiene Data'!$I$11,0,10*ROW('Hygiene Data'!I184))="","",OFFSET('Hygiene Data'!$I$11,0,10*ROW('Hygiene Data'!I184)))</f>
        <v/>
      </c>
      <c r="EE190" s="283" t="str">
        <f ca="true">+IF(OFFSET('Hygiene Data'!$I$12,0,10*ROW('Hygiene Data'!I184))="","",OFFSET('Hygiene Data'!$I$12,0,10*ROW('Hygiene Data'!I184)))</f>
        <v/>
      </c>
      <c r="EF190" s="283" t="str">
        <f ca="true">+IF(OFFSET('Hygiene Data'!$I$13,0,10*ROW('Hygiene Data'!I184))="","",OFFSET('Hygiene Data'!$I$13,0,10*ROW('Hygiene Data'!I184)))</f>
        <v/>
      </c>
    </row>
    <row xmlns:x14ac="http://schemas.microsoft.com/office/spreadsheetml/2009/9/ac" r="191" x14ac:dyDescent="0.2">
      <c r="A191" s="34" t="str">
        <f ca="true">+IF(OFFSET('Water Data'!$B$2,0,10*ROW('Water Data'!E185))="","",OFFSET('Water Data'!$B$2,0,10*ROW('Water Data'!E185)))</f>
        <v/>
      </c>
      <c r="B191" s="34" t="str">
        <f ca="true">+IF(OFFSET('Water Data'!$C$2,0,10*ROW('Water Data'!F185))="","",OFFSET('Water Data'!$C$2,0,10*ROW('Water Data'!F185)))</f>
        <v/>
      </c>
      <c r="C191" s="339" t="str">
        <f t="shared" ca="true" si="2"/>
        <v/>
      </c>
      <c r="D191" s="90"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0"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0"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0"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0"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0"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0"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0"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0"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0"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0"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0"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0"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0"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0"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0"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0"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0"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1"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1"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1"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1"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1"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1"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1"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1"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1"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1"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1"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1"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1"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1"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1"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1"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1"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1"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1"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1"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1"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1"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1"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1"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1"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1"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1"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1"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1"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1"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2"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2"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2"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2"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2"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2"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2"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2"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2"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2"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2"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2"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2"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2"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2"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2"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2"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2"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3"/>
      <c r="BS191" s="283" t="str">
        <f ca="true">+IF(OFFSET('Water Data'!$D$27,0,10*ROW('Water Data'!D185))="","",OFFSET('Water Data'!$D$27,0,10*ROW('Water Data'!D185)))</f>
        <v/>
      </c>
      <c r="BT191" s="283" t="str">
        <f ca="true">+IF(OFFSET('Water Data'!$D$28,0,10*ROW('Water Data'!D185))="","",OFFSET('Water Data'!$D$28,0,10*ROW('Water Data'!D185)))</f>
        <v/>
      </c>
      <c r="BU191" s="283" t="str">
        <f ca="true">+IF(OFFSET('Water Data'!$D$29,0,10*ROW('Water Data'!D185))="","",OFFSET('Water Data'!$D$29,0,10*ROW('Water Data'!D185)))</f>
        <v/>
      </c>
      <c r="BV191" s="283" t="str">
        <f ca="true">+IF(OFFSET('Water Data'!$E$27,0,10*ROW('Water Data'!E185))="","",OFFSET('Water Data'!$E$27,0,10*ROW('Water Data'!E185)))</f>
        <v/>
      </c>
      <c r="BW191" s="283" t="str">
        <f ca="true">+IF(OFFSET('Water Data'!$E$28,0,10*ROW('Water Data'!E185))="","",OFFSET('Water Data'!$E$28,0,10*ROW('Water Data'!E185)))</f>
        <v/>
      </c>
      <c r="BX191" s="283" t="str">
        <f ca="true">+IF(OFFSET('Water Data'!$E$29,0,10*ROW('Water Data'!E185))="","",OFFSET('Water Data'!$E$29,0,10*ROW('Water Data'!E185)))</f>
        <v/>
      </c>
      <c r="BY191" s="283" t="str">
        <f ca="true">+IF(OFFSET('Water Data'!$F$27,0,10*ROW('Water Data'!F185))="","",OFFSET('Water Data'!$F$27,0,10*ROW('Water Data'!F185)))</f>
        <v/>
      </c>
      <c r="BZ191" s="283" t="str">
        <f ca="true">+IF(OFFSET('Water Data'!$F$28,0,10*ROW('Water Data'!F185))="","",OFFSET('Water Data'!$F$28,0,10*ROW('Water Data'!F185)))</f>
        <v/>
      </c>
      <c r="CA191" s="283" t="str">
        <f ca="true">+IF(OFFSET('Water Data'!$F$29,0,10*ROW('Water Data'!F185))="","",OFFSET('Water Data'!$F$29,0,10*ROW('Water Data'!F185)))</f>
        <v/>
      </c>
      <c r="CB191" s="283" t="str">
        <f ca="true">+IF(OFFSET('Water Data'!$G$27,0,10*ROW('Water Data'!G185))="","",OFFSET('Water Data'!$G$27,0,10*ROW('Water Data'!G185)))</f>
        <v/>
      </c>
      <c r="CC191" s="283" t="str">
        <f ca="true">+IF(OFFSET('Water Data'!$G$28,0,10*ROW('Water Data'!G185))="","",OFFSET('Water Data'!$G$28,0,10*ROW('Water Data'!G185)))</f>
        <v/>
      </c>
      <c r="CD191" s="283" t="str">
        <f ca="true">+IF(OFFSET('Water Data'!$G$29,0,10*ROW('Water Data'!G185))="","",OFFSET('Water Data'!$G$29,0,10*ROW('Water Data'!G185)))</f>
        <v/>
      </c>
      <c r="CE191" s="283" t="str">
        <f ca="true">+IF(OFFSET('Water Data'!$H$27,0,10*ROW('Water Data'!H185))="","",OFFSET('Water Data'!$H$27,0,10*ROW('Water Data'!H185)))</f>
        <v/>
      </c>
      <c r="CF191" s="283" t="str">
        <f ca="true">+IF(OFFSET('Water Data'!$H$28,0,10*ROW('Water Data'!H185))="","",OFFSET('Water Data'!$H$28,0,10*ROW('Water Data'!H185)))</f>
        <v/>
      </c>
      <c r="CG191" s="283" t="str">
        <f ca="true">+IF(OFFSET('Water Data'!$H$29,0,10*ROW('Water Data'!H185))="","",OFFSET('Water Data'!$H$29,0,10*ROW('Water Data'!H185)))</f>
        <v/>
      </c>
      <c r="CH191" s="283" t="str">
        <f ca="true">+IF(OFFSET('Water Data'!$I$27,0,10*ROW('Water Data'!I185))="","",OFFSET('Water Data'!$I$27,0,10*ROW('Water Data'!I185)))</f>
        <v/>
      </c>
      <c r="CI191" s="283" t="str">
        <f ca="true">+IF(OFFSET('Water Data'!$I$28,0,10*ROW('Water Data'!I185))="","",OFFSET('Water Data'!$I$28,0,10*ROW('Water Data'!I185)))</f>
        <v/>
      </c>
      <c r="CJ191" s="283" t="str">
        <f ca="true">+IF(OFFSET('Water Data'!$I$29,0,10*ROW('Water Data'!I185))="","",OFFSET('Water Data'!$I$29,0,10*ROW('Water Data'!I185)))</f>
        <v/>
      </c>
      <c r="CK191" s="283" t="str">
        <f ca="true">+IF(OFFSET('Sanitation Data'!$D$28,0,10*ROW('Sanitation Data'!D185))="","",OFFSET('Sanitation Data'!$D$28,0,10*ROW('Sanitation Data'!D185)))</f>
        <v/>
      </c>
      <c r="CL191" s="283" t="str">
        <f ca="true">+IF(OFFSET('Sanitation Data'!$D$29,0,10*ROW('Sanitation Data'!D185))="","",OFFSET('Sanitation Data'!$D$29,0,10*ROW('Sanitation Data'!D185)))</f>
        <v/>
      </c>
      <c r="CM191" s="283" t="str">
        <f ca="true">+IF(OFFSET('Sanitation Data'!$D$30,0,10*ROW('Sanitation Data'!D185))="","",OFFSET('Sanitation Data'!$D$30,0,10*ROW('Sanitation Data'!D185)))</f>
        <v/>
      </c>
      <c r="CN191" s="283" t="str">
        <f ca="true">+IF(OFFSET('Sanitation Data'!$D$31,0,10*ROW('Sanitation Data'!D185))="","",OFFSET('Sanitation Data'!$D$31,0,10*ROW('Sanitation Data'!D185)))</f>
        <v/>
      </c>
      <c r="CO191" s="283" t="str">
        <f ca="true">+IF(OFFSET('Sanitation Data'!$D$32,0,10*ROW('Sanitation Data'!D185))="","",OFFSET('Sanitation Data'!$D$32,0,10*ROW('Sanitation Data'!D185)))</f>
        <v/>
      </c>
      <c r="CP191" s="283" t="str">
        <f ca="true">+IF(OFFSET('Sanitation Data'!$E$28,0,10*ROW('Sanitation Data'!E185))="","",OFFSET('Sanitation Data'!$E$28,0,10*ROW('Sanitation Data'!E185)))</f>
        <v/>
      </c>
      <c r="CQ191" s="283" t="str">
        <f ca="true">+IF(OFFSET('Sanitation Data'!$E$29,0,10*ROW('Sanitation Data'!E185))="","",OFFSET('Sanitation Data'!$E$29,0,10*ROW('Sanitation Data'!E185)))</f>
        <v/>
      </c>
      <c r="CR191" s="283" t="str">
        <f ca="true">+IF(OFFSET('Sanitation Data'!$E$30,0,10*ROW('Sanitation Data'!E185))="","",OFFSET('Sanitation Data'!$E$30,0,10*ROW('Sanitation Data'!E185)))</f>
        <v/>
      </c>
      <c r="CS191" s="283" t="str">
        <f ca="true">+IF(OFFSET('Sanitation Data'!$E$31,0,10*ROW('Sanitation Data'!E185))="","",OFFSET('Sanitation Data'!$E$31,0,10*ROW('Sanitation Data'!E185)))</f>
        <v/>
      </c>
      <c r="CT191" s="283" t="str">
        <f ca="true">+IF(OFFSET('Sanitation Data'!$E$32,0,10*ROW('Sanitation Data'!E185))="","",OFFSET('Sanitation Data'!$E$32,0,10*ROW('Sanitation Data'!E185)))</f>
        <v/>
      </c>
      <c r="CU191" s="283" t="str">
        <f ca="true">+IF(OFFSET('Sanitation Data'!$F$28,0,10*ROW('Sanitation Data'!F185))="","",OFFSET('Sanitation Data'!$F$28,0,10*ROW('Sanitation Data'!F185)))</f>
        <v/>
      </c>
      <c r="CV191" s="283" t="str">
        <f ca="true">+IF(OFFSET('Sanitation Data'!$F$29,0,10*ROW('Sanitation Data'!F185))="","",OFFSET('Sanitation Data'!$F$29,0,10*ROW('Sanitation Data'!F185)))</f>
        <v/>
      </c>
      <c r="CW191" s="283" t="str">
        <f ca="true">+IF(OFFSET('Sanitation Data'!$F$30,0,10*ROW('Sanitation Data'!F185))="","",OFFSET('Sanitation Data'!$F$30,0,10*ROW('Sanitation Data'!F185)))</f>
        <v/>
      </c>
      <c r="CX191" s="283" t="str">
        <f ca="true">+IF(OFFSET('Sanitation Data'!$F$31,0,10*ROW('Sanitation Data'!F185))="","",OFFSET('Sanitation Data'!$F$31,0,10*ROW('Sanitation Data'!F185)))</f>
        <v/>
      </c>
      <c r="CY191" s="283" t="str">
        <f ca="true">+IF(OFFSET('Sanitation Data'!$F$32,0,10*ROW('Sanitation Data'!F185))="","",OFFSET('Sanitation Data'!$F$32,0,10*ROW('Sanitation Data'!F185)))</f>
        <v/>
      </c>
      <c r="CZ191" s="283" t="str">
        <f ca="true">+IF(OFFSET('Sanitation Data'!$G$28,0,10*ROW('Sanitation Data'!G185))="","",OFFSET('Sanitation Data'!$G$28,0,10*ROW('Sanitation Data'!G185)))</f>
        <v/>
      </c>
      <c r="DA191" s="283" t="str">
        <f ca="true">+IF(OFFSET('Sanitation Data'!$G$29,0,10*ROW('Sanitation Data'!G185))="","",OFFSET('Sanitation Data'!$G$29,0,10*ROW('Sanitation Data'!G185)))</f>
        <v/>
      </c>
      <c r="DB191" s="283" t="str">
        <f ca="true">+IF(OFFSET('Sanitation Data'!$G$30,0,10*ROW('Sanitation Data'!G185))="","",OFFSET('Sanitation Data'!$G$30,0,10*ROW('Sanitation Data'!G185)))</f>
        <v/>
      </c>
      <c r="DC191" s="283" t="str">
        <f ca="true">+IF(OFFSET('Sanitation Data'!$G$31,0,10*ROW('Sanitation Data'!G185))="","",OFFSET('Sanitation Data'!$G$31,0,10*ROW('Sanitation Data'!G185)))</f>
        <v/>
      </c>
      <c r="DD191" s="283" t="str">
        <f ca="true">+IF(OFFSET('Sanitation Data'!$G$32,0,10*ROW('Sanitation Data'!G185))="","",OFFSET('Sanitation Data'!$G$32,0,10*ROW('Sanitation Data'!G185)))</f>
        <v/>
      </c>
      <c r="DE191" s="283" t="str">
        <f ca="true">+IF(OFFSET('Sanitation Data'!$H$28,0,10*ROW('Sanitation Data'!H185))="","",OFFSET('Sanitation Data'!$H$28,0,10*ROW('Sanitation Data'!H185)))</f>
        <v/>
      </c>
      <c r="DF191" s="283" t="str">
        <f ca="true">+IF(OFFSET('Sanitation Data'!$H$29,0,10*ROW('Sanitation Data'!H185))="","",OFFSET('Sanitation Data'!$H$29,0,10*ROW('Sanitation Data'!H185)))</f>
        <v/>
      </c>
      <c r="DG191" s="283" t="str">
        <f ca="true">+IF(OFFSET('Sanitation Data'!$H$30,0,10*ROW('Sanitation Data'!H185))="","",OFFSET('Sanitation Data'!$H$30,0,10*ROW('Sanitation Data'!H185)))</f>
        <v/>
      </c>
      <c r="DH191" s="283" t="str">
        <f ca="true">+IF(OFFSET('Sanitation Data'!$H$31,0,10*ROW('Sanitation Data'!H185))="","",OFFSET('Sanitation Data'!$H$31,0,10*ROW('Sanitation Data'!H185)))</f>
        <v/>
      </c>
      <c r="DI191" s="283" t="str">
        <f ca="true">+IF(OFFSET('Sanitation Data'!$H$32,0,10*ROW('Sanitation Data'!H185))="","",OFFSET('Sanitation Data'!$H$32,0,10*ROW('Sanitation Data'!H185)))</f>
        <v/>
      </c>
      <c r="DJ191" s="283" t="str">
        <f ca="true">+IF(OFFSET('Sanitation Data'!$I$28,0,10*ROW('Sanitation Data'!I185))="","",OFFSET('Sanitation Data'!$I$28,0,10*ROW('Sanitation Data'!I185)))</f>
        <v/>
      </c>
      <c r="DK191" s="283" t="str">
        <f ca="true">+IF(OFFSET('Sanitation Data'!$I$29,0,10*ROW('Sanitation Data'!I185))="","",OFFSET('Sanitation Data'!$I$29,0,10*ROW('Sanitation Data'!I185)))</f>
        <v/>
      </c>
      <c r="DL191" s="283" t="str">
        <f ca="true">+IF(OFFSET('Sanitation Data'!$I$30,0,10*ROW('Sanitation Data'!I185))="","",OFFSET('Sanitation Data'!$I$30,0,10*ROW('Sanitation Data'!I185)))</f>
        <v/>
      </c>
      <c r="DM191" s="283" t="str">
        <f ca="true">+IF(OFFSET('Sanitation Data'!$I$31,0,10*ROW('Sanitation Data'!I185))="","",OFFSET('Sanitation Data'!$I$31,0,10*ROW('Sanitation Data'!I185)))</f>
        <v/>
      </c>
      <c r="DN191" s="283" t="str">
        <f ca="true">+IF(OFFSET('Sanitation Data'!$I$32,0,10*ROW('Sanitation Data'!I185))="","",OFFSET('Sanitation Data'!$I$32,0,10*ROW('Sanitation Data'!I185)))</f>
        <v/>
      </c>
      <c r="DO191" s="283" t="str">
        <f ca="true">+IF(OFFSET('Hygiene Data'!$D$11,0,10*ROW('Hygiene Data'!D185))="","",OFFSET('Hygiene Data'!$D$11,0,10*ROW('Hygiene Data'!D185)))</f>
        <v/>
      </c>
      <c r="DP191" s="283" t="str">
        <f ca="true">+IF(OFFSET('Hygiene Data'!$D$12,0,10*ROW('Hygiene Data'!D185))="","",OFFSET('Hygiene Data'!$D$12,0,10*ROW('Hygiene Data'!D185)))</f>
        <v/>
      </c>
      <c r="DQ191" s="283" t="str">
        <f ca="true">+IF(OFFSET('Hygiene Data'!$D$13,0,10*ROW('Hygiene Data'!D185))="","",OFFSET('Hygiene Data'!$D$13,0,10*ROW('Hygiene Data'!D185)))</f>
        <v/>
      </c>
      <c r="DR191" s="283" t="str">
        <f ca="true">+IF(OFFSET('Hygiene Data'!$E$11,0,10*ROW('Hygiene Data'!E185))="","",OFFSET('Hygiene Data'!$E$11,0,10*ROW('Hygiene Data'!E185)))</f>
        <v/>
      </c>
      <c r="DS191" s="283" t="str">
        <f ca="true">+IF(OFFSET('Hygiene Data'!$E$12,0,10*ROW('Hygiene Data'!E185))="","",OFFSET('Hygiene Data'!$E$12,0,10*ROW('Hygiene Data'!E185)))</f>
        <v/>
      </c>
      <c r="DT191" s="283" t="str">
        <f ca="true">+IF(OFFSET('Hygiene Data'!$E$13,0,10*ROW('Hygiene Data'!E185))="","",OFFSET('Hygiene Data'!$E$13,0,10*ROW('Hygiene Data'!E185)))</f>
        <v/>
      </c>
      <c r="DU191" s="283" t="str">
        <f ca="true">+IF(OFFSET('Hygiene Data'!$F$11,0,10*ROW('Hygiene Data'!F185))="","",OFFSET('Hygiene Data'!$F$11,0,10*ROW('Hygiene Data'!F185)))</f>
        <v/>
      </c>
      <c r="DV191" s="283" t="str">
        <f ca="true">+IF(OFFSET('Hygiene Data'!$F$12,0,10*ROW('Hygiene Data'!F185))="","",OFFSET('Hygiene Data'!$F$12,0,10*ROW('Hygiene Data'!F185)))</f>
        <v/>
      </c>
      <c r="DW191" s="283" t="str">
        <f ca="true">+IF(OFFSET('Hygiene Data'!$F$13,0,10*ROW('Hygiene Data'!F185))="","",OFFSET('Hygiene Data'!$F$13,0,10*ROW('Hygiene Data'!F185)))</f>
        <v/>
      </c>
      <c r="DX191" s="283" t="str">
        <f ca="true">+IF(OFFSET('Hygiene Data'!$G$11,0,10*ROW('Hygiene Data'!G185))="","",OFFSET('Hygiene Data'!$G$11,0,10*ROW('Hygiene Data'!G185)))</f>
        <v/>
      </c>
      <c r="DY191" s="283" t="str">
        <f ca="true">+IF(OFFSET('Hygiene Data'!$G$12,0,10*ROW('Hygiene Data'!G185))="","",OFFSET('Hygiene Data'!$G$12,0,10*ROW('Hygiene Data'!G185)))</f>
        <v/>
      </c>
      <c r="DZ191" s="283" t="str">
        <f ca="true">+IF(OFFSET('Hygiene Data'!$G$13,0,10*ROW('Hygiene Data'!G185))="","",OFFSET('Hygiene Data'!$G$13,0,10*ROW('Hygiene Data'!G185)))</f>
        <v/>
      </c>
      <c r="EA191" s="283" t="str">
        <f ca="true">+IF(OFFSET('Hygiene Data'!$H$11,0,10*ROW('Hygiene Data'!H185))="","",OFFSET('Hygiene Data'!$H$11,0,10*ROW('Hygiene Data'!H185)))</f>
        <v/>
      </c>
      <c r="EB191" s="283" t="str">
        <f ca="true">+IF(OFFSET('Hygiene Data'!$H$12,0,10*ROW('Hygiene Data'!H185))="","",OFFSET('Hygiene Data'!$H$12,0,10*ROW('Hygiene Data'!H185)))</f>
        <v/>
      </c>
      <c r="EC191" s="283" t="str">
        <f ca="true">+IF(OFFSET('Hygiene Data'!$H$13,0,10*ROW('Hygiene Data'!H185))="","",OFFSET('Hygiene Data'!$H$13,0,10*ROW('Hygiene Data'!H185)))</f>
        <v/>
      </c>
      <c r="ED191" s="283" t="str">
        <f ca="true">+IF(OFFSET('Hygiene Data'!$I$11,0,10*ROW('Hygiene Data'!I185))="","",OFFSET('Hygiene Data'!$I$11,0,10*ROW('Hygiene Data'!I185)))</f>
        <v/>
      </c>
      <c r="EE191" s="283" t="str">
        <f ca="true">+IF(OFFSET('Hygiene Data'!$I$12,0,10*ROW('Hygiene Data'!I185))="","",OFFSET('Hygiene Data'!$I$12,0,10*ROW('Hygiene Data'!I185)))</f>
        <v/>
      </c>
      <c r="EF191" s="283" t="str">
        <f ca="true">+IF(OFFSET('Hygiene Data'!$I$13,0,10*ROW('Hygiene Data'!I185))="","",OFFSET('Hygiene Data'!$I$13,0,10*ROW('Hygiene Data'!I185)))</f>
        <v/>
      </c>
    </row>
    <row xmlns:x14ac="http://schemas.microsoft.com/office/spreadsheetml/2009/9/ac" r="192" x14ac:dyDescent="0.2">
      <c r="A192" s="34" t="str">
        <f ca="true">+IF(OFFSET('Water Data'!$B$2,0,10*ROW('Water Data'!E186))="","",OFFSET('Water Data'!$B$2,0,10*ROW('Water Data'!E186)))</f>
        <v/>
      </c>
      <c r="B192" s="34" t="str">
        <f ca="true">+IF(OFFSET('Water Data'!$C$2,0,10*ROW('Water Data'!F186))="","",OFFSET('Water Data'!$C$2,0,10*ROW('Water Data'!F186)))</f>
        <v/>
      </c>
      <c r="C192" s="339" t="str">
        <f t="shared" ca="true" si="2"/>
        <v/>
      </c>
      <c r="D192" s="90"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0"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0"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0"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0"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0"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0"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0"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0"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0"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0"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0"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0"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0"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0"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0"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0"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0"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1"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1"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1"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1"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1"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1"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1"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1"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1"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1"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1"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1"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1"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1"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1"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1"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1"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1"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1"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1"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1"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1"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1"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1"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1"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1"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1"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1"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1"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1"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2"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2"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2"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2"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2"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2"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2"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2"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2"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2"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2"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2"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2"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2"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2"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2"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2"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2"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3"/>
      <c r="BS192" s="283" t="str">
        <f ca="true">+IF(OFFSET('Water Data'!$D$27,0,10*ROW('Water Data'!D186))="","",OFFSET('Water Data'!$D$27,0,10*ROW('Water Data'!D186)))</f>
        <v/>
      </c>
      <c r="BT192" s="283" t="str">
        <f ca="true">+IF(OFFSET('Water Data'!$D$28,0,10*ROW('Water Data'!D186))="","",OFFSET('Water Data'!$D$28,0,10*ROW('Water Data'!D186)))</f>
        <v/>
      </c>
      <c r="BU192" s="283" t="str">
        <f ca="true">+IF(OFFSET('Water Data'!$D$29,0,10*ROW('Water Data'!D186))="","",OFFSET('Water Data'!$D$29,0,10*ROW('Water Data'!D186)))</f>
        <v/>
      </c>
      <c r="BV192" s="283" t="str">
        <f ca="true">+IF(OFFSET('Water Data'!$E$27,0,10*ROW('Water Data'!E186))="","",OFFSET('Water Data'!$E$27,0,10*ROW('Water Data'!E186)))</f>
        <v/>
      </c>
      <c r="BW192" s="283" t="str">
        <f ca="true">+IF(OFFSET('Water Data'!$E$28,0,10*ROW('Water Data'!E186))="","",OFFSET('Water Data'!$E$28,0,10*ROW('Water Data'!E186)))</f>
        <v/>
      </c>
      <c r="BX192" s="283" t="str">
        <f ca="true">+IF(OFFSET('Water Data'!$E$29,0,10*ROW('Water Data'!E186))="","",OFFSET('Water Data'!$E$29,0,10*ROW('Water Data'!E186)))</f>
        <v/>
      </c>
      <c r="BY192" s="283" t="str">
        <f ca="true">+IF(OFFSET('Water Data'!$F$27,0,10*ROW('Water Data'!F186))="","",OFFSET('Water Data'!$F$27,0,10*ROW('Water Data'!F186)))</f>
        <v/>
      </c>
      <c r="BZ192" s="283" t="str">
        <f ca="true">+IF(OFFSET('Water Data'!$F$28,0,10*ROW('Water Data'!F186))="","",OFFSET('Water Data'!$F$28,0,10*ROW('Water Data'!F186)))</f>
        <v/>
      </c>
      <c r="CA192" s="283" t="str">
        <f ca="true">+IF(OFFSET('Water Data'!$F$29,0,10*ROW('Water Data'!F186))="","",OFFSET('Water Data'!$F$29,0,10*ROW('Water Data'!F186)))</f>
        <v/>
      </c>
      <c r="CB192" s="283" t="str">
        <f ca="true">+IF(OFFSET('Water Data'!$G$27,0,10*ROW('Water Data'!G186))="","",OFFSET('Water Data'!$G$27,0,10*ROW('Water Data'!G186)))</f>
        <v/>
      </c>
      <c r="CC192" s="283" t="str">
        <f ca="true">+IF(OFFSET('Water Data'!$G$28,0,10*ROW('Water Data'!G186))="","",OFFSET('Water Data'!$G$28,0,10*ROW('Water Data'!G186)))</f>
        <v/>
      </c>
      <c r="CD192" s="283" t="str">
        <f ca="true">+IF(OFFSET('Water Data'!$G$29,0,10*ROW('Water Data'!G186))="","",OFFSET('Water Data'!$G$29,0,10*ROW('Water Data'!G186)))</f>
        <v/>
      </c>
      <c r="CE192" s="283" t="str">
        <f ca="true">+IF(OFFSET('Water Data'!$H$27,0,10*ROW('Water Data'!H186))="","",OFFSET('Water Data'!$H$27,0,10*ROW('Water Data'!H186)))</f>
        <v/>
      </c>
      <c r="CF192" s="283" t="str">
        <f ca="true">+IF(OFFSET('Water Data'!$H$28,0,10*ROW('Water Data'!H186))="","",OFFSET('Water Data'!$H$28,0,10*ROW('Water Data'!H186)))</f>
        <v/>
      </c>
      <c r="CG192" s="283" t="str">
        <f ca="true">+IF(OFFSET('Water Data'!$H$29,0,10*ROW('Water Data'!H186))="","",OFFSET('Water Data'!$H$29,0,10*ROW('Water Data'!H186)))</f>
        <v/>
      </c>
      <c r="CH192" s="283" t="str">
        <f ca="true">+IF(OFFSET('Water Data'!$I$27,0,10*ROW('Water Data'!I186))="","",OFFSET('Water Data'!$I$27,0,10*ROW('Water Data'!I186)))</f>
        <v/>
      </c>
      <c r="CI192" s="283" t="str">
        <f ca="true">+IF(OFFSET('Water Data'!$I$28,0,10*ROW('Water Data'!I186))="","",OFFSET('Water Data'!$I$28,0,10*ROW('Water Data'!I186)))</f>
        <v/>
      </c>
      <c r="CJ192" s="283" t="str">
        <f ca="true">+IF(OFFSET('Water Data'!$I$29,0,10*ROW('Water Data'!I186))="","",OFFSET('Water Data'!$I$29,0,10*ROW('Water Data'!I186)))</f>
        <v/>
      </c>
      <c r="CK192" s="283" t="str">
        <f ca="true">+IF(OFFSET('Sanitation Data'!$D$28,0,10*ROW('Sanitation Data'!D186))="","",OFFSET('Sanitation Data'!$D$28,0,10*ROW('Sanitation Data'!D186)))</f>
        <v/>
      </c>
      <c r="CL192" s="283" t="str">
        <f ca="true">+IF(OFFSET('Sanitation Data'!$D$29,0,10*ROW('Sanitation Data'!D186))="","",OFFSET('Sanitation Data'!$D$29,0,10*ROW('Sanitation Data'!D186)))</f>
        <v/>
      </c>
      <c r="CM192" s="283" t="str">
        <f ca="true">+IF(OFFSET('Sanitation Data'!$D$30,0,10*ROW('Sanitation Data'!D186))="","",OFFSET('Sanitation Data'!$D$30,0,10*ROW('Sanitation Data'!D186)))</f>
        <v/>
      </c>
      <c r="CN192" s="283" t="str">
        <f ca="true">+IF(OFFSET('Sanitation Data'!$D$31,0,10*ROW('Sanitation Data'!D186))="","",OFFSET('Sanitation Data'!$D$31,0,10*ROW('Sanitation Data'!D186)))</f>
        <v/>
      </c>
      <c r="CO192" s="283" t="str">
        <f ca="true">+IF(OFFSET('Sanitation Data'!$D$32,0,10*ROW('Sanitation Data'!D186))="","",OFFSET('Sanitation Data'!$D$32,0,10*ROW('Sanitation Data'!D186)))</f>
        <v/>
      </c>
      <c r="CP192" s="283" t="str">
        <f ca="true">+IF(OFFSET('Sanitation Data'!$E$28,0,10*ROW('Sanitation Data'!E186))="","",OFFSET('Sanitation Data'!$E$28,0,10*ROW('Sanitation Data'!E186)))</f>
        <v/>
      </c>
      <c r="CQ192" s="283" t="str">
        <f ca="true">+IF(OFFSET('Sanitation Data'!$E$29,0,10*ROW('Sanitation Data'!E186))="","",OFFSET('Sanitation Data'!$E$29,0,10*ROW('Sanitation Data'!E186)))</f>
        <v/>
      </c>
      <c r="CR192" s="283" t="str">
        <f ca="true">+IF(OFFSET('Sanitation Data'!$E$30,0,10*ROW('Sanitation Data'!E186))="","",OFFSET('Sanitation Data'!$E$30,0,10*ROW('Sanitation Data'!E186)))</f>
        <v/>
      </c>
      <c r="CS192" s="283" t="str">
        <f ca="true">+IF(OFFSET('Sanitation Data'!$E$31,0,10*ROW('Sanitation Data'!E186))="","",OFFSET('Sanitation Data'!$E$31,0,10*ROW('Sanitation Data'!E186)))</f>
        <v/>
      </c>
      <c r="CT192" s="283" t="str">
        <f ca="true">+IF(OFFSET('Sanitation Data'!$E$32,0,10*ROW('Sanitation Data'!E186))="","",OFFSET('Sanitation Data'!$E$32,0,10*ROW('Sanitation Data'!E186)))</f>
        <v/>
      </c>
      <c r="CU192" s="283" t="str">
        <f ca="true">+IF(OFFSET('Sanitation Data'!$F$28,0,10*ROW('Sanitation Data'!F186))="","",OFFSET('Sanitation Data'!$F$28,0,10*ROW('Sanitation Data'!F186)))</f>
        <v/>
      </c>
      <c r="CV192" s="283" t="str">
        <f ca="true">+IF(OFFSET('Sanitation Data'!$F$29,0,10*ROW('Sanitation Data'!F186))="","",OFFSET('Sanitation Data'!$F$29,0,10*ROW('Sanitation Data'!F186)))</f>
        <v/>
      </c>
      <c r="CW192" s="283" t="str">
        <f ca="true">+IF(OFFSET('Sanitation Data'!$F$30,0,10*ROW('Sanitation Data'!F186))="","",OFFSET('Sanitation Data'!$F$30,0,10*ROW('Sanitation Data'!F186)))</f>
        <v/>
      </c>
      <c r="CX192" s="283" t="str">
        <f ca="true">+IF(OFFSET('Sanitation Data'!$F$31,0,10*ROW('Sanitation Data'!F186))="","",OFFSET('Sanitation Data'!$F$31,0,10*ROW('Sanitation Data'!F186)))</f>
        <v/>
      </c>
      <c r="CY192" s="283" t="str">
        <f ca="true">+IF(OFFSET('Sanitation Data'!$F$32,0,10*ROW('Sanitation Data'!F186))="","",OFFSET('Sanitation Data'!$F$32,0,10*ROW('Sanitation Data'!F186)))</f>
        <v/>
      </c>
      <c r="CZ192" s="283" t="str">
        <f ca="true">+IF(OFFSET('Sanitation Data'!$G$28,0,10*ROW('Sanitation Data'!G186))="","",OFFSET('Sanitation Data'!$G$28,0,10*ROW('Sanitation Data'!G186)))</f>
        <v/>
      </c>
      <c r="DA192" s="283" t="str">
        <f ca="true">+IF(OFFSET('Sanitation Data'!$G$29,0,10*ROW('Sanitation Data'!G186))="","",OFFSET('Sanitation Data'!$G$29,0,10*ROW('Sanitation Data'!G186)))</f>
        <v/>
      </c>
      <c r="DB192" s="283" t="str">
        <f ca="true">+IF(OFFSET('Sanitation Data'!$G$30,0,10*ROW('Sanitation Data'!G186))="","",OFFSET('Sanitation Data'!$G$30,0,10*ROW('Sanitation Data'!G186)))</f>
        <v/>
      </c>
      <c r="DC192" s="283" t="str">
        <f ca="true">+IF(OFFSET('Sanitation Data'!$G$31,0,10*ROW('Sanitation Data'!G186))="","",OFFSET('Sanitation Data'!$G$31,0,10*ROW('Sanitation Data'!G186)))</f>
        <v/>
      </c>
      <c r="DD192" s="283" t="str">
        <f ca="true">+IF(OFFSET('Sanitation Data'!$G$32,0,10*ROW('Sanitation Data'!G186))="","",OFFSET('Sanitation Data'!$G$32,0,10*ROW('Sanitation Data'!G186)))</f>
        <v/>
      </c>
      <c r="DE192" s="283" t="str">
        <f ca="true">+IF(OFFSET('Sanitation Data'!$H$28,0,10*ROW('Sanitation Data'!H186))="","",OFFSET('Sanitation Data'!$H$28,0,10*ROW('Sanitation Data'!H186)))</f>
        <v/>
      </c>
      <c r="DF192" s="283" t="str">
        <f ca="true">+IF(OFFSET('Sanitation Data'!$H$29,0,10*ROW('Sanitation Data'!H186))="","",OFFSET('Sanitation Data'!$H$29,0,10*ROW('Sanitation Data'!H186)))</f>
        <v/>
      </c>
      <c r="DG192" s="283" t="str">
        <f ca="true">+IF(OFFSET('Sanitation Data'!$H$30,0,10*ROW('Sanitation Data'!H186))="","",OFFSET('Sanitation Data'!$H$30,0,10*ROW('Sanitation Data'!H186)))</f>
        <v/>
      </c>
      <c r="DH192" s="283" t="str">
        <f ca="true">+IF(OFFSET('Sanitation Data'!$H$31,0,10*ROW('Sanitation Data'!H186))="","",OFFSET('Sanitation Data'!$H$31,0,10*ROW('Sanitation Data'!H186)))</f>
        <v/>
      </c>
      <c r="DI192" s="283" t="str">
        <f ca="true">+IF(OFFSET('Sanitation Data'!$H$32,0,10*ROW('Sanitation Data'!H186))="","",OFFSET('Sanitation Data'!$H$32,0,10*ROW('Sanitation Data'!H186)))</f>
        <v/>
      </c>
      <c r="DJ192" s="283" t="str">
        <f ca="true">+IF(OFFSET('Sanitation Data'!$I$28,0,10*ROW('Sanitation Data'!I186))="","",OFFSET('Sanitation Data'!$I$28,0,10*ROW('Sanitation Data'!I186)))</f>
        <v/>
      </c>
      <c r="DK192" s="283" t="str">
        <f ca="true">+IF(OFFSET('Sanitation Data'!$I$29,0,10*ROW('Sanitation Data'!I186))="","",OFFSET('Sanitation Data'!$I$29,0,10*ROW('Sanitation Data'!I186)))</f>
        <v/>
      </c>
      <c r="DL192" s="283" t="str">
        <f ca="true">+IF(OFFSET('Sanitation Data'!$I$30,0,10*ROW('Sanitation Data'!I186))="","",OFFSET('Sanitation Data'!$I$30,0,10*ROW('Sanitation Data'!I186)))</f>
        <v/>
      </c>
      <c r="DM192" s="283" t="str">
        <f ca="true">+IF(OFFSET('Sanitation Data'!$I$31,0,10*ROW('Sanitation Data'!I186))="","",OFFSET('Sanitation Data'!$I$31,0,10*ROW('Sanitation Data'!I186)))</f>
        <v/>
      </c>
      <c r="DN192" s="283" t="str">
        <f ca="true">+IF(OFFSET('Sanitation Data'!$I$32,0,10*ROW('Sanitation Data'!I186))="","",OFFSET('Sanitation Data'!$I$32,0,10*ROW('Sanitation Data'!I186)))</f>
        <v/>
      </c>
      <c r="DO192" s="283" t="str">
        <f ca="true">+IF(OFFSET('Hygiene Data'!$D$11,0,10*ROW('Hygiene Data'!D186))="","",OFFSET('Hygiene Data'!$D$11,0,10*ROW('Hygiene Data'!D186)))</f>
        <v/>
      </c>
      <c r="DP192" s="283" t="str">
        <f ca="true">+IF(OFFSET('Hygiene Data'!$D$12,0,10*ROW('Hygiene Data'!D186))="","",OFFSET('Hygiene Data'!$D$12,0,10*ROW('Hygiene Data'!D186)))</f>
        <v/>
      </c>
      <c r="DQ192" s="283" t="str">
        <f ca="true">+IF(OFFSET('Hygiene Data'!$D$13,0,10*ROW('Hygiene Data'!D186))="","",OFFSET('Hygiene Data'!$D$13,0,10*ROW('Hygiene Data'!D186)))</f>
        <v/>
      </c>
      <c r="DR192" s="283" t="str">
        <f ca="true">+IF(OFFSET('Hygiene Data'!$E$11,0,10*ROW('Hygiene Data'!E186))="","",OFFSET('Hygiene Data'!$E$11,0,10*ROW('Hygiene Data'!E186)))</f>
        <v/>
      </c>
      <c r="DS192" s="283" t="str">
        <f ca="true">+IF(OFFSET('Hygiene Data'!$E$12,0,10*ROW('Hygiene Data'!E186))="","",OFFSET('Hygiene Data'!$E$12,0,10*ROW('Hygiene Data'!E186)))</f>
        <v/>
      </c>
      <c r="DT192" s="283" t="str">
        <f ca="true">+IF(OFFSET('Hygiene Data'!$E$13,0,10*ROW('Hygiene Data'!E186))="","",OFFSET('Hygiene Data'!$E$13,0,10*ROW('Hygiene Data'!E186)))</f>
        <v/>
      </c>
      <c r="DU192" s="283" t="str">
        <f ca="true">+IF(OFFSET('Hygiene Data'!$F$11,0,10*ROW('Hygiene Data'!F186))="","",OFFSET('Hygiene Data'!$F$11,0,10*ROW('Hygiene Data'!F186)))</f>
        <v/>
      </c>
      <c r="DV192" s="283" t="str">
        <f ca="true">+IF(OFFSET('Hygiene Data'!$F$12,0,10*ROW('Hygiene Data'!F186))="","",OFFSET('Hygiene Data'!$F$12,0,10*ROW('Hygiene Data'!F186)))</f>
        <v/>
      </c>
      <c r="DW192" s="283" t="str">
        <f ca="true">+IF(OFFSET('Hygiene Data'!$F$13,0,10*ROW('Hygiene Data'!F186))="","",OFFSET('Hygiene Data'!$F$13,0,10*ROW('Hygiene Data'!F186)))</f>
        <v/>
      </c>
      <c r="DX192" s="283" t="str">
        <f ca="true">+IF(OFFSET('Hygiene Data'!$G$11,0,10*ROW('Hygiene Data'!G186))="","",OFFSET('Hygiene Data'!$G$11,0,10*ROW('Hygiene Data'!G186)))</f>
        <v/>
      </c>
      <c r="DY192" s="283" t="str">
        <f ca="true">+IF(OFFSET('Hygiene Data'!$G$12,0,10*ROW('Hygiene Data'!G186))="","",OFFSET('Hygiene Data'!$G$12,0,10*ROW('Hygiene Data'!G186)))</f>
        <v/>
      </c>
      <c r="DZ192" s="283" t="str">
        <f ca="true">+IF(OFFSET('Hygiene Data'!$G$13,0,10*ROW('Hygiene Data'!G186))="","",OFFSET('Hygiene Data'!$G$13,0,10*ROW('Hygiene Data'!G186)))</f>
        <v/>
      </c>
      <c r="EA192" s="283" t="str">
        <f ca="true">+IF(OFFSET('Hygiene Data'!$H$11,0,10*ROW('Hygiene Data'!H186))="","",OFFSET('Hygiene Data'!$H$11,0,10*ROW('Hygiene Data'!H186)))</f>
        <v/>
      </c>
      <c r="EB192" s="283" t="str">
        <f ca="true">+IF(OFFSET('Hygiene Data'!$H$12,0,10*ROW('Hygiene Data'!H186))="","",OFFSET('Hygiene Data'!$H$12,0,10*ROW('Hygiene Data'!H186)))</f>
        <v/>
      </c>
      <c r="EC192" s="283" t="str">
        <f ca="true">+IF(OFFSET('Hygiene Data'!$H$13,0,10*ROW('Hygiene Data'!H186))="","",OFFSET('Hygiene Data'!$H$13,0,10*ROW('Hygiene Data'!H186)))</f>
        <v/>
      </c>
      <c r="ED192" s="283" t="str">
        <f ca="true">+IF(OFFSET('Hygiene Data'!$I$11,0,10*ROW('Hygiene Data'!I186))="","",OFFSET('Hygiene Data'!$I$11,0,10*ROW('Hygiene Data'!I186)))</f>
        <v/>
      </c>
      <c r="EE192" s="283" t="str">
        <f ca="true">+IF(OFFSET('Hygiene Data'!$I$12,0,10*ROW('Hygiene Data'!I186))="","",OFFSET('Hygiene Data'!$I$12,0,10*ROW('Hygiene Data'!I186)))</f>
        <v/>
      </c>
      <c r="EF192" s="283" t="str">
        <f ca="true">+IF(OFFSET('Hygiene Data'!$I$13,0,10*ROW('Hygiene Data'!I186))="","",OFFSET('Hygiene Data'!$I$13,0,10*ROW('Hygiene Data'!I186)))</f>
        <v/>
      </c>
    </row>
    <row xmlns:x14ac="http://schemas.microsoft.com/office/spreadsheetml/2009/9/ac" r="193" x14ac:dyDescent="0.2">
      <c r="A193" s="34" t="str">
        <f ca="true">+IF(OFFSET('Water Data'!$B$2,0,10*ROW('Water Data'!E187))="","",OFFSET('Water Data'!$B$2,0,10*ROW('Water Data'!E187)))</f>
        <v/>
      </c>
      <c r="B193" s="34" t="str">
        <f ca="true">+IF(OFFSET('Water Data'!$C$2,0,10*ROW('Water Data'!F187))="","",OFFSET('Water Data'!$C$2,0,10*ROW('Water Data'!F187)))</f>
        <v/>
      </c>
      <c r="C193" s="339" t="str">
        <f t="shared" ca="true" si="2"/>
        <v/>
      </c>
      <c r="D193" s="90"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0"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0"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0"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0"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0"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0"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0"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0"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0"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0"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0"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0"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0"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0"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0"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0"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0"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1"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1"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1"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1"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1"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1"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1"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1"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1"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1"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1"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1"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1"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1"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1"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1"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1"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1"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1"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1"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1"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1"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1"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1"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1"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1"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1"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1"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1"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1"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2"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2"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2"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2"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2"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2"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2"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2"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2"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2"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2"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2"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2"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2"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2"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2"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2"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2"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3"/>
      <c r="BS193" s="283" t="str">
        <f ca="true">+IF(OFFSET('Water Data'!$D$27,0,10*ROW('Water Data'!D187))="","",OFFSET('Water Data'!$D$27,0,10*ROW('Water Data'!D187)))</f>
        <v/>
      </c>
      <c r="BT193" s="283" t="str">
        <f ca="true">+IF(OFFSET('Water Data'!$D$28,0,10*ROW('Water Data'!D187))="","",OFFSET('Water Data'!$D$28,0,10*ROW('Water Data'!D187)))</f>
        <v/>
      </c>
      <c r="BU193" s="283" t="str">
        <f ca="true">+IF(OFFSET('Water Data'!$D$29,0,10*ROW('Water Data'!D187))="","",OFFSET('Water Data'!$D$29,0,10*ROW('Water Data'!D187)))</f>
        <v/>
      </c>
      <c r="BV193" s="283" t="str">
        <f ca="true">+IF(OFFSET('Water Data'!$E$27,0,10*ROW('Water Data'!E187))="","",OFFSET('Water Data'!$E$27,0,10*ROW('Water Data'!E187)))</f>
        <v/>
      </c>
      <c r="BW193" s="283" t="str">
        <f ca="true">+IF(OFFSET('Water Data'!$E$28,0,10*ROW('Water Data'!E187))="","",OFFSET('Water Data'!$E$28,0,10*ROW('Water Data'!E187)))</f>
        <v/>
      </c>
      <c r="BX193" s="283" t="str">
        <f ca="true">+IF(OFFSET('Water Data'!$E$29,0,10*ROW('Water Data'!E187))="","",OFFSET('Water Data'!$E$29,0,10*ROW('Water Data'!E187)))</f>
        <v/>
      </c>
      <c r="BY193" s="283" t="str">
        <f ca="true">+IF(OFFSET('Water Data'!$F$27,0,10*ROW('Water Data'!F187))="","",OFFSET('Water Data'!$F$27,0,10*ROW('Water Data'!F187)))</f>
        <v/>
      </c>
      <c r="BZ193" s="283" t="str">
        <f ca="true">+IF(OFFSET('Water Data'!$F$28,0,10*ROW('Water Data'!F187))="","",OFFSET('Water Data'!$F$28,0,10*ROW('Water Data'!F187)))</f>
        <v/>
      </c>
      <c r="CA193" s="283" t="str">
        <f ca="true">+IF(OFFSET('Water Data'!$F$29,0,10*ROW('Water Data'!F187))="","",OFFSET('Water Data'!$F$29,0,10*ROW('Water Data'!F187)))</f>
        <v/>
      </c>
      <c r="CB193" s="283" t="str">
        <f ca="true">+IF(OFFSET('Water Data'!$G$27,0,10*ROW('Water Data'!G187))="","",OFFSET('Water Data'!$G$27,0,10*ROW('Water Data'!G187)))</f>
        <v/>
      </c>
      <c r="CC193" s="283" t="str">
        <f ca="true">+IF(OFFSET('Water Data'!$G$28,0,10*ROW('Water Data'!G187))="","",OFFSET('Water Data'!$G$28,0,10*ROW('Water Data'!G187)))</f>
        <v/>
      </c>
      <c r="CD193" s="283" t="str">
        <f ca="true">+IF(OFFSET('Water Data'!$G$29,0,10*ROW('Water Data'!G187))="","",OFFSET('Water Data'!$G$29,0,10*ROW('Water Data'!G187)))</f>
        <v/>
      </c>
      <c r="CE193" s="283" t="str">
        <f ca="true">+IF(OFFSET('Water Data'!$H$27,0,10*ROW('Water Data'!H187))="","",OFFSET('Water Data'!$H$27,0,10*ROW('Water Data'!H187)))</f>
        <v/>
      </c>
      <c r="CF193" s="283" t="str">
        <f ca="true">+IF(OFFSET('Water Data'!$H$28,0,10*ROW('Water Data'!H187))="","",OFFSET('Water Data'!$H$28,0,10*ROW('Water Data'!H187)))</f>
        <v/>
      </c>
      <c r="CG193" s="283" t="str">
        <f ca="true">+IF(OFFSET('Water Data'!$H$29,0,10*ROW('Water Data'!H187))="","",OFFSET('Water Data'!$H$29,0,10*ROW('Water Data'!H187)))</f>
        <v/>
      </c>
      <c r="CH193" s="283" t="str">
        <f ca="true">+IF(OFFSET('Water Data'!$I$27,0,10*ROW('Water Data'!I187))="","",OFFSET('Water Data'!$I$27,0,10*ROW('Water Data'!I187)))</f>
        <v/>
      </c>
      <c r="CI193" s="283" t="str">
        <f ca="true">+IF(OFFSET('Water Data'!$I$28,0,10*ROW('Water Data'!I187))="","",OFFSET('Water Data'!$I$28,0,10*ROW('Water Data'!I187)))</f>
        <v/>
      </c>
      <c r="CJ193" s="283" t="str">
        <f ca="true">+IF(OFFSET('Water Data'!$I$29,0,10*ROW('Water Data'!I187))="","",OFFSET('Water Data'!$I$29,0,10*ROW('Water Data'!I187)))</f>
        <v/>
      </c>
      <c r="CK193" s="283" t="str">
        <f ca="true">+IF(OFFSET('Sanitation Data'!$D$28,0,10*ROW('Sanitation Data'!D187))="","",OFFSET('Sanitation Data'!$D$28,0,10*ROW('Sanitation Data'!D187)))</f>
        <v/>
      </c>
      <c r="CL193" s="283" t="str">
        <f ca="true">+IF(OFFSET('Sanitation Data'!$D$29,0,10*ROW('Sanitation Data'!D187))="","",OFFSET('Sanitation Data'!$D$29,0,10*ROW('Sanitation Data'!D187)))</f>
        <v/>
      </c>
      <c r="CM193" s="283" t="str">
        <f ca="true">+IF(OFFSET('Sanitation Data'!$D$30,0,10*ROW('Sanitation Data'!D187))="","",OFFSET('Sanitation Data'!$D$30,0,10*ROW('Sanitation Data'!D187)))</f>
        <v/>
      </c>
      <c r="CN193" s="283" t="str">
        <f ca="true">+IF(OFFSET('Sanitation Data'!$D$31,0,10*ROW('Sanitation Data'!D187))="","",OFFSET('Sanitation Data'!$D$31,0,10*ROW('Sanitation Data'!D187)))</f>
        <v/>
      </c>
      <c r="CO193" s="283" t="str">
        <f ca="true">+IF(OFFSET('Sanitation Data'!$D$32,0,10*ROW('Sanitation Data'!D187))="","",OFFSET('Sanitation Data'!$D$32,0,10*ROW('Sanitation Data'!D187)))</f>
        <v/>
      </c>
      <c r="CP193" s="283" t="str">
        <f ca="true">+IF(OFFSET('Sanitation Data'!$E$28,0,10*ROW('Sanitation Data'!E187))="","",OFFSET('Sanitation Data'!$E$28,0,10*ROW('Sanitation Data'!E187)))</f>
        <v/>
      </c>
      <c r="CQ193" s="283" t="str">
        <f ca="true">+IF(OFFSET('Sanitation Data'!$E$29,0,10*ROW('Sanitation Data'!E187))="","",OFFSET('Sanitation Data'!$E$29,0,10*ROW('Sanitation Data'!E187)))</f>
        <v/>
      </c>
      <c r="CR193" s="283" t="str">
        <f ca="true">+IF(OFFSET('Sanitation Data'!$E$30,0,10*ROW('Sanitation Data'!E187))="","",OFFSET('Sanitation Data'!$E$30,0,10*ROW('Sanitation Data'!E187)))</f>
        <v/>
      </c>
      <c r="CS193" s="283" t="str">
        <f ca="true">+IF(OFFSET('Sanitation Data'!$E$31,0,10*ROW('Sanitation Data'!E187))="","",OFFSET('Sanitation Data'!$E$31,0,10*ROW('Sanitation Data'!E187)))</f>
        <v/>
      </c>
      <c r="CT193" s="283" t="str">
        <f ca="true">+IF(OFFSET('Sanitation Data'!$E$32,0,10*ROW('Sanitation Data'!E187))="","",OFFSET('Sanitation Data'!$E$32,0,10*ROW('Sanitation Data'!E187)))</f>
        <v/>
      </c>
      <c r="CU193" s="283" t="str">
        <f ca="true">+IF(OFFSET('Sanitation Data'!$F$28,0,10*ROW('Sanitation Data'!F187))="","",OFFSET('Sanitation Data'!$F$28,0,10*ROW('Sanitation Data'!F187)))</f>
        <v/>
      </c>
      <c r="CV193" s="283" t="str">
        <f ca="true">+IF(OFFSET('Sanitation Data'!$F$29,0,10*ROW('Sanitation Data'!F187))="","",OFFSET('Sanitation Data'!$F$29,0,10*ROW('Sanitation Data'!F187)))</f>
        <v/>
      </c>
      <c r="CW193" s="283" t="str">
        <f ca="true">+IF(OFFSET('Sanitation Data'!$F$30,0,10*ROW('Sanitation Data'!F187))="","",OFFSET('Sanitation Data'!$F$30,0,10*ROW('Sanitation Data'!F187)))</f>
        <v/>
      </c>
      <c r="CX193" s="283" t="str">
        <f ca="true">+IF(OFFSET('Sanitation Data'!$F$31,0,10*ROW('Sanitation Data'!F187))="","",OFFSET('Sanitation Data'!$F$31,0,10*ROW('Sanitation Data'!F187)))</f>
        <v/>
      </c>
      <c r="CY193" s="283" t="str">
        <f ca="true">+IF(OFFSET('Sanitation Data'!$F$32,0,10*ROW('Sanitation Data'!F187))="","",OFFSET('Sanitation Data'!$F$32,0,10*ROW('Sanitation Data'!F187)))</f>
        <v/>
      </c>
      <c r="CZ193" s="283" t="str">
        <f ca="true">+IF(OFFSET('Sanitation Data'!$G$28,0,10*ROW('Sanitation Data'!G187))="","",OFFSET('Sanitation Data'!$G$28,0,10*ROW('Sanitation Data'!G187)))</f>
        <v/>
      </c>
      <c r="DA193" s="283" t="str">
        <f ca="true">+IF(OFFSET('Sanitation Data'!$G$29,0,10*ROW('Sanitation Data'!G187))="","",OFFSET('Sanitation Data'!$G$29,0,10*ROW('Sanitation Data'!G187)))</f>
        <v/>
      </c>
      <c r="DB193" s="283" t="str">
        <f ca="true">+IF(OFFSET('Sanitation Data'!$G$30,0,10*ROW('Sanitation Data'!G187))="","",OFFSET('Sanitation Data'!$G$30,0,10*ROW('Sanitation Data'!G187)))</f>
        <v/>
      </c>
      <c r="DC193" s="283" t="str">
        <f ca="true">+IF(OFFSET('Sanitation Data'!$G$31,0,10*ROW('Sanitation Data'!G187))="","",OFFSET('Sanitation Data'!$G$31,0,10*ROW('Sanitation Data'!G187)))</f>
        <v/>
      </c>
      <c r="DD193" s="283" t="str">
        <f ca="true">+IF(OFFSET('Sanitation Data'!$G$32,0,10*ROW('Sanitation Data'!G187))="","",OFFSET('Sanitation Data'!$G$32,0,10*ROW('Sanitation Data'!G187)))</f>
        <v/>
      </c>
      <c r="DE193" s="283" t="str">
        <f ca="true">+IF(OFFSET('Sanitation Data'!$H$28,0,10*ROW('Sanitation Data'!H187))="","",OFFSET('Sanitation Data'!$H$28,0,10*ROW('Sanitation Data'!H187)))</f>
        <v/>
      </c>
      <c r="DF193" s="283" t="str">
        <f ca="true">+IF(OFFSET('Sanitation Data'!$H$29,0,10*ROW('Sanitation Data'!H187))="","",OFFSET('Sanitation Data'!$H$29,0,10*ROW('Sanitation Data'!H187)))</f>
        <v/>
      </c>
      <c r="DG193" s="283" t="str">
        <f ca="true">+IF(OFFSET('Sanitation Data'!$H$30,0,10*ROW('Sanitation Data'!H187))="","",OFFSET('Sanitation Data'!$H$30,0,10*ROW('Sanitation Data'!H187)))</f>
        <v/>
      </c>
      <c r="DH193" s="283" t="str">
        <f ca="true">+IF(OFFSET('Sanitation Data'!$H$31,0,10*ROW('Sanitation Data'!H187))="","",OFFSET('Sanitation Data'!$H$31,0,10*ROW('Sanitation Data'!H187)))</f>
        <v/>
      </c>
      <c r="DI193" s="283" t="str">
        <f ca="true">+IF(OFFSET('Sanitation Data'!$H$32,0,10*ROW('Sanitation Data'!H187))="","",OFFSET('Sanitation Data'!$H$32,0,10*ROW('Sanitation Data'!H187)))</f>
        <v/>
      </c>
      <c r="DJ193" s="283" t="str">
        <f ca="true">+IF(OFFSET('Sanitation Data'!$I$28,0,10*ROW('Sanitation Data'!I187))="","",OFFSET('Sanitation Data'!$I$28,0,10*ROW('Sanitation Data'!I187)))</f>
        <v/>
      </c>
      <c r="DK193" s="283" t="str">
        <f ca="true">+IF(OFFSET('Sanitation Data'!$I$29,0,10*ROW('Sanitation Data'!I187))="","",OFFSET('Sanitation Data'!$I$29,0,10*ROW('Sanitation Data'!I187)))</f>
        <v/>
      </c>
      <c r="DL193" s="283" t="str">
        <f ca="true">+IF(OFFSET('Sanitation Data'!$I$30,0,10*ROW('Sanitation Data'!I187))="","",OFFSET('Sanitation Data'!$I$30,0,10*ROW('Sanitation Data'!I187)))</f>
        <v/>
      </c>
      <c r="DM193" s="283" t="str">
        <f ca="true">+IF(OFFSET('Sanitation Data'!$I$31,0,10*ROW('Sanitation Data'!I187))="","",OFFSET('Sanitation Data'!$I$31,0,10*ROW('Sanitation Data'!I187)))</f>
        <v/>
      </c>
      <c r="DN193" s="283" t="str">
        <f ca="true">+IF(OFFSET('Sanitation Data'!$I$32,0,10*ROW('Sanitation Data'!I187))="","",OFFSET('Sanitation Data'!$I$32,0,10*ROW('Sanitation Data'!I187)))</f>
        <v/>
      </c>
      <c r="DO193" s="283" t="str">
        <f ca="true">+IF(OFFSET('Hygiene Data'!$D$11,0,10*ROW('Hygiene Data'!D187))="","",OFFSET('Hygiene Data'!$D$11,0,10*ROW('Hygiene Data'!D187)))</f>
        <v/>
      </c>
      <c r="DP193" s="283" t="str">
        <f ca="true">+IF(OFFSET('Hygiene Data'!$D$12,0,10*ROW('Hygiene Data'!D187))="","",OFFSET('Hygiene Data'!$D$12,0,10*ROW('Hygiene Data'!D187)))</f>
        <v/>
      </c>
      <c r="DQ193" s="283" t="str">
        <f ca="true">+IF(OFFSET('Hygiene Data'!$D$13,0,10*ROW('Hygiene Data'!D187))="","",OFFSET('Hygiene Data'!$D$13,0,10*ROW('Hygiene Data'!D187)))</f>
        <v/>
      </c>
      <c r="DR193" s="283" t="str">
        <f ca="true">+IF(OFFSET('Hygiene Data'!$E$11,0,10*ROW('Hygiene Data'!E187))="","",OFFSET('Hygiene Data'!$E$11,0,10*ROW('Hygiene Data'!E187)))</f>
        <v/>
      </c>
      <c r="DS193" s="283" t="str">
        <f ca="true">+IF(OFFSET('Hygiene Data'!$E$12,0,10*ROW('Hygiene Data'!E187))="","",OFFSET('Hygiene Data'!$E$12,0,10*ROW('Hygiene Data'!E187)))</f>
        <v/>
      </c>
      <c r="DT193" s="283" t="str">
        <f ca="true">+IF(OFFSET('Hygiene Data'!$E$13,0,10*ROW('Hygiene Data'!E187))="","",OFFSET('Hygiene Data'!$E$13,0,10*ROW('Hygiene Data'!E187)))</f>
        <v/>
      </c>
      <c r="DU193" s="283" t="str">
        <f ca="true">+IF(OFFSET('Hygiene Data'!$F$11,0,10*ROW('Hygiene Data'!F187))="","",OFFSET('Hygiene Data'!$F$11,0,10*ROW('Hygiene Data'!F187)))</f>
        <v/>
      </c>
      <c r="DV193" s="283" t="str">
        <f ca="true">+IF(OFFSET('Hygiene Data'!$F$12,0,10*ROW('Hygiene Data'!F187))="","",OFFSET('Hygiene Data'!$F$12,0,10*ROW('Hygiene Data'!F187)))</f>
        <v/>
      </c>
      <c r="DW193" s="283" t="str">
        <f ca="true">+IF(OFFSET('Hygiene Data'!$F$13,0,10*ROW('Hygiene Data'!F187))="","",OFFSET('Hygiene Data'!$F$13,0,10*ROW('Hygiene Data'!F187)))</f>
        <v/>
      </c>
      <c r="DX193" s="283" t="str">
        <f ca="true">+IF(OFFSET('Hygiene Data'!$G$11,0,10*ROW('Hygiene Data'!G187))="","",OFFSET('Hygiene Data'!$G$11,0,10*ROW('Hygiene Data'!G187)))</f>
        <v/>
      </c>
      <c r="DY193" s="283" t="str">
        <f ca="true">+IF(OFFSET('Hygiene Data'!$G$12,0,10*ROW('Hygiene Data'!G187))="","",OFFSET('Hygiene Data'!$G$12,0,10*ROW('Hygiene Data'!G187)))</f>
        <v/>
      </c>
      <c r="DZ193" s="283" t="str">
        <f ca="true">+IF(OFFSET('Hygiene Data'!$G$13,0,10*ROW('Hygiene Data'!G187))="","",OFFSET('Hygiene Data'!$G$13,0,10*ROW('Hygiene Data'!G187)))</f>
        <v/>
      </c>
      <c r="EA193" s="283" t="str">
        <f ca="true">+IF(OFFSET('Hygiene Data'!$H$11,0,10*ROW('Hygiene Data'!H187))="","",OFFSET('Hygiene Data'!$H$11,0,10*ROW('Hygiene Data'!H187)))</f>
        <v/>
      </c>
      <c r="EB193" s="283" t="str">
        <f ca="true">+IF(OFFSET('Hygiene Data'!$H$12,0,10*ROW('Hygiene Data'!H187))="","",OFFSET('Hygiene Data'!$H$12,0,10*ROW('Hygiene Data'!H187)))</f>
        <v/>
      </c>
      <c r="EC193" s="283" t="str">
        <f ca="true">+IF(OFFSET('Hygiene Data'!$H$13,0,10*ROW('Hygiene Data'!H187))="","",OFFSET('Hygiene Data'!$H$13,0,10*ROW('Hygiene Data'!H187)))</f>
        <v/>
      </c>
      <c r="ED193" s="283" t="str">
        <f ca="true">+IF(OFFSET('Hygiene Data'!$I$11,0,10*ROW('Hygiene Data'!I187))="","",OFFSET('Hygiene Data'!$I$11,0,10*ROW('Hygiene Data'!I187)))</f>
        <v/>
      </c>
      <c r="EE193" s="283" t="str">
        <f ca="true">+IF(OFFSET('Hygiene Data'!$I$12,0,10*ROW('Hygiene Data'!I187))="","",OFFSET('Hygiene Data'!$I$12,0,10*ROW('Hygiene Data'!I187)))</f>
        <v/>
      </c>
      <c r="EF193" s="283" t="str">
        <f ca="true">+IF(OFFSET('Hygiene Data'!$I$13,0,10*ROW('Hygiene Data'!I187))="","",OFFSET('Hygiene Data'!$I$13,0,10*ROW('Hygiene Data'!I187)))</f>
        <v/>
      </c>
    </row>
    <row xmlns:x14ac="http://schemas.microsoft.com/office/spreadsheetml/2009/9/ac" r="194" x14ac:dyDescent="0.2">
      <c r="A194" s="34" t="str">
        <f ca="true">+IF(OFFSET('Water Data'!$B$2,0,10*ROW('Water Data'!E188))="","",OFFSET('Water Data'!$B$2,0,10*ROW('Water Data'!E188)))</f>
        <v/>
      </c>
      <c r="B194" s="34" t="str">
        <f ca="true">+IF(OFFSET('Water Data'!$C$2,0,10*ROW('Water Data'!F188))="","",OFFSET('Water Data'!$C$2,0,10*ROW('Water Data'!F188)))</f>
        <v/>
      </c>
      <c r="C194" s="339" t="str">
        <f t="shared" ca="true" si="2"/>
        <v/>
      </c>
      <c r="D194" s="90"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0"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0"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0"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0"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0"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0"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0"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0"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0"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0"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0"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0"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0"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0"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0"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0"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0"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1"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1"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1"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1"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1"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1"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1"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1"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1"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1"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1"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1"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1"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1"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1"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1"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1"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1"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1"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1"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1"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1"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1"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1"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1"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1"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1"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1"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1"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1"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2"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2"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2"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2"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2"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2"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2"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2"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2"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2"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2"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2"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2"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2"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2"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2"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2"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2"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3"/>
      <c r="BS194" s="283" t="str">
        <f ca="true">+IF(OFFSET('Water Data'!$D$27,0,10*ROW('Water Data'!D188))="","",OFFSET('Water Data'!$D$27,0,10*ROW('Water Data'!D188)))</f>
        <v/>
      </c>
      <c r="BT194" s="283" t="str">
        <f ca="true">+IF(OFFSET('Water Data'!$D$28,0,10*ROW('Water Data'!D188))="","",OFFSET('Water Data'!$D$28,0,10*ROW('Water Data'!D188)))</f>
        <v/>
      </c>
      <c r="BU194" s="283" t="str">
        <f ca="true">+IF(OFFSET('Water Data'!$D$29,0,10*ROW('Water Data'!D188))="","",OFFSET('Water Data'!$D$29,0,10*ROW('Water Data'!D188)))</f>
        <v/>
      </c>
      <c r="BV194" s="283" t="str">
        <f ca="true">+IF(OFFSET('Water Data'!$E$27,0,10*ROW('Water Data'!E188))="","",OFFSET('Water Data'!$E$27,0,10*ROW('Water Data'!E188)))</f>
        <v/>
      </c>
      <c r="BW194" s="283" t="str">
        <f ca="true">+IF(OFFSET('Water Data'!$E$28,0,10*ROW('Water Data'!E188))="","",OFFSET('Water Data'!$E$28,0,10*ROW('Water Data'!E188)))</f>
        <v/>
      </c>
      <c r="BX194" s="283" t="str">
        <f ca="true">+IF(OFFSET('Water Data'!$E$29,0,10*ROW('Water Data'!E188))="","",OFFSET('Water Data'!$E$29,0,10*ROW('Water Data'!E188)))</f>
        <v/>
      </c>
      <c r="BY194" s="283" t="str">
        <f ca="true">+IF(OFFSET('Water Data'!$F$27,0,10*ROW('Water Data'!F188))="","",OFFSET('Water Data'!$F$27,0,10*ROW('Water Data'!F188)))</f>
        <v/>
      </c>
      <c r="BZ194" s="283" t="str">
        <f ca="true">+IF(OFFSET('Water Data'!$F$28,0,10*ROW('Water Data'!F188))="","",OFFSET('Water Data'!$F$28,0,10*ROW('Water Data'!F188)))</f>
        <v/>
      </c>
      <c r="CA194" s="283" t="str">
        <f ca="true">+IF(OFFSET('Water Data'!$F$29,0,10*ROW('Water Data'!F188))="","",OFFSET('Water Data'!$F$29,0,10*ROW('Water Data'!F188)))</f>
        <v/>
      </c>
      <c r="CB194" s="283" t="str">
        <f ca="true">+IF(OFFSET('Water Data'!$G$27,0,10*ROW('Water Data'!G188))="","",OFFSET('Water Data'!$G$27,0,10*ROW('Water Data'!G188)))</f>
        <v/>
      </c>
      <c r="CC194" s="283" t="str">
        <f ca="true">+IF(OFFSET('Water Data'!$G$28,0,10*ROW('Water Data'!G188))="","",OFFSET('Water Data'!$G$28,0,10*ROW('Water Data'!G188)))</f>
        <v/>
      </c>
      <c r="CD194" s="283" t="str">
        <f ca="true">+IF(OFFSET('Water Data'!$G$29,0,10*ROW('Water Data'!G188))="","",OFFSET('Water Data'!$G$29,0,10*ROW('Water Data'!G188)))</f>
        <v/>
      </c>
      <c r="CE194" s="283" t="str">
        <f ca="true">+IF(OFFSET('Water Data'!$H$27,0,10*ROW('Water Data'!H188))="","",OFFSET('Water Data'!$H$27,0,10*ROW('Water Data'!H188)))</f>
        <v/>
      </c>
      <c r="CF194" s="283" t="str">
        <f ca="true">+IF(OFFSET('Water Data'!$H$28,0,10*ROW('Water Data'!H188))="","",OFFSET('Water Data'!$H$28,0,10*ROW('Water Data'!H188)))</f>
        <v/>
      </c>
      <c r="CG194" s="283" t="str">
        <f ca="true">+IF(OFFSET('Water Data'!$H$29,0,10*ROW('Water Data'!H188))="","",OFFSET('Water Data'!$H$29,0,10*ROW('Water Data'!H188)))</f>
        <v/>
      </c>
      <c r="CH194" s="283" t="str">
        <f ca="true">+IF(OFFSET('Water Data'!$I$27,0,10*ROW('Water Data'!I188))="","",OFFSET('Water Data'!$I$27,0,10*ROW('Water Data'!I188)))</f>
        <v/>
      </c>
      <c r="CI194" s="283" t="str">
        <f ca="true">+IF(OFFSET('Water Data'!$I$28,0,10*ROW('Water Data'!I188))="","",OFFSET('Water Data'!$I$28,0,10*ROW('Water Data'!I188)))</f>
        <v/>
      </c>
      <c r="CJ194" s="283" t="str">
        <f ca="true">+IF(OFFSET('Water Data'!$I$29,0,10*ROW('Water Data'!I188))="","",OFFSET('Water Data'!$I$29,0,10*ROW('Water Data'!I188)))</f>
        <v/>
      </c>
      <c r="CK194" s="283" t="str">
        <f ca="true">+IF(OFFSET('Sanitation Data'!$D$28,0,10*ROW('Sanitation Data'!D188))="","",OFFSET('Sanitation Data'!$D$28,0,10*ROW('Sanitation Data'!D188)))</f>
        <v/>
      </c>
      <c r="CL194" s="283" t="str">
        <f ca="true">+IF(OFFSET('Sanitation Data'!$D$29,0,10*ROW('Sanitation Data'!D188))="","",OFFSET('Sanitation Data'!$D$29,0,10*ROW('Sanitation Data'!D188)))</f>
        <v/>
      </c>
      <c r="CM194" s="283" t="str">
        <f ca="true">+IF(OFFSET('Sanitation Data'!$D$30,0,10*ROW('Sanitation Data'!D188))="","",OFFSET('Sanitation Data'!$D$30,0,10*ROW('Sanitation Data'!D188)))</f>
        <v/>
      </c>
      <c r="CN194" s="283" t="str">
        <f ca="true">+IF(OFFSET('Sanitation Data'!$D$31,0,10*ROW('Sanitation Data'!D188))="","",OFFSET('Sanitation Data'!$D$31,0,10*ROW('Sanitation Data'!D188)))</f>
        <v/>
      </c>
      <c r="CO194" s="283" t="str">
        <f ca="true">+IF(OFFSET('Sanitation Data'!$D$32,0,10*ROW('Sanitation Data'!D188))="","",OFFSET('Sanitation Data'!$D$32,0,10*ROW('Sanitation Data'!D188)))</f>
        <v/>
      </c>
      <c r="CP194" s="283" t="str">
        <f ca="true">+IF(OFFSET('Sanitation Data'!$E$28,0,10*ROW('Sanitation Data'!E188))="","",OFFSET('Sanitation Data'!$E$28,0,10*ROW('Sanitation Data'!E188)))</f>
        <v/>
      </c>
      <c r="CQ194" s="283" t="str">
        <f ca="true">+IF(OFFSET('Sanitation Data'!$E$29,0,10*ROW('Sanitation Data'!E188))="","",OFFSET('Sanitation Data'!$E$29,0,10*ROW('Sanitation Data'!E188)))</f>
        <v/>
      </c>
      <c r="CR194" s="283" t="str">
        <f ca="true">+IF(OFFSET('Sanitation Data'!$E$30,0,10*ROW('Sanitation Data'!E188))="","",OFFSET('Sanitation Data'!$E$30,0,10*ROW('Sanitation Data'!E188)))</f>
        <v/>
      </c>
      <c r="CS194" s="283" t="str">
        <f ca="true">+IF(OFFSET('Sanitation Data'!$E$31,0,10*ROW('Sanitation Data'!E188))="","",OFFSET('Sanitation Data'!$E$31,0,10*ROW('Sanitation Data'!E188)))</f>
        <v/>
      </c>
      <c r="CT194" s="283" t="str">
        <f ca="true">+IF(OFFSET('Sanitation Data'!$E$32,0,10*ROW('Sanitation Data'!E188))="","",OFFSET('Sanitation Data'!$E$32,0,10*ROW('Sanitation Data'!E188)))</f>
        <v/>
      </c>
      <c r="CU194" s="283" t="str">
        <f ca="true">+IF(OFFSET('Sanitation Data'!$F$28,0,10*ROW('Sanitation Data'!F188))="","",OFFSET('Sanitation Data'!$F$28,0,10*ROW('Sanitation Data'!F188)))</f>
        <v/>
      </c>
      <c r="CV194" s="283" t="str">
        <f ca="true">+IF(OFFSET('Sanitation Data'!$F$29,0,10*ROW('Sanitation Data'!F188))="","",OFFSET('Sanitation Data'!$F$29,0,10*ROW('Sanitation Data'!F188)))</f>
        <v/>
      </c>
      <c r="CW194" s="283" t="str">
        <f ca="true">+IF(OFFSET('Sanitation Data'!$F$30,0,10*ROW('Sanitation Data'!F188))="","",OFFSET('Sanitation Data'!$F$30,0,10*ROW('Sanitation Data'!F188)))</f>
        <v/>
      </c>
      <c r="CX194" s="283" t="str">
        <f ca="true">+IF(OFFSET('Sanitation Data'!$F$31,0,10*ROW('Sanitation Data'!F188))="","",OFFSET('Sanitation Data'!$F$31,0,10*ROW('Sanitation Data'!F188)))</f>
        <v/>
      </c>
      <c r="CY194" s="283" t="str">
        <f ca="true">+IF(OFFSET('Sanitation Data'!$F$32,0,10*ROW('Sanitation Data'!F188))="","",OFFSET('Sanitation Data'!$F$32,0,10*ROW('Sanitation Data'!F188)))</f>
        <v/>
      </c>
      <c r="CZ194" s="283" t="str">
        <f ca="true">+IF(OFFSET('Sanitation Data'!$G$28,0,10*ROW('Sanitation Data'!G188))="","",OFFSET('Sanitation Data'!$G$28,0,10*ROW('Sanitation Data'!G188)))</f>
        <v/>
      </c>
      <c r="DA194" s="283" t="str">
        <f ca="true">+IF(OFFSET('Sanitation Data'!$G$29,0,10*ROW('Sanitation Data'!G188))="","",OFFSET('Sanitation Data'!$G$29,0,10*ROW('Sanitation Data'!G188)))</f>
        <v/>
      </c>
      <c r="DB194" s="283" t="str">
        <f ca="true">+IF(OFFSET('Sanitation Data'!$G$30,0,10*ROW('Sanitation Data'!G188))="","",OFFSET('Sanitation Data'!$G$30,0,10*ROW('Sanitation Data'!G188)))</f>
        <v/>
      </c>
      <c r="DC194" s="283" t="str">
        <f ca="true">+IF(OFFSET('Sanitation Data'!$G$31,0,10*ROW('Sanitation Data'!G188))="","",OFFSET('Sanitation Data'!$G$31,0,10*ROW('Sanitation Data'!G188)))</f>
        <v/>
      </c>
      <c r="DD194" s="283" t="str">
        <f ca="true">+IF(OFFSET('Sanitation Data'!$G$32,0,10*ROW('Sanitation Data'!G188))="","",OFFSET('Sanitation Data'!$G$32,0,10*ROW('Sanitation Data'!G188)))</f>
        <v/>
      </c>
      <c r="DE194" s="283" t="str">
        <f ca="true">+IF(OFFSET('Sanitation Data'!$H$28,0,10*ROW('Sanitation Data'!H188))="","",OFFSET('Sanitation Data'!$H$28,0,10*ROW('Sanitation Data'!H188)))</f>
        <v/>
      </c>
      <c r="DF194" s="283" t="str">
        <f ca="true">+IF(OFFSET('Sanitation Data'!$H$29,0,10*ROW('Sanitation Data'!H188))="","",OFFSET('Sanitation Data'!$H$29,0,10*ROW('Sanitation Data'!H188)))</f>
        <v/>
      </c>
      <c r="DG194" s="283" t="str">
        <f ca="true">+IF(OFFSET('Sanitation Data'!$H$30,0,10*ROW('Sanitation Data'!H188))="","",OFFSET('Sanitation Data'!$H$30,0,10*ROW('Sanitation Data'!H188)))</f>
        <v/>
      </c>
      <c r="DH194" s="283" t="str">
        <f ca="true">+IF(OFFSET('Sanitation Data'!$H$31,0,10*ROW('Sanitation Data'!H188))="","",OFFSET('Sanitation Data'!$H$31,0,10*ROW('Sanitation Data'!H188)))</f>
        <v/>
      </c>
      <c r="DI194" s="283" t="str">
        <f ca="true">+IF(OFFSET('Sanitation Data'!$H$32,0,10*ROW('Sanitation Data'!H188))="","",OFFSET('Sanitation Data'!$H$32,0,10*ROW('Sanitation Data'!H188)))</f>
        <v/>
      </c>
      <c r="DJ194" s="283" t="str">
        <f ca="true">+IF(OFFSET('Sanitation Data'!$I$28,0,10*ROW('Sanitation Data'!I188))="","",OFFSET('Sanitation Data'!$I$28,0,10*ROW('Sanitation Data'!I188)))</f>
        <v/>
      </c>
      <c r="DK194" s="283" t="str">
        <f ca="true">+IF(OFFSET('Sanitation Data'!$I$29,0,10*ROW('Sanitation Data'!I188))="","",OFFSET('Sanitation Data'!$I$29,0,10*ROW('Sanitation Data'!I188)))</f>
        <v/>
      </c>
      <c r="DL194" s="283" t="str">
        <f ca="true">+IF(OFFSET('Sanitation Data'!$I$30,0,10*ROW('Sanitation Data'!I188))="","",OFFSET('Sanitation Data'!$I$30,0,10*ROW('Sanitation Data'!I188)))</f>
        <v/>
      </c>
      <c r="DM194" s="283" t="str">
        <f ca="true">+IF(OFFSET('Sanitation Data'!$I$31,0,10*ROW('Sanitation Data'!I188))="","",OFFSET('Sanitation Data'!$I$31,0,10*ROW('Sanitation Data'!I188)))</f>
        <v/>
      </c>
      <c r="DN194" s="283" t="str">
        <f ca="true">+IF(OFFSET('Sanitation Data'!$I$32,0,10*ROW('Sanitation Data'!I188))="","",OFFSET('Sanitation Data'!$I$32,0,10*ROW('Sanitation Data'!I188)))</f>
        <v/>
      </c>
      <c r="DO194" s="283" t="str">
        <f ca="true">+IF(OFFSET('Hygiene Data'!$D$11,0,10*ROW('Hygiene Data'!D188))="","",OFFSET('Hygiene Data'!$D$11,0,10*ROW('Hygiene Data'!D188)))</f>
        <v/>
      </c>
      <c r="DP194" s="283" t="str">
        <f ca="true">+IF(OFFSET('Hygiene Data'!$D$12,0,10*ROW('Hygiene Data'!D188))="","",OFFSET('Hygiene Data'!$D$12,0,10*ROW('Hygiene Data'!D188)))</f>
        <v/>
      </c>
      <c r="DQ194" s="283" t="str">
        <f ca="true">+IF(OFFSET('Hygiene Data'!$D$13,0,10*ROW('Hygiene Data'!D188))="","",OFFSET('Hygiene Data'!$D$13,0,10*ROW('Hygiene Data'!D188)))</f>
        <v/>
      </c>
      <c r="DR194" s="283" t="str">
        <f ca="true">+IF(OFFSET('Hygiene Data'!$E$11,0,10*ROW('Hygiene Data'!E188))="","",OFFSET('Hygiene Data'!$E$11,0,10*ROW('Hygiene Data'!E188)))</f>
        <v/>
      </c>
      <c r="DS194" s="283" t="str">
        <f ca="true">+IF(OFFSET('Hygiene Data'!$E$12,0,10*ROW('Hygiene Data'!E188))="","",OFFSET('Hygiene Data'!$E$12,0,10*ROW('Hygiene Data'!E188)))</f>
        <v/>
      </c>
      <c r="DT194" s="283" t="str">
        <f ca="true">+IF(OFFSET('Hygiene Data'!$E$13,0,10*ROW('Hygiene Data'!E188))="","",OFFSET('Hygiene Data'!$E$13,0,10*ROW('Hygiene Data'!E188)))</f>
        <v/>
      </c>
      <c r="DU194" s="283" t="str">
        <f ca="true">+IF(OFFSET('Hygiene Data'!$F$11,0,10*ROW('Hygiene Data'!F188))="","",OFFSET('Hygiene Data'!$F$11,0,10*ROW('Hygiene Data'!F188)))</f>
        <v/>
      </c>
      <c r="DV194" s="283" t="str">
        <f ca="true">+IF(OFFSET('Hygiene Data'!$F$12,0,10*ROW('Hygiene Data'!F188))="","",OFFSET('Hygiene Data'!$F$12,0,10*ROW('Hygiene Data'!F188)))</f>
        <v/>
      </c>
      <c r="DW194" s="283" t="str">
        <f ca="true">+IF(OFFSET('Hygiene Data'!$F$13,0,10*ROW('Hygiene Data'!F188))="","",OFFSET('Hygiene Data'!$F$13,0,10*ROW('Hygiene Data'!F188)))</f>
        <v/>
      </c>
      <c r="DX194" s="283" t="str">
        <f ca="true">+IF(OFFSET('Hygiene Data'!$G$11,0,10*ROW('Hygiene Data'!G188))="","",OFFSET('Hygiene Data'!$G$11,0,10*ROW('Hygiene Data'!G188)))</f>
        <v/>
      </c>
      <c r="DY194" s="283" t="str">
        <f ca="true">+IF(OFFSET('Hygiene Data'!$G$12,0,10*ROW('Hygiene Data'!G188))="","",OFFSET('Hygiene Data'!$G$12,0,10*ROW('Hygiene Data'!G188)))</f>
        <v/>
      </c>
      <c r="DZ194" s="283" t="str">
        <f ca="true">+IF(OFFSET('Hygiene Data'!$G$13,0,10*ROW('Hygiene Data'!G188))="","",OFFSET('Hygiene Data'!$G$13,0,10*ROW('Hygiene Data'!G188)))</f>
        <v/>
      </c>
      <c r="EA194" s="283" t="str">
        <f ca="true">+IF(OFFSET('Hygiene Data'!$H$11,0,10*ROW('Hygiene Data'!H188))="","",OFFSET('Hygiene Data'!$H$11,0,10*ROW('Hygiene Data'!H188)))</f>
        <v/>
      </c>
      <c r="EB194" s="283" t="str">
        <f ca="true">+IF(OFFSET('Hygiene Data'!$H$12,0,10*ROW('Hygiene Data'!H188))="","",OFFSET('Hygiene Data'!$H$12,0,10*ROW('Hygiene Data'!H188)))</f>
        <v/>
      </c>
      <c r="EC194" s="283" t="str">
        <f ca="true">+IF(OFFSET('Hygiene Data'!$H$13,0,10*ROW('Hygiene Data'!H188))="","",OFFSET('Hygiene Data'!$H$13,0,10*ROW('Hygiene Data'!H188)))</f>
        <v/>
      </c>
      <c r="ED194" s="283" t="str">
        <f ca="true">+IF(OFFSET('Hygiene Data'!$I$11,0,10*ROW('Hygiene Data'!I188))="","",OFFSET('Hygiene Data'!$I$11,0,10*ROW('Hygiene Data'!I188)))</f>
        <v/>
      </c>
      <c r="EE194" s="283" t="str">
        <f ca="true">+IF(OFFSET('Hygiene Data'!$I$12,0,10*ROW('Hygiene Data'!I188))="","",OFFSET('Hygiene Data'!$I$12,0,10*ROW('Hygiene Data'!I188)))</f>
        <v/>
      </c>
      <c r="EF194" s="283" t="str">
        <f ca="true">+IF(OFFSET('Hygiene Data'!$I$13,0,10*ROW('Hygiene Data'!I188))="","",OFFSET('Hygiene Data'!$I$13,0,10*ROW('Hygiene Data'!I188)))</f>
        <v/>
      </c>
    </row>
    <row xmlns:x14ac="http://schemas.microsoft.com/office/spreadsheetml/2009/9/ac" r="195" x14ac:dyDescent="0.2">
      <c r="A195" s="34" t="str">
        <f ca="true">+IF(OFFSET('Water Data'!$B$2,0,10*ROW('Water Data'!E189))="","",OFFSET('Water Data'!$B$2,0,10*ROW('Water Data'!E189)))</f>
        <v/>
      </c>
      <c r="B195" s="34" t="str">
        <f ca="true">+IF(OFFSET('Water Data'!$C$2,0,10*ROW('Water Data'!F189))="","",OFFSET('Water Data'!$C$2,0,10*ROW('Water Data'!F189)))</f>
        <v/>
      </c>
      <c r="C195" s="339" t="str">
        <f t="shared" ca="true" si="2"/>
        <v/>
      </c>
      <c r="D195" s="90"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0"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0"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0"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0"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0"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0"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0"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0"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0"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0"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0"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0"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0"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0"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0"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0"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0"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1"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1"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1"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1"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1"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1"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1"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1"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1"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1"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1"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1"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1"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1"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1"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1"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1"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1"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1"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1"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1"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1"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1"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1"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1"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1"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1"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1"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1"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1"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2"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2"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2"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2"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2"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2"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2"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2"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2"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2"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2"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2"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2"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2"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2"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2"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2"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2"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3"/>
      <c r="BS195" s="283" t="str">
        <f ca="true">+IF(OFFSET('Water Data'!$D$27,0,10*ROW('Water Data'!D189))="","",OFFSET('Water Data'!$D$27,0,10*ROW('Water Data'!D189)))</f>
        <v/>
      </c>
      <c r="BT195" s="283" t="str">
        <f ca="true">+IF(OFFSET('Water Data'!$D$28,0,10*ROW('Water Data'!D189))="","",OFFSET('Water Data'!$D$28,0,10*ROW('Water Data'!D189)))</f>
        <v/>
      </c>
      <c r="BU195" s="283" t="str">
        <f ca="true">+IF(OFFSET('Water Data'!$D$29,0,10*ROW('Water Data'!D189))="","",OFFSET('Water Data'!$D$29,0,10*ROW('Water Data'!D189)))</f>
        <v/>
      </c>
      <c r="BV195" s="283" t="str">
        <f ca="true">+IF(OFFSET('Water Data'!$E$27,0,10*ROW('Water Data'!E189))="","",OFFSET('Water Data'!$E$27,0,10*ROW('Water Data'!E189)))</f>
        <v/>
      </c>
      <c r="BW195" s="283" t="str">
        <f ca="true">+IF(OFFSET('Water Data'!$E$28,0,10*ROW('Water Data'!E189))="","",OFFSET('Water Data'!$E$28,0,10*ROW('Water Data'!E189)))</f>
        <v/>
      </c>
      <c r="BX195" s="283" t="str">
        <f ca="true">+IF(OFFSET('Water Data'!$E$29,0,10*ROW('Water Data'!E189))="","",OFFSET('Water Data'!$E$29,0,10*ROW('Water Data'!E189)))</f>
        <v/>
      </c>
      <c r="BY195" s="283" t="str">
        <f ca="true">+IF(OFFSET('Water Data'!$F$27,0,10*ROW('Water Data'!F189))="","",OFFSET('Water Data'!$F$27,0,10*ROW('Water Data'!F189)))</f>
        <v/>
      </c>
      <c r="BZ195" s="283" t="str">
        <f ca="true">+IF(OFFSET('Water Data'!$F$28,0,10*ROW('Water Data'!F189))="","",OFFSET('Water Data'!$F$28,0,10*ROW('Water Data'!F189)))</f>
        <v/>
      </c>
      <c r="CA195" s="283" t="str">
        <f ca="true">+IF(OFFSET('Water Data'!$F$29,0,10*ROW('Water Data'!F189))="","",OFFSET('Water Data'!$F$29,0,10*ROW('Water Data'!F189)))</f>
        <v/>
      </c>
      <c r="CB195" s="283" t="str">
        <f ca="true">+IF(OFFSET('Water Data'!$G$27,0,10*ROW('Water Data'!G189))="","",OFFSET('Water Data'!$G$27,0,10*ROW('Water Data'!G189)))</f>
        <v/>
      </c>
      <c r="CC195" s="283" t="str">
        <f ca="true">+IF(OFFSET('Water Data'!$G$28,0,10*ROW('Water Data'!G189))="","",OFFSET('Water Data'!$G$28,0,10*ROW('Water Data'!G189)))</f>
        <v/>
      </c>
      <c r="CD195" s="283" t="str">
        <f ca="true">+IF(OFFSET('Water Data'!$G$29,0,10*ROW('Water Data'!G189))="","",OFFSET('Water Data'!$G$29,0,10*ROW('Water Data'!G189)))</f>
        <v/>
      </c>
      <c r="CE195" s="283" t="str">
        <f ca="true">+IF(OFFSET('Water Data'!$H$27,0,10*ROW('Water Data'!H189))="","",OFFSET('Water Data'!$H$27,0,10*ROW('Water Data'!H189)))</f>
        <v/>
      </c>
      <c r="CF195" s="283" t="str">
        <f ca="true">+IF(OFFSET('Water Data'!$H$28,0,10*ROW('Water Data'!H189))="","",OFFSET('Water Data'!$H$28,0,10*ROW('Water Data'!H189)))</f>
        <v/>
      </c>
      <c r="CG195" s="283" t="str">
        <f ca="true">+IF(OFFSET('Water Data'!$H$29,0,10*ROW('Water Data'!H189))="","",OFFSET('Water Data'!$H$29,0,10*ROW('Water Data'!H189)))</f>
        <v/>
      </c>
      <c r="CH195" s="283" t="str">
        <f ca="true">+IF(OFFSET('Water Data'!$I$27,0,10*ROW('Water Data'!I189))="","",OFFSET('Water Data'!$I$27,0,10*ROW('Water Data'!I189)))</f>
        <v/>
      </c>
      <c r="CI195" s="283" t="str">
        <f ca="true">+IF(OFFSET('Water Data'!$I$28,0,10*ROW('Water Data'!I189))="","",OFFSET('Water Data'!$I$28,0,10*ROW('Water Data'!I189)))</f>
        <v/>
      </c>
      <c r="CJ195" s="283" t="str">
        <f ca="true">+IF(OFFSET('Water Data'!$I$29,0,10*ROW('Water Data'!I189))="","",OFFSET('Water Data'!$I$29,0,10*ROW('Water Data'!I189)))</f>
        <v/>
      </c>
      <c r="CK195" s="283" t="str">
        <f ca="true">+IF(OFFSET('Sanitation Data'!$D$28,0,10*ROW('Sanitation Data'!D189))="","",OFFSET('Sanitation Data'!$D$28,0,10*ROW('Sanitation Data'!D189)))</f>
        <v/>
      </c>
      <c r="CL195" s="283" t="str">
        <f ca="true">+IF(OFFSET('Sanitation Data'!$D$29,0,10*ROW('Sanitation Data'!D189))="","",OFFSET('Sanitation Data'!$D$29,0,10*ROW('Sanitation Data'!D189)))</f>
        <v/>
      </c>
      <c r="CM195" s="283" t="str">
        <f ca="true">+IF(OFFSET('Sanitation Data'!$D$30,0,10*ROW('Sanitation Data'!D189))="","",OFFSET('Sanitation Data'!$D$30,0,10*ROW('Sanitation Data'!D189)))</f>
        <v/>
      </c>
      <c r="CN195" s="283" t="str">
        <f ca="true">+IF(OFFSET('Sanitation Data'!$D$31,0,10*ROW('Sanitation Data'!D189))="","",OFFSET('Sanitation Data'!$D$31,0,10*ROW('Sanitation Data'!D189)))</f>
        <v/>
      </c>
      <c r="CO195" s="283" t="str">
        <f ca="true">+IF(OFFSET('Sanitation Data'!$D$32,0,10*ROW('Sanitation Data'!D189))="","",OFFSET('Sanitation Data'!$D$32,0,10*ROW('Sanitation Data'!D189)))</f>
        <v/>
      </c>
      <c r="CP195" s="283" t="str">
        <f ca="true">+IF(OFFSET('Sanitation Data'!$E$28,0,10*ROW('Sanitation Data'!E189))="","",OFFSET('Sanitation Data'!$E$28,0,10*ROW('Sanitation Data'!E189)))</f>
        <v/>
      </c>
      <c r="CQ195" s="283" t="str">
        <f ca="true">+IF(OFFSET('Sanitation Data'!$E$29,0,10*ROW('Sanitation Data'!E189))="","",OFFSET('Sanitation Data'!$E$29,0,10*ROW('Sanitation Data'!E189)))</f>
        <v/>
      </c>
      <c r="CR195" s="283" t="str">
        <f ca="true">+IF(OFFSET('Sanitation Data'!$E$30,0,10*ROW('Sanitation Data'!E189))="","",OFFSET('Sanitation Data'!$E$30,0,10*ROW('Sanitation Data'!E189)))</f>
        <v/>
      </c>
      <c r="CS195" s="283" t="str">
        <f ca="true">+IF(OFFSET('Sanitation Data'!$E$31,0,10*ROW('Sanitation Data'!E189))="","",OFFSET('Sanitation Data'!$E$31,0,10*ROW('Sanitation Data'!E189)))</f>
        <v/>
      </c>
      <c r="CT195" s="283" t="str">
        <f ca="true">+IF(OFFSET('Sanitation Data'!$E$32,0,10*ROW('Sanitation Data'!E189))="","",OFFSET('Sanitation Data'!$E$32,0,10*ROW('Sanitation Data'!E189)))</f>
        <v/>
      </c>
      <c r="CU195" s="283" t="str">
        <f ca="true">+IF(OFFSET('Sanitation Data'!$F$28,0,10*ROW('Sanitation Data'!F189))="","",OFFSET('Sanitation Data'!$F$28,0,10*ROW('Sanitation Data'!F189)))</f>
        <v/>
      </c>
      <c r="CV195" s="283" t="str">
        <f ca="true">+IF(OFFSET('Sanitation Data'!$F$29,0,10*ROW('Sanitation Data'!F189))="","",OFFSET('Sanitation Data'!$F$29,0,10*ROW('Sanitation Data'!F189)))</f>
        <v/>
      </c>
      <c r="CW195" s="283" t="str">
        <f ca="true">+IF(OFFSET('Sanitation Data'!$F$30,0,10*ROW('Sanitation Data'!F189))="","",OFFSET('Sanitation Data'!$F$30,0,10*ROW('Sanitation Data'!F189)))</f>
        <v/>
      </c>
      <c r="CX195" s="283" t="str">
        <f ca="true">+IF(OFFSET('Sanitation Data'!$F$31,0,10*ROW('Sanitation Data'!F189))="","",OFFSET('Sanitation Data'!$F$31,0,10*ROW('Sanitation Data'!F189)))</f>
        <v/>
      </c>
      <c r="CY195" s="283" t="str">
        <f ca="true">+IF(OFFSET('Sanitation Data'!$F$32,0,10*ROW('Sanitation Data'!F189))="","",OFFSET('Sanitation Data'!$F$32,0,10*ROW('Sanitation Data'!F189)))</f>
        <v/>
      </c>
      <c r="CZ195" s="283" t="str">
        <f ca="true">+IF(OFFSET('Sanitation Data'!$G$28,0,10*ROW('Sanitation Data'!G189))="","",OFFSET('Sanitation Data'!$G$28,0,10*ROW('Sanitation Data'!G189)))</f>
        <v/>
      </c>
      <c r="DA195" s="283" t="str">
        <f ca="true">+IF(OFFSET('Sanitation Data'!$G$29,0,10*ROW('Sanitation Data'!G189))="","",OFFSET('Sanitation Data'!$G$29,0,10*ROW('Sanitation Data'!G189)))</f>
        <v/>
      </c>
      <c r="DB195" s="283" t="str">
        <f ca="true">+IF(OFFSET('Sanitation Data'!$G$30,0,10*ROW('Sanitation Data'!G189))="","",OFFSET('Sanitation Data'!$G$30,0,10*ROW('Sanitation Data'!G189)))</f>
        <v/>
      </c>
      <c r="DC195" s="283" t="str">
        <f ca="true">+IF(OFFSET('Sanitation Data'!$G$31,0,10*ROW('Sanitation Data'!G189))="","",OFFSET('Sanitation Data'!$G$31,0,10*ROW('Sanitation Data'!G189)))</f>
        <v/>
      </c>
      <c r="DD195" s="283" t="str">
        <f ca="true">+IF(OFFSET('Sanitation Data'!$G$32,0,10*ROW('Sanitation Data'!G189))="","",OFFSET('Sanitation Data'!$G$32,0,10*ROW('Sanitation Data'!G189)))</f>
        <v/>
      </c>
      <c r="DE195" s="283" t="str">
        <f ca="true">+IF(OFFSET('Sanitation Data'!$H$28,0,10*ROW('Sanitation Data'!H189))="","",OFFSET('Sanitation Data'!$H$28,0,10*ROW('Sanitation Data'!H189)))</f>
        <v/>
      </c>
      <c r="DF195" s="283" t="str">
        <f ca="true">+IF(OFFSET('Sanitation Data'!$H$29,0,10*ROW('Sanitation Data'!H189))="","",OFFSET('Sanitation Data'!$H$29,0,10*ROW('Sanitation Data'!H189)))</f>
        <v/>
      </c>
      <c r="DG195" s="283" t="str">
        <f ca="true">+IF(OFFSET('Sanitation Data'!$H$30,0,10*ROW('Sanitation Data'!H189))="","",OFFSET('Sanitation Data'!$H$30,0,10*ROW('Sanitation Data'!H189)))</f>
        <v/>
      </c>
      <c r="DH195" s="283" t="str">
        <f ca="true">+IF(OFFSET('Sanitation Data'!$H$31,0,10*ROW('Sanitation Data'!H189))="","",OFFSET('Sanitation Data'!$H$31,0,10*ROW('Sanitation Data'!H189)))</f>
        <v/>
      </c>
      <c r="DI195" s="283" t="str">
        <f ca="true">+IF(OFFSET('Sanitation Data'!$H$32,0,10*ROW('Sanitation Data'!H189))="","",OFFSET('Sanitation Data'!$H$32,0,10*ROW('Sanitation Data'!H189)))</f>
        <v/>
      </c>
      <c r="DJ195" s="283" t="str">
        <f ca="true">+IF(OFFSET('Sanitation Data'!$I$28,0,10*ROW('Sanitation Data'!I189))="","",OFFSET('Sanitation Data'!$I$28,0,10*ROW('Sanitation Data'!I189)))</f>
        <v/>
      </c>
      <c r="DK195" s="283" t="str">
        <f ca="true">+IF(OFFSET('Sanitation Data'!$I$29,0,10*ROW('Sanitation Data'!I189))="","",OFFSET('Sanitation Data'!$I$29,0,10*ROW('Sanitation Data'!I189)))</f>
        <v/>
      </c>
      <c r="DL195" s="283" t="str">
        <f ca="true">+IF(OFFSET('Sanitation Data'!$I$30,0,10*ROW('Sanitation Data'!I189))="","",OFFSET('Sanitation Data'!$I$30,0,10*ROW('Sanitation Data'!I189)))</f>
        <v/>
      </c>
      <c r="DM195" s="283" t="str">
        <f ca="true">+IF(OFFSET('Sanitation Data'!$I$31,0,10*ROW('Sanitation Data'!I189))="","",OFFSET('Sanitation Data'!$I$31,0,10*ROW('Sanitation Data'!I189)))</f>
        <v/>
      </c>
      <c r="DN195" s="283" t="str">
        <f ca="true">+IF(OFFSET('Sanitation Data'!$I$32,0,10*ROW('Sanitation Data'!I189))="","",OFFSET('Sanitation Data'!$I$32,0,10*ROW('Sanitation Data'!I189)))</f>
        <v/>
      </c>
      <c r="DO195" s="283" t="str">
        <f ca="true">+IF(OFFSET('Hygiene Data'!$D$11,0,10*ROW('Hygiene Data'!D189))="","",OFFSET('Hygiene Data'!$D$11,0,10*ROW('Hygiene Data'!D189)))</f>
        <v/>
      </c>
      <c r="DP195" s="283" t="str">
        <f ca="true">+IF(OFFSET('Hygiene Data'!$D$12,0,10*ROW('Hygiene Data'!D189))="","",OFFSET('Hygiene Data'!$D$12,0,10*ROW('Hygiene Data'!D189)))</f>
        <v/>
      </c>
      <c r="DQ195" s="283" t="str">
        <f ca="true">+IF(OFFSET('Hygiene Data'!$D$13,0,10*ROW('Hygiene Data'!D189))="","",OFFSET('Hygiene Data'!$D$13,0,10*ROW('Hygiene Data'!D189)))</f>
        <v/>
      </c>
      <c r="DR195" s="283" t="str">
        <f ca="true">+IF(OFFSET('Hygiene Data'!$E$11,0,10*ROW('Hygiene Data'!E189))="","",OFFSET('Hygiene Data'!$E$11,0,10*ROW('Hygiene Data'!E189)))</f>
        <v/>
      </c>
      <c r="DS195" s="283" t="str">
        <f ca="true">+IF(OFFSET('Hygiene Data'!$E$12,0,10*ROW('Hygiene Data'!E189))="","",OFFSET('Hygiene Data'!$E$12,0,10*ROW('Hygiene Data'!E189)))</f>
        <v/>
      </c>
      <c r="DT195" s="283" t="str">
        <f ca="true">+IF(OFFSET('Hygiene Data'!$E$13,0,10*ROW('Hygiene Data'!E189))="","",OFFSET('Hygiene Data'!$E$13,0,10*ROW('Hygiene Data'!E189)))</f>
        <v/>
      </c>
      <c r="DU195" s="283" t="str">
        <f ca="true">+IF(OFFSET('Hygiene Data'!$F$11,0,10*ROW('Hygiene Data'!F189))="","",OFFSET('Hygiene Data'!$F$11,0,10*ROW('Hygiene Data'!F189)))</f>
        <v/>
      </c>
      <c r="DV195" s="283" t="str">
        <f ca="true">+IF(OFFSET('Hygiene Data'!$F$12,0,10*ROW('Hygiene Data'!F189))="","",OFFSET('Hygiene Data'!$F$12,0,10*ROW('Hygiene Data'!F189)))</f>
        <v/>
      </c>
      <c r="DW195" s="283" t="str">
        <f ca="true">+IF(OFFSET('Hygiene Data'!$F$13,0,10*ROW('Hygiene Data'!F189))="","",OFFSET('Hygiene Data'!$F$13,0,10*ROW('Hygiene Data'!F189)))</f>
        <v/>
      </c>
      <c r="DX195" s="283" t="str">
        <f ca="true">+IF(OFFSET('Hygiene Data'!$G$11,0,10*ROW('Hygiene Data'!G189))="","",OFFSET('Hygiene Data'!$G$11,0,10*ROW('Hygiene Data'!G189)))</f>
        <v/>
      </c>
      <c r="DY195" s="283" t="str">
        <f ca="true">+IF(OFFSET('Hygiene Data'!$G$12,0,10*ROW('Hygiene Data'!G189))="","",OFFSET('Hygiene Data'!$G$12,0,10*ROW('Hygiene Data'!G189)))</f>
        <v/>
      </c>
      <c r="DZ195" s="283" t="str">
        <f ca="true">+IF(OFFSET('Hygiene Data'!$G$13,0,10*ROW('Hygiene Data'!G189))="","",OFFSET('Hygiene Data'!$G$13,0,10*ROW('Hygiene Data'!G189)))</f>
        <v/>
      </c>
      <c r="EA195" s="283" t="str">
        <f ca="true">+IF(OFFSET('Hygiene Data'!$H$11,0,10*ROW('Hygiene Data'!H189))="","",OFFSET('Hygiene Data'!$H$11,0,10*ROW('Hygiene Data'!H189)))</f>
        <v/>
      </c>
      <c r="EB195" s="283" t="str">
        <f ca="true">+IF(OFFSET('Hygiene Data'!$H$12,0,10*ROW('Hygiene Data'!H189))="","",OFFSET('Hygiene Data'!$H$12,0,10*ROW('Hygiene Data'!H189)))</f>
        <v/>
      </c>
      <c r="EC195" s="283" t="str">
        <f ca="true">+IF(OFFSET('Hygiene Data'!$H$13,0,10*ROW('Hygiene Data'!H189))="","",OFFSET('Hygiene Data'!$H$13,0,10*ROW('Hygiene Data'!H189)))</f>
        <v/>
      </c>
      <c r="ED195" s="283" t="str">
        <f ca="true">+IF(OFFSET('Hygiene Data'!$I$11,0,10*ROW('Hygiene Data'!I189))="","",OFFSET('Hygiene Data'!$I$11,0,10*ROW('Hygiene Data'!I189)))</f>
        <v/>
      </c>
      <c r="EE195" s="283" t="str">
        <f ca="true">+IF(OFFSET('Hygiene Data'!$I$12,0,10*ROW('Hygiene Data'!I189))="","",OFFSET('Hygiene Data'!$I$12,0,10*ROW('Hygiene Data'!I189)))</f>
        <v/>
      </c>
      <c r="EF195" s="283" t="str">
        <f ca="true">+IF(OFFSET('Hygiene Data'!$I$13,0,10*ROW('Hygiene Data'!I189))="","",OFFSET('Hygiene Data'!$I$13,0,10*ROW('Hygiene Data'!I189)))</f>
        <v/>
      </c>
    </row>
    <row xmlns:x14ac="http://schemas.microsoft.com/office/spreadsheetml/2009/9/ac" r="196" x14ac:dyDescent="0.2">
      <c r="A196" s="34" t="str">
        <f ca="true">+IF(OFFSET('Water Data'!$B$2,0,10*ROW('Water Data'!E190))="","",OFFSET('Water Data'!$B$2,0,10*ROW('Water Data'!E190)))</f>
        <v/>
      </c>
      <c r="B196" s="34" t="str">
        <f ca="true">+IF(OFFSET('Water Data'!$C$2,0,10*ROW('Water Data'!F190))="","",OFFSET('Water Data'!$C$2,0,10*ROW('Water Data'!F190)))</f>
        <v/>
      </c>
      <c r="C196" s="339" t="str">
        <f t="shared" ca="true" si="2"/>
        <v/>
      </c>
      <c r="D196" s="90"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0"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0"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0"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0"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0"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0"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0"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0"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0"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0"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0"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0"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0"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0"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0"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0"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0"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1"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1"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1"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1"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1"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1"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1"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1"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1"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1"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1"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1"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1"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1"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1"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1"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1"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1"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1"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1"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1"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1"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1"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1"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1"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1"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1"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1"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1"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1"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2"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2"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2"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2"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2"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2"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2"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2"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2"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2"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2"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2"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2"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2"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2"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2"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2"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2"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3"/>
      <c r="BS196" s="283" t="str">
        <f ca="true">+IF(OFFSET('Water Data'!$D$27,0,10*ROW('Water Data'!D190))="","",OFFSET('Water Data'!$D$27,0,10*ROW('Water Data'!D190)))</f>
        <v/>
      </c>
      <c r="BT196" s="283" t="str">
        <f ca="true">+IF(OFFSET('Water Data'!$D$28,0,10*ROW('Water Data'!D190))="","",OFFSET('Water Data'!$D$28,0,10*ROW('Water Data'!D190)))</f>
        <v/>
      </c>
      <c r="BU196" s="283" t="str">
        <f ca="true">+IF(OFFSET('Water Data'!$D$29,0,10*ROW('Water Data'!D190))="","",OFFSET('Water Data'!$D$29,0,10*ROW('Water Data'!D190)))</f>
        <v/>
      </c>
      <c r="BV196" s="283" t="str">
        <f ca="true">+IF(OFFSET('Water Data'!$E$27,0,10*ROW('Water Data'!E190))="","",OFFSET('Water Data'!$E$27,0,10*ROW('Water Data'!E190)))</f>
        <v/>
      </c>
      <c r="BW196" s="283" t="str">
        <f ca="true">+IF(OFFSET('Water Data'!$E$28,0,10*ROW('Water Data'!E190))="","",OFFSET('Water Data'!$E$28,0,10*ROW('Water Data'!E190)))</f>
        <v/>
      </c>
      <c r="BX196" s="283" t="str">
        <f ca="true">+IF(OFFSET('Water Data'!$E$29,0,10*ROW('Water Data'!E190))="","",OFFSET('Water Data'!$E$29,0,10*ROW('Water Data'!E190)))</f>
        <v/>
      </c>
      <c r="BY196" s="283" t="str">
        <f ca="true">+IF(OFFSET('Water Data'!$F$27,0,10*ROW('Water Data'!F190))="","",OFFSET('Water Data'!$F$27,0,10*ROW('Water Data'!F190)))</f>
        <v/>
      </c>
      <c r="BZ196" s="283" t="str">
        <f ca="true">+IF(OFFSET('Water Data'!$F$28,0,10*ROW('Water Data'!F190))="","",OFFSET('Water Data'!$F$28,0,10*ROW('Water Data'!F190)))</f>
        <v/>
      </c>
      <c r="CA196" s="283" t="str">
        <f ca="true">+IF(OFFSET('Water Data'!$F$29,0,10*ROW('Water Data'!F190))="","",OFFSET('Water Data'!$F$29,0,10*ROW('Water Data'!F190)))</f>
        <v/>
      </c>
      <c r="CB196" s="283" t="str">
        <f ca="true">+IF(OFFSET('Water Data'!$G$27,0,10*ROW('Water Data'!G190))="","",OFFSET('Water Data'!$G$27,0,10*ROW('Water Data'!G190)))</f>
        <v/>
      </c>
      <c r="CC196" s="283" t="str">
        <f ca="true">+IF(OFFSET('Water Data'!$G$28,0,10*ROW('Water Data'!G190))="","",OFFSET('Water Data'!$G$28,0,10*ROW('Water Data'!G190)))</f>
        <v/>
      </c>
      <c r="CD196" s="283" t="str">
        <f ca="true">+IF(OFFSET('Water Data'!$G$29,0,10*ROW('Water Data'!G190))="","",OFFSET('Water Data'!$G$29,0,10*ROW('Water Data'!G190)))</f>
        <v/>
      </c>
      <c r="CE196" s="283" t="str">
        <f ca="true">+IF(OFFSET('Water Data'!$H$27,0,10*ROW('Water Data'!H190))="","",OFFSET('Water Data'!$H$27,0,10*ROW('Water Data'!H190)))</f>
        <v/>
      </c>
      <c r="CF196" s="283" t="str">
        <f ca="true">+IF(OFFSET('Water Data'!$H$28,0,10*ROW('Water Data'!H190))="","",OFFSET('Water Data'!$H$28,0,10*ROW('Water Data'!H190)))</f>
        <v/>
      </c>
      <c r="CG196" s="283" t="str">
        <f ca="true">+IF(OFFSET('Water Data'!$H$29,0,10*ROW('Water Data'!H190))="","",OFFSET('Water Data'!$H$29,0,10*ROW('Water Data'!H190)))</f>
        <v/>
      </c>
      <c r="CH196" s="283" t="str">
        <f ca="true">+IF(OFFSET('Water Data'!$I$27,0,10*ROW('Water Data'!I190))="","",OFFSET('Water Data'!$I$27,0,10*ROW('Water Data'!I190)))</f>
        <v/>
      </c>
      <c r="CI196" s="283" t="str">
        <f ca="true">+IF(OFFSET('Water Data'!$I$28,0,10*ROW('Water Data'!I190))="","",OFFSET('Water Data'!$I$28,0,10*ROW('Water Data'!I190)))</f>
        <v/>
      </c>
      <c r="CJ196" s="283" t="str">
        <f ca="true">+IF(OFFSET('Water Data'!$I$29,0,10*ROW('Water Data'!I190))="","",OFFSET('Water Data'!$I$29,0,10*ROW('Water Data'!I190)))</f>
        <v/>
      </c>
      <c r="CK196" s="283" t="str">
        <f ca="true">+IF(OFFSET('Sanitation Data'!$D$28,0,10*ROW('Sanitation Data'!D190))="","",OFFSET('Sanitation Data'!$D$28,0,10*ROW('Sanitation Data'!D190)))</f>
        <v/>
      </c>
      <c r="CL196" s="283" t="str">
        <f ca="true">+IF(OFFSET('Sanitation Data'!$D$29,0,10*ROW('Sanitation Data'!D190))="","",OFFSET('Sanitation Data'!$D$29,0,10*ROW('Sanitation Data'!D190)))</f>
        <v/>
      </c>
      <c r="CM196" s="283" t="str">
        <f ca="true">+IF(OFFSET('Sanitation Data'!$D$30,0,10*ROW('Sanitation Data'!D190))="","",OFFSET('Sanitation Data'!$D$30,0,10*ROW('Sanitation Data'!D190)))</f>
        <v/>
      </c>
      <c r="CN196" s="283" t="str">
        <f ca="true">+IF(OFFSET('Sanitation Data'!$D$31,0,10*ROW('Sanitation Data'!D190))="","",OFFSET('Sanitation Data'!$D$31,0,10*ROW('Sanitation Data'!D190)))</f>
        <v/>
      </c>
      <c r="CO196" s="283" t="str">
        <f ca="true">+IF(OFFSET('Sanitation Data'!$D$32,0,10*ROW('Sanitation Data'!D190))="","",OFFSET('Sanitation Data'!$D$32,0,10*ROW('Sanitation Data'!D190)))</f>
        <v/>
      </c>
      <c r="CP196" s="283" t="str">
        <f ca="true">+IF(OFFSET('Sanitation Data'!$E$28,0,10*ROW('Sanitation Data'!E190))="","",OFFSET('Sanitation Data'!$E$28,0,10*ROW('Sanitation Data'!E190)))</f>
        <v/>
      </c>
      <c r="CQ196" s="283" t="str">
        <f ca="true">+IF(OFFSET('Sanitation Data'!$E$29,0,10*ROW('Sanitation Data'!E190))="","",OFFSET('Sanitation Data'!$E$29,0,10*ROW('Sanitation Data'!E190)))</f>
        <v/>
      </c>
      <c r="CR196" s="283" t="str">
        <f ca="true">+IF(OFFSET('Sanitation Data'!$E$30,0,10*ROW('Sanitation Data'!E190))="","",OFFSET('Sanitation Data'!$E$30,0,10*ROW('Sanitation Data'!E190)))</f>
        <v/>
      </c>
      <c r="CS196" s="283" t="str">
        <f ca="true">+IF(OFFSET('Sanitation Data'!$E$31,0,10*ROW('Sanitation Data'!E190))="","",OFFSET('Sanitation Data'!$E$31,0,10*ROW('Sanitation Data'!E190)))</f>
        <v/>
      </c>
      <c r="CT196" s="283" t="str">
        <f ca="true">+IF(OFFSET('Sanitation Data'!$E$32,0,10*ROW('Sanitation Data'!E190))="","",OFFSET('Sanitation Data'!$E$32,0,10*ROW('Sanitation Data'!E190)))</f>
        <v/>
      </c>
      <c r="CU196" s="283" t="str">
        <f ca="true">+IF(OFFSET('Sanitation Data'!$F$28,0,10*ROW('Sanitation Data'!F190))="","",OFFSET('Sanitation Data'!$F$28,0,10*ROW('Sanitation Data'!F190)))</f>
        <v/>
      </c>
      <c r="CV196" s="283" t="str">
        <f ca="true">+IF(OFFSET('Sanitation Data'!$F$29,0,10*ROW('Sanitation Data'!F190))="","",OFFSET('Sanitation Data'!$F$29,0,10*ROW('Sanitation Data'!F190)))</f>
        <v/>
      </c>
      <c r="CW196" s="283" t="str">
        <f ca="true">+IF(OFFSET('Sanitation Data'!$F$30,0,10*ROW('Sanitation Data'!F190))="","",OFFSET('Sanitation Data'!$F$30,0,10*ROW('Sanitation Data'!F190)))</f>
        <v/>
      </c>
      <c r="CX196" s="283" t="str">
        <f ca="true">+IF(OFFSET('Sanitation Data'!$F$31,0,10*ROW('Sanitation Data'!F190))="","",OFFSET('Sanitation Data'!$F$31,0,10*ROW('Sanitation Data'!F190)))</f>
        <v/>
      </c>
      <c r="CY196" s="283" t="str">
        <f ca="true">+IF(OFFSET('Sanitation Data'!$F$32,0,10*ROW('Sanitation Data'!F190))="","",OFFSET('Sanitation Data'!$F$32,0,10*ROW('Sanitation Data'!F190)))</f>
        <v/>
      </c>
      <c r="CZ196" s="283" t="str">
        <f ca="true">+IF(OFFSET('Sanitation Data'!$G$28,0,10*ROW('Sanitation Data'!G190))="","",OFFSET('Sanitation Data'!$G$28,0,10*ROW('Sanitation Data'!G190)))</f>
        <v/>
      </c>
      <c r="DA196" s="283" t="str">
        <f ca="true">+IF(OFFSET('Sanitation Data'!$G$29,0,10*ROW('Sanitation Data'!G190))="","",OFFSET('Sanitation Data'!$G$29,0,10*ROW('Sanitation Data'!G190)))</f>
        <v/>
      </c>
      <c r="DB196" s="283" t="str">
        <f ca="true">+IF(OFFSET('Sanitation Data'!$G$30,0,10*ROW('Sanitation Data'!G190))="","",OFFSET('Sanitation Data'!$G$30,0,10*ROW('Sanitation Data'!G190)))</f>
        <v/>
      </c>
      <c r="DC196" s="283" t="str">
        <f ca="true">+IF(OFFSET('Sanitation Data'!$G$31,0,10*ROW('Sanitation Data'!G190))="","",OFFSET('Sanitation Data'!$G$31,0,10*ROW('Sanitation Data'!G190)))</f>
        <v/>
      </c>
      <c r="DD196" s="283" t="str">
        <f ca="true">+IF(OFFSET('Sanitation Data'!$G$32,0,10*ROW('Sanitation Data'!G190))="","",OFFSET('Sanitation Data'!$G$32,0,10*ROW('Sanitation Data'!G190)))</f>
        <v/>
      </c>
      <c r="DE196" s="283" t="str">
        <f ca="true">+IF(OFFSET('Sanitation Data'!$H$28,0,10*ROW('Sanitation Data'!H190))="","",OFFSET('Sanitation Data'!$H$28,0,10*ROW('Sanitation Data'!H190)))</f>
        <v/>
      </c>
      <c r="DF196" s="283" t="str">
        <f ca="true">+IF(OFFSET('Sanitation Data'!$H$29,0,10*ROW('Sanitation Data'!H190))="","",OFFSET('Sanitation Data'!$H$29,0,10*ROW('Sanitation Data'!H190)))</f>
        <v/>
      </c>
      <c r="DG196" s="283" t="str">
        <f ca="true">+IF(OFFSET('Sanitation Data'!$H$30,0,10*ROW('Sanitation Data'!H190))="","",OFFSET('Sanitation Data'!$H$30,0,10*ROW('Sanitation Data'!H190)))</f>
        <v/>
      </c>
      <c r="DH196" s="283" t="str">
        <f ca="true">+IF(OFFSET('Sanitation Data'!$H$31,0,10*ROW('Sanitation Data'!H190))="","",OFFSET('Sanitation Data'!$H$31,0,10*ROW('Sanitation Data'!H190)))</f>
        <v/>
      </c>
      <c r="DI196" s="283" t="str">
        <f ca="true">+IF(OFFSET('Sanitation Data'!$H$32,0,10*ROW('Sanitation Data'!H190))="","",OFFSET('Sanitation Data'!$H$32,0,10*ROW('Sanitation Data'!H190)))</f>
        <v/>
      </c>
      <c r="DJ196" s="283" t="str">
        <f ca="true">+IF(OFFSET('Sanitation Data'!$I$28,0,10*ROW('Sanitation Data'!I190))="","",OFFSET('Sanitation Data'!$I$28,0,10*ROW('Sanitation Data'!I190)))</f>
        <v/>
      </c>
      <c r="DK196" s="283" t="str">
        <f ca="true">+IF(OFFSET('Sanitation Data'!$I$29,0,10*ROW('Sanitation Data'!I190))="","",OFFSET('Sanitation Data'!$I$29,0,10*ROW('Sanitation Data'!I190)))</f>
        <v/>
      </c>
      <c r="DL196" s="283" t="str">
        <f ca="true">+IF(OFFSET('Sanitation Data'!$I$30,0,10*ROW('Sanitation Data'!I190))="","",OFFSET('Sanitation Data'!$I$30,0,10*ROW('Sanitation Data'!I190)))</f>
        <v/>
      </c>
      <c r="DM196" s="283" t="str">
        <f ca="true">+IF(OFFSET('Sanitation Data'!$I$31,0,10*ROW('Sanitation Data'!I190))="","",OFFSET('Sanitation Data'!$I$31,0,10*ROW('Sanitation Data'!I190)))</f>
        <v/>
      </c>
      <c r="DN196" s="283" t="str">
        <f ca="true">+IF(OFFSET('Sanitation Data'!$I$32,0,10*ROW('Sanitation Data'!I190))="","",OFFSET('Sanitation Data'!$I$32,0,10*ROW('Sanitation Data'!I190)))</f>
        <v/>
      </c>
      <c r="DO196" s="283" t="str">
        <f ca="true">+IF(OFFSET('Hygiene Data'!$D$11,0,10*ROW('Hygiene Data'!D190))="","",OFFSET('Hygiene Data'!$D$11,0,10*ROW('Hygiene Data'!D190)))</f>
        <v/>
      </c>
      <c r="DP196" s="283" t="str">
        <f ca="true">+IF(OFFSET('Hygiene Data'!$D$12,0,10*ROW('Hygiene Data'!D190))="","",OFFSET('Hygiene Data'!$D$12,0,10*ROW('Hygiene Data'!D190)))</f>
        <v/>
      </c>
      <c r="DQ196" s="283" t="str">
        <f ca="true">+IF(OFFSET('Hygiene Data'!$D$13,0,10*ROW('Hygiene Data'!D190))="","",OFFSET('Hygiene Data'!$D$13,0,10*ROW('Hygiene Data'!D190)))</f>
        <v/>
      </c>
      <c r="DR196" s="283" t="str">
        <f ca="true">+IF(OFFSET('Hygiene Data'!$E$11,0,10*ROW('Hygiene Data'!E190))="","",OFFSET('Hygiene Data'!$E$11,0,10*ROW('Hygiene Data'!E190)))</f>
        <v/>
      </c>
      <c r="DS196" s="283" t="str">
        <f ca="true">+IF(OFFSET('Hygiene Data'!$E$12,0,10*ROW('Hygiene Data'!E190))="","",OFFSET('Hygiene Data'!$E$12,0,10*ROW('Hygiene Data'!E190)))</f>
        <v/>
      </c>
      <c r="DT196" s="283" t="str">
        <f ca="true">+IF(OFFSET('Hygiene Data'!$E$13,0,10*ROW('Hygiene Data'!E190))="","",OFFSET('Hygiene Data'!$E$13,0,10*ROW('Hygiene Data'!E190)))</f>
        <v/>
      </c>
      <c r="DU196" s="283" t="str">
        <f ca="true">+IF(OFFSET('Hygiene Data'!$F$11,0,10*ROW('Hygiene Data'!F190))="","",OFFSET('Hygiene Data'!$F$11,0,10*ROW('Hygiene Data'!F190)))</f>
        <v/>
      </c>
      <c r="DV196" s="283" t="str">
        <f ca="true">+IF(OFFSET('Hygiene Data'!$F$12,0,10*ROW('Hygiene Data'!F190))="","",OFFSET('Hygiene Data'!$F$12,0,10*ROW('Hygiene Data'!F190)))</f>
        <v/>
      </c>
      <c r="DW196" s="283" t="str">
        <f ca="true">+IF(OFFSET('Hygiene Data'!$F$13,0,10*ROW('Hygiene Data'!F190))="","",OFFSET('Hygiene Data'!$F$13,0,10*ROW('Hygiene Data'!F190)))</f>
        <v/>
      </c>
      <c r="DX196" s="283" t="str">
        <f ca="true">+IF(OFFSET('Hygiene Data'!$G$11,0,10*ROW('Hygiene Data'!G190))="","",OFFSET('Hygiene Data'!$G$11,0,10*ROW('Hygiene Data'!G190)))</f>
        <v/>
      </c>
      <c r="DY196" s="283" t="str">
        <f ca="true">+IF(OFFSET('Hygiene Data'!$G$12,0,10*ROW('Hygiene Data'!G190))="","",OFFSET('Hygiene Data'!$G$12,0,10*ROW('Hygiene Data'!G190)))</f>
        <v/>
      </c>
      <c r="DZ196" s="283" t="str">
        <f ca="true">+IF(OFFSET('Hygiene Data'!$G$13,0,10*ROW('Hygiene Data'!G190))="","",OFFSET('Hygiene Data'!$G$13,0,10*ROW('Hygiene Data'!G190)))</f>
        <v/>
      </c>
      <c r="EA196" s="283" t="str">
        <f ca="true">+IF(OFFSET('Hygiene Data'!$H$11,0,10*ROW('Hygiene Data'!H190))="","",OFFSET('Hygiene Data'!$H$11,0,10*ROW('Hygiene Data'!H190)))</f>
        <v/>
      </c>
      <c r="EB196" s="283" t="str">
        <f ca="true">+IF(OFFSET('Hygiene Data'!$H$12,0,10*ROW('Hygiene Data'!H190))="","",OFFSET('Hygiene Data'!$H$12,0,10*ROW('Hygiene Data'!H190)))</f>
        <v/>
      </c>
      <c r="EC196" s="283" t="str">
        <f ca="true">+IF(OFFSET('Hygiene Data'!$H$13,0,10*ROW('Hygiene Data'!H190))="","",OFFSET('Hygiene Data'!$H$13,0,10*ROW('Hygiene Data'!H190)))</f>
        <v/>
      </c>
      <c r="ED196" s="283" t="str">
        <f ca="true">+IF(OFFSET('Hygiene Data'!$I$11,0,10*ROW('Hygiene Data'!I190))="","",OFFSET('Hygiene Data'!$I$11,0,10*ROW('Hygiene Data'!I190)))</f>
        <v/>
      </c>
      <c r="EE196" s="283" t="str">
        <f ca="true">+IF(OFFSET('Hygiene Data'!$I$12,0,10*ROW('Hygiene Data'!I190))="","",OFFSET('Hygiene Data'!$I$12,0,10*ROW('Hygiene Data'!I190)))</f>
        <v/>
      </c>
      <c r="EF196" s="283" t="str">
        <f ca="true">+IF(OFFSET('Hygiene Data'!$I$13,0,10*ROW('Hygiene Data'!I190))="","",OFFSET('Hygiene Data'!$I$13,0,10*ROW('Hygiene Data'!I190)))</f>
        <v/>
      </c>
    </row>
    <row xmlns:x14ac="http://schemas.microsoft.com/office/spreadsheetml/2009/9/ac" r="197" x14ac:dyDescent="0.2">
      <c r="A197" s="34" t="str">
        <f ca="true">+IF(OFFSET('Water Data'!$B$2,0,10*ROW('Water Data'!E191))="","",OFFSET('Water Data'!$B$2,0,10*ROW('Water Data'!E191)))</f>
        <v/>
      </c>
      <c r="B197" s="34" t="str">
        <f ca="true">+IF(OFFSET('Water Data'!$C$2,0,10*ROW('Water Data'!F191))="","",OFFSET('Water Data'!$C$2,0,10*ROW('Water Data'!F191)))</f>
        <v/>
      </c>
      <c r="C197" s="339" t="str">
        <f t="shared" ca="true" si="2"/>
        <v/>
      </c>
      <c r="D197" s="90"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0"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0"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0"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0"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0"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0"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0"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0"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0"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0"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0"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0"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0"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0"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0"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0"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0"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1"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1"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1"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1"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1"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1"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1"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1"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1"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1"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1"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1"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1"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1"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1"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1"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1"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1"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1"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1"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1"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1"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1"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1"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1"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1"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1"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1"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1"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1"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2"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2"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2"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2"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2"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2"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2"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2"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2"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2"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2"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2"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2"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2"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2"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2"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2"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2"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3"/>
      <c r="BS197" s="283" t="str">
        <f ca="true">+IF(OFFSET('Water Data'!$D$27,0,10*ROW('Water Data'!D191))="","",OFFSET('Water Data'!$D$27,0,10*ROW('Water Data'!D191)))</f>
        <v/>
      </c>
      <c r="BT197" s="283" t="str">
        <f ca="true">+IF(OFFSET('Water Data'!$D$28,0,10*ROW('Water Data'!D191))="","",OFFSET('Water Data'!$D$28,0,10*ROW('Water Data'!D191)))</f>
        <v/>
      </c>
      <c r="BU197" s="283" t="str">
        <f ca="true">+IF(OFFSET('Water Data'!$D$29,0,10*ROW('Water Data'!D191))="","",OFFSET('Water Data'!$D$29,0,10*ROW('Water Data'!D191)))</f>
        <v/>
      </c>
      <c r="BV197" s="283" t="str">
        <f ca="true">+IF(OFFSET('Water Data'!$E$27,0,10*ROW('Water Data'!E191))="","",OFFSET('Water Data'!$E$27,0,10*ROW('Water Data'!E191)))</f>
        <v/>
      </c>
      <c r="BW197" s="283" t="str">
        <f ca="true">+IF(OFFSET('Water Data'!$E$28,0,10*ROW('Water Data'!E191))="","",OFFSET('Water Data'!$E$28,0,10*ROW('Water Data'!E191)))</f>
        <v/>
      </c>
      <c r="BX197" s="283" t="str">
        <f ca="true">+IF(OFFSET('Water Data'!$E$29,0,10*ROW('Water Data'!E191))="","",OFFSET('Water Data'!$E$29,0,10*ROW('Water Data'!E191)))</f>
        <v/>
      </c>
      <c r="BY197" s="283" t="str">
        <f ca="true">+IF(OFFSET('Water Data'!$F$27,0,10*ROW('Water Data'!F191))="","",OFFSET('Water Data'!$F$27,0,10*ROW('Water Data'!F191)))</f>
        <v/>
      </c>
      <c r="BZ197" s="283" t="str">
        <f ca="true">+IF(OFFSET('Water Data'!$F$28,0,10*ROW('Water Data'!F191))="","",OFFSET('Water Data'!$F$28,0,10*ROW('Water Data'!F191)))</f>
        <v/>
      </c>
      <c r="CA197" s="283" t="str">
        <f ca="true">+IF(OFFSET('Water Data'!$F$29,0,10*ROW('Water Data'!F191))="","",OFFSET('Water Data'!$F$29,0,10*ROW('Water Data'!F191)))</f>
        <v/>
      </c>
      <c r="CB197" s="283" t="str">
        <f ca="true">+IF(OFFSET('Water Data'!$G$27,0,10*ROW('Water Data'!G191))="","",OFFSET('Water Data'!$G$27,0,10*ROW('Water Data'!G191)))</f>
        <v/>
      </c>
      <c r="CC197" s="283" t="str">
        <f ca="true">+IF(OFFSET('Water Data'!$G$28,0,10*ROW('Water Data'!G191))="","",OFFSET('Water Data'!$G$28,0,10*ROW('Water Data'!G191)))</f>
        <v/>
      </c>
      <c r="CD197" s="283" t="str">
        <f ca="true">+IF(OFFSET('Water Data'!$G$29,0,10*ROW('Water Data'!G191))="","",OFFSET('Water Data'!$G$29,0,10*ROW('Water Data'!G191)))</f>
        <v/>
      </c>
      <c r="CE197" s="283" t="str">
        <f ca="true">+IF(OFFSET('Water Data'!$H$27,0,10*ROW('Water Data'!H191))="","",OFFSET('Water Data'!$H$27,0,10*ROW('Water Data'!H191)))</f>
        <v/>
      </c>
      <c r="CF197" s="283" t="str">
        <f ca="true">+IF(OFFSET('Water Data'!$H$28,0,10*ROW('Water Data'!H191))="","",OFFSET('Water Data'!$H$28,0,10*ROW('Water Data'!H191)))</f>
        <v/>
      </c>
      <c r="CG197" s="283" t="str">
        <f ca="true">+IF(OFFSET('Water Data'!$H$29,0,10*ROW('Water Data'!H191))="","",OFFSET('Water Data'!$H$29,0,10*ROW('Water Data'!H191)))</f>
        <v/>
      </c>
      <c r="CH197" s="283" t="str">
        <f ca="true">+IF(OFFSET('Water Data'!$I$27,0,10*ROW('Water Data'!I191))="","",OFFSET('Water Data'!$I$27,0,10*ROW('Water Data'!I191)))</f>
        <v/>
      </c>
      <c r="CI197" s="283" t="str">
        <f ca="true">+IF(OFFSET('Water Data'!$I$28,0,10*ROW('Water Data'!I191))="","",OFFSET('Water Data'!$I$28,0,10*ROW('Water Data'!I191)))</f>
        <v/>
      </c>
      <c r="CJ197" s="283" t="str">
        <f ca="true">+IF(OFFSET('Water Data'!$I$29,0,10*ROW('Water Data'!I191))="","",OFFSET('Water Data'!$I$29,0,10*ROW('Water Data'!I191)))</f>
        <v/>
      </c>
      <c r="CK197" s="283" t="str">
        <f ca="true">+IF(OFFSET('Sanitation Data'!$D$28,0,10*ROW('Sanitation Data'!D191))="","",OFFSET('Sanitation Data'!$D$28,0,10*ROW('Sanitation Data'!D191)))</f>
        <v/>
      </c>
      <c r="CL197" s="283" t="str">
        <f ca="true">+IF(OFFSET('Sanitation Data'!$D$29,0,10*ROW('Sanitation Data'!D191))="","",OFFSET('Sanitation Data'!$D$29,0,10*ROW('Sanitation Data'!D191)))</f>
        <v/>
      </c>
      <c r="CM197" s="283" t="str">
        <f ca="true">+IF(OFFSET('Sanitation Data'!$D$30,0,10*ROW('Sanitation Data'!D191))="","",OFFSET('Sanitation Data'!$D$30,0,10*ROW('Sanitation Data'!D191)))</f>
        <v/>
      </c>
      <c r="CN197" s="283" t="str">
        <f ca="true">+IF(OFFSET('Sanitation Data'!$D$31,0,10*ROW('Sanitation Data'!D191))="","",OFFSET('Sanitation Data'!$D$31,0,10*ROW('Sanitation Data'!D191)))</f>
        <v/>
      </c>
      <c r="CO197" s="283" t="str">
        <f ca="true">+IF(OFFSET('Sanitation Data'!$D$32,0,10*ROW('Sanitation Data'!D191))="","",OFFSET('Sanitation Data'!$D$32,0,10*ROW('Sanitation Data'!D191)))</f>
        <v/>
      </c>
      <c r="CP197" s="283" t="str">
        <f ca="true">+IF(OFFSET('Sanitation Data'!$E$28,0,10*ROW('Sanitation Data'!E191))="","",OFFSET('Sanitation Data'!$E$28,0,10*ROW('Sanitation Data'!E191)))</f>
        <v/>
      </c>
      <c r="CQ197" s="283" t="str">
        <f ca="true">+IF(OFFSET('Sanitation Data'!$E$29,0,10*ROW('Sanitation Data'!E191))="","",OFFSET('Sanitation Data'!$E$29,0,10*ROW('Sanitation Data'!E191)))</f>
        <v/>
      </c>
      <c r="CR197" s="283" t="str">
        <f ca="true">+IF(OFFSET('Sanitation Data'!$E$30,0,10*ROW('Sanitation Data'!E191))="","",OFFSET('Sanitation Data'!$E$30,0,10*ROW('Sanitation Data'!E191)))</f>
        <v/>
      </c>
      <c r="CS197" s="283" t="str">
        <f ca="true">+IF(OFFSET('Sanitation Data'!$E$31,0,10*ROW('Sanitation Data'!E191))="","",OFFSET('Sanitation Data'!$E$31,0,10*ROW('Sanitation Data'!E191)))</f>
        <v/>
      </c>
      <c r="CT197" s="283" t="str">
        <f ca="true">+IF(OFFSET('Sanitation Data'!$E$32,0,10*ROW('Sanitation Data'!E191))="","",OFFSET('Sanitation Data'!$E$32,0,10*ROW('Sanitation Data'!E191)))</f>
        <v/>
      </c>
      <c r="CU197" s="283" t="str">
        <f ca="true">+IF(OFFSET('Sanitation Data'!$F$28,0,10*ROW('Sanitation Data'!F191))="","",OFFSET('Sanitation Data'!$F$28,0,10*ROW('Sanitation Data'!F191)))</f>
        <v/>
      </c>
      <c r="CV197" s="283" t="str">
        <f ca="true">+IF(OFFSET('Sanitation Data'!$F$29,0,10*ROW('Sanitation Data'!F191))="","",OFFSET('Sanitation Data'!$F$29,0,10*ROW('Sanitation Data'!F191)))</f>
        <v/>
      </c>
      <c r="CW197" s="283" t="str">
        <f ca="true">+IF(OFFSET('Sanitation Data'!$F$30,0,10*ROW('Sanitation Data'!F191))="","",OFFSET('Sanitation Data'!$F$30,0,10*ROW('Sanitation Data'!F191)))</f>
        <v/>
      </c>
      <c r="CX197" s="283" t="str">
        <f ca="true">+IF(OFFSET('Sanitation Data'!$F$31,0,10*ROW('Sanitation Data'!F191))="","",OFFSET('Sanitation Data'!$F$31,0,10*ROW('Sanitation Data'!F191)))</f>
        <v/>
      </c>
      <c r="CY197" s="283" t="str">
        <f ca="true">+IF(OFFSET('Sanitation Data'!$F$32,0,10*ROW('Sanitation Data'!F191))="","",OFFSET('Sanitation Data'!$F$32,0,10*ROW('Sanitation Data'!F191)))</f>
        <v/>
      </c>
      <c r="CZ197" s="283" t="str">
        <f ca="true">+IF(OFFSET('Sanitation Data'!$G$28,0,10*ROW('Sanitation Data'!G191))="","",OFFSET('Sanitation Data'!$G$28,0,10*ROW('Sanitation Data'!G191)))</f>
        <v/>
      </c>
      <c r="DA197" s="283" t="str">
        <f ca="true">+IF(OFFSET('Sanitation Data'!$G$29,0,10*ROW('Sanitation Data'!G191))="","",OFFSET('Sanitation Data'!$G$29,0,10*ROW('Sanitation Data'!G191)))</f>
        <v/>
      </c>
      <c r="DB197" s="283" t="str">
        <f ca="true">+IF(OFFSET('Sanitation Data'!$G$30,0,10*ROW('Sanitation Data'!G191))="","",OFFSET('Sanitation Data'!$G$30,0,10*ROW('Sanitation Data'!G191)))</f>
        <v/>
      </c>
      <c r="DC197" s="283" t="str">
        <f ca="true">+IF(OFFSET('Sanitation Data'!$G$31,0,10*ROW('Sanitation Data'!G191))="","",OFFSET('Sanitation Data'!$G$31,0,10*ROW('Sanitation Data'!G191)))</f>
        <v/>
      </c>
      <c r="DD197" s="283" t="str">
        <f ca="true">+IF(OFFSET('Sanitation Data'!$G$32,0,10*ROW('Sanitation Data'!G191))="","",OFFSET('Sanitation Data'!$G$32,0,10*ROW('Sanitation Data'!G191)))</f>
        <v/>
      </c>
      <c r="DE197" s="283" t="str">
        <f ca="true">+IF(OFFSET('Sanitation Data'!$H$28,0,10*ROW('Sanitation Data'!H191))="","",OFFSET('Sanitation Data'!$H$28,0,10*ROW('Sanitation Data'!H191)))</f>
        <v/>
      </c>
      <c r="DF197" s="283" t="str">
        <f ca="true">+IF(OFFSET('Sanitation Data'!$H$29,0,10*ROW('Sanitation Data'!H191))="","",OFFSET('Sanitation Data'!$H$29,0,10*ROW('Sanitation Data'!H191)))</f>
        <v/>
      </c>
      <c r="DG197" s="283" t="str">
        <f ca="true">+IF(OFFSET('Sanitation Data'!$H$30,0,10*ROW('Sanitation Data'!H191))="","",OFFSET('Sanitation Data'!$H$30,0,10*ROW('Sanitation Data'!H191)))</f>
        <v/>
      </c>
      <c r="DH197" s="283" t="str">
        <f ca="true">+IF(OFFSET('Sanitation Data'!$H$31,0,10*ROW('Sanitation Data'!H191))="","",OFFSET('Sanitation Data'!$H$31,0,10*ROW('Sanitation Data'!H191)))</f>
        <v/>
      </c>
      <c r="DI197" s="283" t="str">
        <f ca="true">+IF(OFFSET('Sanitation Data'!$H$32,0,10*ROW('Sanitation Data'!H191))="","",OFFSET('Sanitation Data'!$H$32,0,10*ROW('Sanitation Data'!H191)))</f>
        <v/>
      </c>
      <c r="DJ197" s="283" t="str">
        <f ca="true">+IF(OFFSET('Sanitation Data'!$I$28,0,10*ROW('Sanitation Data'!I191))="","",OFFSET('Sanitation Data'!$I$28,0,10*ROW('Sanitation Data'!I191)))</f>
        <v/>
      </c>
      <c r="DK197" s="283" t="str">
        <f ca="true">+IF(OFFSET('Sanitation Data'!$I$29,0,10*ROW('Sanitation Data'!I191))="","",OFFSET('Sanitation Data'!$I$29,0,10*ROW('Sanitation Data'!I191)))</f>
        <v/>
      </c>
      <c r="DL197" s="283" t="str">
        <f ca="true">+IF(OFFSET('Sanitation Data'!$I$30,0,10*ROW('Sanitation Data'!I191))="","",OFFSET('Sanitation Data'!$I$30,0,10*ROW('Sanitation Data'!I191)))</f>
        <v/>
      </c>
      <c r="DM197" s="283" t="str">
        <f ca="true">+IF(OFFSET('Sanitation Data'!$I$31,0,10*ROW('Sanitation Data'!I191))="","",OFFSET('Sanitation Data'!$I$31,0,10*ROW('Sanitation Data'!I191)))</f>
        <v/>
      </c>
      <c r="DN197" s="283" t="str">
        <f ca="true">+IF(OFFSET('Sanitation Data'!$I$32,0,10*ROW('Sanitation Data'!I191))="","",OFFSET('Sanitation Data'!$I$32,0,10*ROW('Sanitation Data'!I191)))</f>
        <v/>
      </c>
      <c r="DO197" s="283" t="str">
        <f ca="true">+IF(OFFSET('Hygiene Data'!$D$11,0,10*ROW('Hygiene Data'!D191))="","",OFFSET('Hygiene Data'!$D$11,0,10*ROW('Hygiene Data'!D191)))</f>
        <v/>
      </c>
      <c r="DP197" s="283" t="str">
        <f ca="true">+IF(OFFSET('Hygiene Data'!$D$12,0,10*ROW('Hygiene Data'!D191))="","",OFFSET('Hygiene Data'!$D$12,0,10*ROW('Hygiene Data'!D191)))</f>
        <v/>
      </c>
      <c r="DQ197" s="283" t="str">
        <f ca="true">+IF(OFFSET('Hygiene Data'!$D$13,0,10*ROW('Hygiene Data'!D191))="","",OFFSET('Hygiene Data'!$D$13,0,10*ROW('Hygiene Data'!D191)))</f>
        <v/>
      </c>
      <c r="DR197" s="283" t="str">
        <f ca="true">+IF(OFFSET('Hygiene Data'!$E$11,0,10*ROW('Hygiene Data'!E191))="","",OFFSET('Hygiene Data'!$E$11,0,10*ROW('Hygiene Data'!E191)))</f>
        <v/>
      </c>
      <c r="DS197" s="283" t="str">
        <f ca="true">+IF(OFFSET('Hygiene Data'!$E$12,0,10*ROW('Hygiene Data'!E191))="","",OFFSET('Hygiene Data'!$E$12,0,10*ROW('Hygiene Data'!E191)))</f>
        <v/>
      </c>
      <c r="DT197" s="283" t="str">
        <f ca="true">+IF(OFFSET('Hygiene Data'!$E$13,0,10*ROW('Hygiene Data'!E191))="","",OFFSET('Hygiene Data'!$E$13,0,10*ROW('Hygiene Data'!E191)))</f>
        <v/>
      </c>
      <c r="DU197" s="283" t="str">
        <f ca="true">+IF(OFFSET('Hygiene Data'!$F$11,0,10*ROW('Hygiene Data'!F191))="","",OFFSET('Hygiene Data'!$F$11,0,10*ROW('Hygiene Data'!F191)))</f>
        <v/>
      </c>
      <c r="DV197" s="283" t="str">
        <f ca="true">+IF(OFFSET('Hygiene Data'!$F$12,0,10*ROW('Hygiene Data'!F191))="","",OFFSET('Hygiene Data'!$F$12,0,10*ROW('Hygiene Data'!F191)))</f>
        <v/>
      </c>
      <c r="DW197" s="283" t="str">
        <f ca="true">+IF(OFFSET('Hygiene Data'!$F$13,0,10*ROW('Hygiene Data'!F191))="","",OFFSET('Hygiene Data'!$F$13,0,10*ROW('Hygiene Data'!F191)))</f>
        <v/>
      </c>
      <c r="DX197" s="283" t="str">
        <f ca="true">+IF(OFFSET('Hygiene Data'!$G$11,0,10*ROW('Hygiene Data'!G191))="","",OFFSET('Hygiene Data'!$G$11,0,10*ROW('Hygiene Data'!G191)))</f>
        <v/>
      </c>
      <c r="DY197" s="283" t="str">
        <f ca="true">+IF(OFFSET('Hygiene Data'!$G$12,0,10*ROW('Hygiene Data'!G191))="","",OFFSET('Hygiene Data'!$G$12,0,10*ROW('Hygiene Data'!G191)))</f>
        <v/>
      </c>
      <c r="DZ197" s="283" t="str">
        <f ca="true">+IF(OFFSET('Hygiene Data'!$G$13,0,10*ROW('Hygiene Data'!G191))="","",OFFSET('Hygiene Data'!$G$13,0,10*ROW('Hygiene Data'!G191)))</f>
        <v/>
      </c>
      <c r="EA197" s="283" t="str">
        <f ca="true">+IF(OFFSET('Hygiene Data'!$H$11,0,10*ROW('Hygiene Data'!H191))="","",OFFSET('Hygiene Data'!$H$11,0,10*ROW('Hygiene Data'!H191)))</f>
        <v/>
      </c>
      <c r="EB197" s="283" t="str">
        <f ca="true">+IF(OFFSET('Hygiene Data'!$H$12,0,10*ROW('Hygiene Data'!H191))="","",OFFSET('Hygiene Data'!$H$12,0,10*ROW('Hygiene Data'!H191)))</f>
        <v/>
      </c>
      <c r="EC197" s="283" t="str">
        <f ca="true">+IF(OFFSET('Hygiene Data'!$H$13,0,10*ROW('Hygiene Data'!H191))="","",OFFSET('Hygiene Data'!$H$13,0,10*ROW('Hygiene Data'!H191)))</f>
        <v/>
      </c>
      <c r="ED197" s="283" t="str">
        <f ca="true">+IF(OFFSET('Hygiene Data'!$I$11,0,10*ROW('Hygiene Data'!I191))="","",OFFSET('Hygiene Data'!$I$11,0,10*ROW('Hygiene Data'!I191)))</f>
        <v/>
      </c>
      <c r="EE197" s="283" t="str">
        <f ca="true">+IF(OFFSET('Hygiene Data'!$I$12,0,10*ROW('Hygiene Data'!I191))="","",OFFSET('Hygiene Data'!$I$12,0,10*ROW('Hygiene Data'!I191)))</f>
        <v/>
      </c>
      <c r="EF197" s="283" t="str">
        <f ca="true">+IF(OFFSET('Hygiene Data'!$I$13,0,10*ROW('Hygiene Data'!I191))="","",OFFSET('Hygiene Data'!$I$13,0,10*ROW('Hygiene Data'!I191)))</f>
        <v/>
      </c>
    </row>
    <row xmlns:x14ac="http://schemas.microsoft.com/office/spreadsheetml/2009/9/ac" r="198" x14ac:dyDescent="0.2">
      <c r="A198" s="34" t="str">
        <f ca="true">+IF(OFFSET('Water Data'!$B$2,0,10*ROW('Water Data'!E192))="","",OFFSET('Water Data'!$B$2,0,10*ROW('Water Data'!E192)))</f>
        <v/>
      </c>
      <c r="B198" s="34" t="str">
        <f ca="true">+IF(OFFSET('Water Data'!$C$2,0,10*ROW('Water Data'!F192))="","",OFFSET('Water Data'!$C$2,0,10*ROW('Water Data'!F192)))</f>
        <v/>
      </c>
      <c r="C198" s="339" t="str">
        <f t="shared" ca="true" si="2"/>
        <v/>
      </c>
      <c r="D198" s="90"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0"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0"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0"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0"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0"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0"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0"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0"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0"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0"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0"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0"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0"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0"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0"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0"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0"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1"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1"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1"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1"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1"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1"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1"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1"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1"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1"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1"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1"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1"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1"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1"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1"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1"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1"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1"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1"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1"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1"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1"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1"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1"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1"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1"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1"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1"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1"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2"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2"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2"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2"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2"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2"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2"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2"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2"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2"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2"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2"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2"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2"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2"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2"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2"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2"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3"/>
      <c r="BS198" s="283" t="str">
        <f ca="true">+IF(OFFSET('Water Data'!$D$27,0,10*ROW('Water Data'!D192))="","",OFFSET('Water Data'!$D$27,0,10*ROW('Water Data'!D192)))</f>
        <v/>
      </c>
      <c r="BT198" s="283" t="str">
        <f ca="true">+IF(OFFSET('Water Data'!$D$28,0,10*ROW('Water Data'!D192))="","",OFFSET('Water Data'!$D$28,0,10*ROW('Water Data'!D192)))</f>
        <v/>
      </c>
      <c r="BU198" s="283" t="str">
        <f ca="true">+IF(OFFSET('Water Data'!$D$29,0,10*ROW('Water Data'!D192))="","",OFFSET('Water Data'!$D$29,0,10*ROW('Water Data'!D192)))</f>
        <v/>
      </c>
      <c r="BV198" s="283" t="str">
        <f ca="true">+IF(OFFSET('Water Data'!$E$27,0,10*ROW('Water Data'!E192))="","",OFFSET('Water Data'!$E$27,0,10*ROW('Water Data'!E192)))</f>
        <v/>
      </c>
      <c r="BW198" s="283" t="str">
        <f ca="true">+IF(OFFSET('Water Data'!$E$28,0,10*ROW('Water Data'!E192))="","",OFFSET('Water Data'!$E$28,0,10*ROW('Water Data'!E192)))</f>
        <v/>
      </c>
      <c r="BX198" s="283" t="str">
        <f ca="true">+IF(OFFSET('Water Data'!$E$29,0,10*ROW('Water Data'!E192))="","",OFFSET('Water Data'!$E$29,0,10*ROW('Water Data'!E192)))</f>
        <v/>
      </c>
      <c r="BY198" s="283" t="str">
        <f ca="true">+IF(OFFSET('Water Data'!$F$27,0,10*ROW('Water Data'!F192))="","",OFFSET('Water Data'!$F$27,0,10*ROW('Water Data'!F192)))</f>
        <v/>
      </c>
      <c r="BZ198" s="283" t="str">
        <f ca="true">+IF(OFFSET('Water Data'!$F$28,0,10*ROW('Water Data'!F192))="","",OFFSET('Water Data'!$F$28,0,10*ROW('Water Data'!F192)))</f>
        <v/>
      </c>
      <c r="CA198" s="283" t="str">
        <f ca="true">+IF(OFFSET('Water Data'!$F$29,0,10*ROW('Water Data'!F192))="","",OFFSET('Water Data'!$F$29,0,10*ROW('Water Data'!F192)))</f>
        <v/>
      </c>
      <c r="CB198" s="283" t="str">
        <f ca="true">+IF(OFFSET('Water Data'!$G$27,0,10*ROW('Water Data'!G192))="","",OFFSET('Water Data'!$G$27,0,10*ROW('Water Data'!G192)))</f>
        <v/>
      </c>
      <c r="CC198" s="283" t="str">
        <f ca="true">+IF(OFFSET('Water Data'!$G$28,0,10*ROW('Water Data'!G192))="","",OFFSET('Water Data'!$G$28,0,10*ROW('Water Data'!G192)))</f>
        <v/>
      </c>
      <c r="CD198" s="283" t="str">
        <f ca="true">+IF(OFFSET('Water Data'!$G$29,0,10*ROW('Water Data'!G192))="","",OFFSET('Water Data'!$G$29,0,10*ROW('Water Data'!G192)))</f>
        <v/>
      </c>
      <c r="CE198" s="283" t="str">
        <f ca="true">+IF(OFFSET('Water Data'!$H$27,0,10*ROW('Water Data'!H192))="","",OFFSET('Water Data'!$H$27,0,10*ROW('Water Data'!H192)))</f>
        <v/>
      </c>
      <c r="CF198" s="283" t="str">
        <f ca="true">+IF(OFFSET('Water Data'!$H$28,0,10*ROW('Water Data'!H192))="","",OFFSET('Water Data'!$H$28,0,10*ROW('Water Data'!H192)))</f>
        <v/>
      </c>
      <c r="CG198" s="283" t="str">
        <f ca="true">+IF(OFFSET('Water Data'!$H$29,0,10*ROW('Water Data'!H192))="","",OFFSET('Water Data'!$H$29,0,10*ROW('Water Data'!H192)))</f>
        <v/>
      </c>
      <c r="CH198" s="283" t="str">
        <f ca="true">+IF(OFFSET('Water Data'!$I$27,0,10*ROW('Water Data'!I192))="","",OFFSET('Water Data'!$I$27,0,10*ROW('Water Data'!I192)))</f>
        <v/>
      </c>
      <c r="CI198" s="283" t="str">
        <f ca="true">+IF(OFFSET('Water Data'!$I$28,0,10*ROW('Water Data'!I192))="","",OFFSET('Water Data'!$I$28,0,10*ROW('Water Data'!I192)))</f>
        <v/>
      </c>
      <c r="CJ198" s="283" t="str">
        <f ca="true">+IF(OFFSET('Water Data'!$I$29,0,10*ROW('Water Data'!I192))="","",OFFSET('Water Data'!$I$29,0,10*ROW('Water Data'!I192)))</f>
        <v/>
      </c>
      <c r="CK198" s="283" t="str">
        <f ca="true">+IF(OFFSET('Sanitation Data'!$D$28,0,10*ROW('Sanitation Data'!D192))="","",OFFSET('Sanitation Data'!$D$28,0,10*ROW('Sanitation Data'!D192)))</f>
        <v/>
      </c>
      <c r="CL198" s="283" t="str">
        <f ca="true">+IF(OFFSET('Sanitation Data'!$D$29,0,10*ROW('Sanitation Data'!D192))="","",OFFSET('Sanitation Data'!$D$29,0,10*ROW('Sanitation Data'!D192)))</f>
        <v/>
      </c>
      <c r="CM198" s="283" t="str">
        <f ca="true">+IF(OFFSET('Sanitation Data'!$D$30,0,10*ROW('Sanitation Data'!D192))="","",OFFSET('Sanitation Data'!$D$30,0,10*ROW('Sanitation Data'!D192)))</f>
        <v/>
      </c>
      <c r="CN198" s="283" t="str">
        <f ca="true">+IF(OFFSET('Sanitation Data'!$D$31,0,10*ROW('Sanitation Data'!D192))="","",OFFSET('Sanitation Data'!$D$31,0,10*ROW('Sanitation Data'!D192)))</f>
        <v/>
      </c>
      <c r="CO198" s="283" t="str">
        <f ca="true">+IF(OFFSET('Sanitation Data'!$D$32,0,10*ROW('Sanitation Data'!D192))="","",OFFSET('Sanitation Data'!$D$32,0,10*ROW('Sanitation Data'!D192)))</f>
        <v/>
      </c>
      <c r="CP198" s="283" t="str">
        <f ca="true">+IF(OFFSET('Sanitation Data'!$E$28,0,10*ROW('Sanitation Data'!E192))="","",OFFSET('Sanitation Data'!$E$28,0,10*ROW('Sanitation Data'!E192)))</f>
        <v/>
      </c>
      <c r="CQ198" s="283" t="str">
        <f ca="true">+IF(OFFSET('Sanitation Data'!$E$29,0,10*ROW('Sanitation Data'!E192))="","",OFFSET('Sanitation Data'!$E$29,0,10*ROW('Sanitation Data'!E192)))</f>
        <v/>
      </c>
      <c r="CR198" s="283" t="str">
        <f ca="true">+IF(OFFSET('Sanitation Data'!$E$30,0,10*ROW('Sanitation Data'!E192))="","",OFFSET('Sanitation Data'!$E$30,0,10*ROW('Sanitation Data'!E192)))</f>
        <v/>
      </c>
      <c r="CS198" s="283" t="str">
        <f ca="true">+IF(OFFSET('Sanitation Data'!$E$31,0,10*ROW('Sanitation Data'!E192))="","",OFFSET('Sanitation Data'!$E$31,0,10*ROW('Sanitation Data'!E192)))</f>
        <v/>
      </c>
      <c r="CT198" s="283" t="str">
        <f ca="true">+IF(OFFSET('Sanitation Data'!$E$32,0,10*ROW('Sanitation Data'!E192))="","",OFFSET('Sanitation Data'!$E$32,0,10*ROW('Sanitation Data'!E192)))</f>
        <v/>
      </c>
      <c r="CU198" s="283" t="str">
        <f ca="true">+IF(OFFSET('Sanitation Data'!$F$28,0,10*ROW('Sanitation Data'!F192))="","",OFFSET('Sanitation Data'!$F$28,0,10*ROW('Sanitation Data'!F192)))</f>
        <v/>
      </c>
      <c r="CV198" s="283" t="str">
        <f ca="true">+IF(OFFSET('Sanitation Data'!$F$29,0,10*ROW('Sanitation Data'!F192))="","",OFFSET('Sanitation Data'!$F$29,0,10*ROW('Sanitation Data'!F192)))</f>
        <v/>
      </c>
      <c r="CW198" s="283" t="str">
        <f ca="true">+IF(OFFSET('Sanitation Data'!$F$30,0,10*ROW('Sanitation Data'!F192))="","",OFFSET('Sanitation Data'!$F$30,0,10*ROW('Sanitation Data'!F192)))</f>
        <v/>
      </c>
      <c r="CX198" s="283" t="str">
        <f ca="true">+IF(OFFSET('Sanitation Data'!$F$31,0,10*ROW('Sanitation Data'!F192))="","",OFFSET('Sanitation Data'!$F$31,0,10*ROW('Sanitation Data'!F192)))</f>
        <v/>
      </c>
      <c r="CY198" s="283" t="str">
        <f ca="true">+IF(OFFSET('Sanitation Data'!$F$32,0,10*ROW('Sanitation Data'!F192))="","",OFFSET('Sanitation Data'!$F$32,0,10*ROW('Sanitation Data'!F192)))</f>
        <v/>
      </c>
      <c r="CZ198" s="283" t="str">
        <f ca="true">+IF(OFFSET('Sanitation Data'!$G$28,0,10*ROW('Sanitation Data'!G192))="","",OFFSET('Sanitation Data'!$G$28,0,10*ROW('Sanitation Data'!G192)))</f>
        <v/>
      </c>
      <c r="DA198" s="283" t="str">
        <f ca="true">+IF(OFFSET('Sanitation Data'!$G$29,0,10*ROW('Sanitation Data'!G192))="","",OFFSET('Sanitation Data'!$G$29,0,10*ROW('Sanitation Data'!G192)))</f>
        <v/>
      </c>
      <c r="DB198" s="283" t="str">
        <f ca="true">+IF(OFFSET('Sanitation Data'!$G$30,0,10*ROW('Sanitation Data'!G192))="","",OFFSET('Sanitation Data'!$G$30,0,10*ROW('Sanitation Data'!G192)))</f>
        <v/>
      </c>
      <c r="DC198" s="283" t="str">
        <f ca="true">+IF(OFFSET('Sanitation Data'!$G$31,0,10*ROW('Sanitation Data'!G192))="","",OFFSET('Sanitation Data'!$G$31,0,10*ROW('Sanitation Data'!G192)))</f>
        <v/>
      </c>
      <c r="DD198" s="283" t="str">
        <f ca="true">+IF(OFFSET('Sanitation Data'!$G$32,0,10*ROW('Sanitation Data'!G192))="","",OFFSET('Sanitation Data'!$G$32,0,10*ROW('Sanitation Data'!G192)))</f>
        <v/>
      </c>
      <c r="DE198" s="283" t="str">
        <f ca="true">+IF(OFFSET('Sanitation Data'!$H$28,0,10*ROW('Sanitation Data'!H192))="","",OFFSET('Sanitation Data'!$H$28,0,10*ROW('Sanitation Data'!H192)))</f>
        <v/>
      </c>
      <c r="DF198" s="283" t="str">
        <f ca="true">+IF(OFFSET('Sanitation Data'!$H$29,0,10*ROW('Sanitation Data'!H192))="","",OFFSET('Sanitation Data'!$H$29,0,10*ROW('Sanitation Data'!H192)))</f>
        <v/>
      </c>
      <c r="DG198" s="283" t="str">
        <f ca="true">+IF(OFFSET('Sanitation Data'!$H$30,0,10*ROW('Sanitation Data'!H192))="","",OFFSET('Sanitation Data'!$H$30,0,10*ROW('Sanitation Data'!H192)))</f>
        <v/>
      </c>
      <c r="DH198" s="283" t="str">
        <f ca="true">+IF(OFFSET('Sanitation Data'!$H$31,0,10*ROW('Sanitation Data'!H192))="","",OFFSET('Sanitation Data'!$H$31,0,10*ROW('Sanitation Data'!H192)))</f>
        <v/>
      </c>
      <c r="DI198" s="283" t="str">
        <f ca="true">+IF(OFFSET('Sanitation Data'!$H$32,0,10*ROW('Sanitation Data'!H192))="","",OFFSET('Sanitation Data'!$H$32,0,10*ROW('Sanitation Data'!H192)))</f>
        <v/>
      </c>
      <c r="DJ198" s="283" t="str">
        <f ca="true">+IF(OFFSET('Sanitation Data'!$I$28,0,10*ROW('Sanitation Data'!I192))="","",OFFSET('Sanitation Data'!$I$28,0,10*ROW('Sanitation Data'!I192)))</f>
        <v/>
      </c>
      <c r="DK198" s="283" t="str">
        <f ca="true">+IF(OFFSET('Sanitation Data'!$I$29,0,10*ROW('Sanitation Data'!I192))="","",OFFSET('Sanitation Data'!$I$29,0,10*ROW('Sanitation Data'!I192)))</f>
        <v/>
      </c>
      <c r="DL198" s="283" t="str">
        <f ca="true">+IF(OFFSET('Sanitation Data'!$I$30,0,10*ROW('Sanitation Data'!I192))="","",OFFSET('Sanitation Data'!$I$30,0,10*ROW('Sanitation Data'!I192)))</f>
        <v/>
      </c>
      <c r="DM198" s="283" t="str">
        <f ca="true">+IF(OFFSET('Sanitation Data'!$I$31,0,10*ROW('Sanitation Data'!I192))="","",OFFSET('Sanitation Data'!$I$31,0,10*ROW('Sanitation Data'!I192)))</f>
        <v/>
      </c>
      <c r="DN198" s="283" t="str">
        <f ca="true">+IF(OFFSET('Sanitation Data'!$I$32,0,10*ROW('Sanitation Data'!I192))="","",OFFSET('Sanitation Data'!$I$32,0,10*ROW('Sanitation Data'!I192)))</f>
        <v/>
      </c>
      <c r="DO198" s="283" t="str">
        <f ca="true">+IF(OFFSET('Hygiene Data'!$D$11,0,10*ROW('Hygiene Data'!D192))="","",OFFSET('Hygiene Data'!$D$11,0,10*ROW('Hygiene Data'!D192)))</f>
        <v/>
      </c>
      <c r="DP198" s="283" t="str">
        <f ca="true">+IF(OFFSET('Hygiene Data'!$D$12,0,10*ROW('Hygiene Data'!D192))="","",OFFSET('Hygiene Data'!$D$12,0,10*ROW('Hygiene Data'!D192)))</f>
        <v/>
      </c>
      <c r="DQ198" s="283" t="str">
        <f ca="true">+IF(OFFSET('Hygiene Data'!$D$13,0,10*ROW('Hygiene Data'!D192))="","",OFFSET('Hygiene Data'!$D$13,0,10*ROW('Hygiene Data'!D192)))</f>
        <v/>
      </c>
      <c r="DR198" s="283" t="str">
        <f ca="true">+IF(OFFSET('Hygiene Data'!$E$11,0,10*ROW('Hygiene Data'!E192))="","",OFFSET('Hygiene Data'!$E$11,0,10*ROW('Hygiene Data'!E192)))</f>
        <v/>
      </c>
      <c r="DS198" s="283" t="str">
        <f ca="true">+IF(OFFSET('Hygiene Data'!$E$12,0,10*ROW('Hygiene Data'!E192))="","",OFFSET('Hygiene Data'!$E$12,0,10*ROW('Hygiene Data'!E192)))</f>
        <v/>
      </c>
      <c r="DT198" s="283" t="str">
        <f ca="true">+IF(OFFSET('Hygiene Data'!$E$13,0,10*ROW('Hygiene Data'!E192))="","",OFFSET('Hygiene Data'!$E$13,0,10*ROW('Hygiene Data'!E192)))</f>
        <v/>
      </c>
      <c r="DU198" s="283" t="str">
        <f ca="true">+IF(OFFSET('Hygiene Data'!$F$11,0,10*ROW('Hygiene Data'!F192))="","",OFFSET('Hygiene Data'!$F$11,0,10*ROW('Hygiene Data'!F192)))</f>
        <v/>
      </c>
      <c r="DV198" s="283" t="str">
        <f ca="true">+IF(OFFSET('Hygiene Data'!$F$12,0,10*ROW('Hygiene Data'!F192))="","",OFFSET('Hygiene Data'!$F$12,0,10*ROW('Hygiene Data'!F192)))</f>
        <v/>
      </c>
      <c r="DW198" s="283" t="str">
        <f ca="true">+IF(OFFSET('Hygiene Data'!$F$13,0,10*ROW('Hygiene Data'!F192))="","",OFFSET('Hygiene Data'!$F$13,0,10*ROW('Hygiene Data'!F192)))</f>
        <v/>
      </c>
      <c r="DX198" s="283" t="str">
        <f ca="true">+IF(OFFSET('Hygiene Data'!$G$11,0,10*ROW('Hygiene Data'!G192))="","",OFFSET('Hygiene Data'!$G$11,0,10*ROW('Hygiene Data'!G192)))</f>
        <v/>
      </c>
      <c r="DY198" s="283" t="str">
        <f ca="true">+IF(OFFSET('Hygiene Data'!$G$12,0,10*ROW('Hygiene Data'!G192))="","",OFFSET('Hygiene Data'!$G$12,0,10*ROW('Hygiene Data'!G192)))</f>
        <v/>
      </c>
      <c r="DZ198" s="283" t="str">
        <f ca="true">+IF(OFFSET('Hygiene Data'!$G$13,0,10*ROW('Hygiene Data'!G192))="","",OFFSET('Hygiene Data'!$G$13,0,10*ROW('Hygiene Data'!G192)))</f>
        <v/>
      </c>
      <c r="EA198" s="283" t="str">
        <f ca="true">+IF(OFFSET('Hygiene Data'!$H$11,0,10*ROW('Hygiene Data'!H192))="","",OFFSET('Hygiene Data'!$H$11,0,10*ROW('Hygiene Data'!H192)))</f>
        <v/>
      </c>
      <c r="EB198" s="283" t="str">
        <f ca="true">+IF(OFFSET('Hygiene Data'!$H$12,0,10*ROW('Hygiene Data'!H192))="","",OFFSET('Hygiene Data'!$H$12,0,10*ROW('Hygiene Data'!H192)))</f>
        <v/>
      </c>
      <c r="EC198" s="283" t="str">
        <f ca="true">+IF(OFFSET('Hygiene Data'!$H$13,0,10*ROW('Hygiene Data'!H192))="","",OFFSET('Hygiene Data'!$H$13,0,10*ROW('Hygiene Data'!H192)))</f>
        <v/>
      </c>
      <c r="ED198" s="283" t="str">
        <f ca="true">+IF(OFFSET('Hygiene Data'!$I$11,0,10*ROW('Hygiene Data'!I192))="","",OFFSET('Hygiene Data'!$I$11,0,10*ROW('Hygiene Data'!I192)))</f>
        <v/>
      </c>
      <c r="EE198" s="283" t="str">
        <f ca="true">+IF(OFFSET('Hygiene Data'!$I$12,0,10*ROW('Hygiene Data'!I192))="","",OFFSET('Hygiene Data'!$I$12,0,10*ROW('Hygiene Data'!I192)))</f>
        <v/>
      </c>
      <c r="EF198" s="283" t="str">
        <f ca="true">+IF(OFFSET('Hygiene Data'!$I$13,0,10*ROW('Hygiene Data'!I192))="","",OFFSET('Hygiene Data'!$I$13,0,10*ROW('Hygiene Data'!I192)))</f>
        <v/>
      </c>
    </row>
    <row xmlns:x14ac="http://schemas.microsoft.com/office/spreadsheetml/2009/9/ac" r="199" x14ac:dyDescent="0.2">
      <c r="A199" s="34" t="str">
        <f ca="true">+IF(OFFSET('Water Data'!$B$2,0,10*ROW('Water Data'!E193))="","",OFFSET('Water Data'!$B$2,0,10*ROW('Water Data'!E193)))</f>
        <v/>
      </c>
      <c r="B199" s="34" t="str">
        <f ca="true">+IF(OFFSET('Water Data'!$C$2,0,10*ROW('Water Data'!F193))="","",OFFSET('Water Data'!$C$2,0,10*ROW('Water Data'!F193)))</f>
        <v/>
      </c>
      <c r="C199" s="339" t="str">
        <f t="shared" ref="C199:C207" ca="true" si="3">+IF(ISNUMBER(VALUE(MID(A199,5,4))), VALUE(MID(A199, 5,4)),"")</f>
        <v/>
      </c>
      <c r="D199" s="90"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0"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0"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0"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0"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0"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0"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0"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0"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0"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0"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0"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0"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0"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0"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0"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0"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0"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1"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1"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1"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1"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1"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1"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1"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1"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1"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1"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1"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1"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1"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1"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1"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1"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1"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1"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1"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1"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1"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1"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1"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1"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1"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1"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1"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1"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1"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1"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2"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2"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2"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2"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2"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2"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2"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2"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2"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2"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2"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2"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2"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2"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2"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2"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2"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2"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3"/>
      <c r="BS199" s="283" t="str">
        <f ca="true">+IF(OFFSET('Water Data'!$D$27,0,10*ROW('Water Data'!D193))="","",OFFSET('Water Data'!$D$27,0,10*ROW('Water Data'!D193)))</f>
        <v/>
      </c>
      <c r="BT199" s="283" t="str">
        <f ca="true">+IF(OFFSET('Water Data'!$D$28,0,10*ROW('Water Data'!D193))="","",OFFSET('Water Data'!$D$28,0,10*ROW('Water Data'!D193)))</f>
        <v/>
      </c>
      <c r="BU199" s="283" t="str">
        <f ca="true">+IF(OFFSET('Water Data'!$D$29,0,10*ROW('Water Data'!D193))="","",OFFSET('Water Data'!$D$29,0,10*ROW('Water Data'!D193)))</f>
        <v/>
      </c>
      <c r="BV199" s="283" t="str">
        <f ca="true">+IF(OFFSET('Water Data'!$E$27,0,10*ROW('Water Data'!E193))="","",OFFSET('Water Data'!$E$27,0,10*ROW('Water Data'!E193)))</f>
        <v/>
      </c>
      <c r="BW199" s="283" t="str">
        <f ca="true">+IF(OFFSET('Water Data'!$E$28,0,10*ROW('Water Data'!E193))="","",OFFSET('Water Data'!$E$28,0,10*ROW('Water Data'!E193)))</f>
        <v/>
      </c>
      <c r="BX199" s="283" t="str">
        <f ca="true">+IF(OFFSET('Water Data'!$E$29,0,10*ROW('Water Data'!E193))="","",OFFSET('Water Data'!$E$29,0,10*ROW('Water Data'!E193)))</f>
        <v/>
      </c>
      <c r="BY199" s="283" t="str">
        <f ca="true">+IF(OFFSET('Water Data'!$F$27,0,10*ROW('Water Data'!F193))="","",OFFSET('Water Data'!$F$27,0,10*ROW('Water Data'!F193)))</f>
        <v/>
      </c>
      <c r="BZ199" s="283" t="str">
        <f ca="true">+IF(OFFSET('Water Data'!$F$28,0,10*ROW('Water Data'!F193))="","",OFFSET('Water Data'!$F$28,0,10*ROW('Water Data'!F193)))</f>
        <v/>
      </c>
      <c r="CA199" s="283" t="str">
        <f ca="true">+IF(OFFSET('Water Data'!$F$29,0,10*ROW('Water Data'!F193))="","",OFFSET('Water Data'!$F$29,0,10*ROW('Water Data'!F193)))</f>
        <v/>
      </c>
      <c r="CB199" s="283" t="str">
        <f ca="true">+IF(OFFSET('Water Data'!$G$27,0,10*ROW('Water Data'!G193))="","",OFFSET('Water Data'!$G$27,0,10*ROW('Water Data'!G193)))</f>
        <v/>
      </c>
      <c r="CC199" s="283" t="str">
        <f ca="true">+IF(OFFSET('Water Data'!$G$28,0,10*ROW('Water Data'!G193))="","",OFFSET('Water Data'!$G$28,0,10*ROW('Water Data'!G193)))</f>
        <v/>
      </c>
      <c r="CD199" s="283" t="str">
        <f ca="true">+IF(OFFSET('Water Data'!$G$29,0,10*ROW('Water Data'!G193))="","",OFFSET('Water Data'!$G$29,0,10*ROW('Water Data'!G193)))</f>
        <v/>
      </c>
      <c r="CE199" s="283" t="str">
        <f ca="true">+IF(OFFSET('Water Data'!$H$27,0,10*ROW('Water Data'!H193))="","",OFFSET('Water Data'!$H$27,0,10*ROW('Water Data'!H193)))</f>
        <v/>
      </c>
      <c r="CF199" s="283" t="str">
        <f ca="true">+IF(OFFSET('Water Data'!$H$28,0,10*ROW('Water Data'!H193))="","",OFFSET('Water Data'!$H$28,0,10*ROW('Water Data'!H193)))</f>
        <v/>
      </c>
      <c r="CG199" s="283" t="str">
        <f ca="true">+IF(OFFSET('Water Data'!$H$29,0,10*ROW('Water Data'!H193))="","",OFFSET('Water Data'!$H$29,0,10*ROW('Water Data'!H193)))</f>
        <v/>
      </c>
      <c r="CH199" s="283" t="str">
        <f ca="true">+IF(OFFSET('Water Data'!$I$27,0,10*ROW('Water Data'!I193))="","",OFFSET('Water Data'!$I$27,0,10*ROW('Water Data'!I193)))</f>
        <v/>
      </c>
      <c r="CI199" s="283" t="str">
        <f ca="true">+IF(OFFSET('Water Data'!$I$28,0,10*ROW('Water Data'!I193))="","",OFFSET('Water Data'!$I$28,0,10*ROW('Water Data'!I193)))</f>
        <v/>
      </c>
      <c r="CJ199" s="283" t="str">
        <f ca="true">+IF(OFFSET('Water Data'!$I$29,0,10*ROW('Water Data'!I193))="","",OFFSET('Water Data'!$I$29,0,10*ROW('Water Data'!I193)))</f>
        <v/>
      </c>
      <c r="CK199" s="283" t="str">
        <f ca="true">+IF(OFFSET('Sanitation Data'!$D$28,0,10*ROW('Sanitation Data'!D193))="","",OFFSET('Sanitation Data'!$D$28,0,10*ROW('Sanitation Data'!D193)))</f>
        <v/>
      </c>
      <c r="CL199" s="283" t="str">
        <f ca="true">+IF(OFFSET('Sanitation Data'!$D$29,0,10*ROW('Sanitation Data'!D193))="","",OFFSET('Sanitation Data'!$D$29,0,10*ROW('Sanitation Data'!D193)))</f>
        <v/>
      </c>
      <c r="CM199" s="283" t="str">
        <f ca="true">+IF(OFFSET('Sanitation Data'!$D$30,0,10*ROW('Sanitation Data'!D193))="","",OFFSET('Sanitation Data'!$D$30,0,10*ROW('Sanitation Data'!D193)))</f>
        <v/>
      </c>
      <c r="CN199" s="283" t="str">
        <f ca="true">+IF(OFFSET('Sanitation Data'!$D$31,0,10*ROW('Sanitation Data'!D193))="","",OFFSET('Sanitation Data'!$D$31,0,10*ROW('Sanitation Data'!D193)))</f>
        <v/>
      </c>
      <c r="CO199" s="283" t="str">
        <f ca="true">+IF(OFFSET('Sanitation Data'!$D$32,0,10*ROW('Sanitation Data'!D193))="","",OFFSET('Sanitation Data'!$D$32,0,10*ROW('Sanitation Data'!D193)))</f>
        <v/>
      </c>
      <c r="CP199" s="283" t="str">
        <f ca="true">+IF(OFFSET('Sanitation Data'!$E$28,0,10*ROW('Sanitation Data'!E193))="","",OFFSET('Sanitation Data'!$E$28,0,10*ROW('Sanitation Data'!E193)))</f>
        <v/>
      </c>
      <c r="CQ199" s="283" t="str">
        <f ca="true">+IF(OFFSET('Sanitation Data'!$E$29,0,10*ROW('Sanitation Data'!E193))="","",OFFSET('Sanitation Data'!$E$29,0,10*ROW('Sanitation Data'!E193)))</f>
        <v/>
      </c>
      <c r="CR199" s="283" t="str">
        <f ca="true">+IF(OFFSET('Sanitation Data'!$E$30,0,10*ROW('Sanitation Data'!E193))="","",OFFSET('Sanitation Data'!$E$30,0,10*ROW('Sanitation Data'!E193)))</f>
        <v/>
      </c>
      <c r="CS199" s="283" t="str">
        <f ca="true">+IF(OFFSET('Sanitation Data'!$E$31,0,10*ROW('Sanitation Data'!E193))="","",OFFSET('Sanitation Data'!$E$31,0,10*ROW('Sanitation Data'!E193)))</f>
        <v/>
      </c>
      <c r="CT199" s="283" t="str">
        <f ca="true">+IF(OFFSET('Sanitation Data'!$E$32,0,10*ROW('Sanitation Data'!E193))="","",OFFSET('Sanitation Data'!$E$32,0,10*ROW('Sanitation Data'!E193)))</f>
        <v/>
      </c>
      <c r="CU199" s="283" t="str">
        <f ca="true">+IF(OFFSET('Sanitation Data'!$F$28,0,10*ROW('Sanitation Data'!F193))="","",OFFSET('Sanitation Data'!$F$28,0,10*ROW('Sanitation Data'!F193)))</f>
        <v/>
      </c>
      <c r="CV199" s="283" t="str">
        <f ca="true">+IF(OFFSET('Sanitation Data'!$F$29,0,10*ROW('Sanitation Data'!F193))="","",OFFSET('Sanitation Data'!$F$29,0,10*ROW('Sanitation Data'!F193)))</f>
        <v/>
      </c>
      <c r="CW199" s="283" t="str">
        <f ca="true">+IF(OFFSET('Sanitation Data'!$F$30,0,10*ROW('Sanitation Data'!F193))="","",OFFSET('Sanitation Data'!$F$30,0,10*ROW('Sanitation Data'!F193)))</f>
        <v/>
      </c>
      <c r="CX199" s="283" t="str">
        <f ca="true">+IF(OFFSET('Sanitation Data'!$F$31,0,10*ROW('Sanitation Data'!F193))="","",OFFSET('Sanitation Data'!$F$31,0,10*ROW('Sanitation Data'!F193)))</f>
        <v/>
      </c>
      <c r="CY199" s="283" t="str">
        <f ca="true">+IF(OFFSET('Sanitation Data'!$F$32,0,10*ROW('Sanitation Data'!F193))="","",OFFSET('Sanitation Data'!$F$32,0,10*ROW('Sanitation Data'!F193)))</f>
        <v/>
      </c>
      <c r="CZ199" s="283" t="str">
        <f ca="true">+IF(OFFSET('Sanitation Data'!$G$28,0,10*ROW('Sanitation Data'!G193))="","",OFFSET('Sanitation Data'!$G$28,0,10*ROW('Sanitation Data'!G193)))</f>
        <v/>
      </c>
      <c r="DA199" s="283" t="str">
        <f ca="true">+IF(OFFSET('Sanitation Data'!$G$29,0,10*ROW('Sanitation Data'!G193))="","",OFFSET('Sanitation Data'!$G$29,0,10*ROW('Sanitation Data'!G193)))</f>
        <v/>
      </c>
      <c r="DB199" s="283" t="str">
        <f ca="true">+IF(OFFSET('Sanitation Data'!$G$30,0,10*ROW('Sanitation Data'!G193))="","",OFFSET('Sanitation Data'!$G$30,0,10*ROW('Sanitation Data'!G193)))</f>
        <v/>
      </c>
      <c r="DC199" s="283" t="str">
        <f ca="true">+IF(OFFSET('Sanitation Data'!$G$31,0,10*ROW('Sanitation Data'!G193))="","",OFFSET('Sanitation Data'!$G$31,0,10*ROW('Sanitation Data'!G193)))</f>
        <v/>
      </c>
      <c r="DD199" s="283" t="str">
        <f ca="true">+IF(OFFSET('Sanitation Data'!$G$32,0,10*ROW('Sanitation Data'!G193))="","",OFFSET('Sanitation Data'!$G$32,0,10*ROW('Sanitation Data'!G193)))</f>
        <v/>
      </c>
      <c r="DE199" s="283" t="str">
        <f ca="true">+IF(OFFSET('Sanitation Data'!$H$28,0,10*ROW('Sanitation Data'!H193))="","",OFFSET('Sanitation Data'!$H$28,0,10*ROW('Sanitation Data'!H193)))</f>
        <v/>
      </c>
      <c r="DF199" s="283" t="str">
        <f ca="true">+IF(OFFSET('Sanitation Data'!$H$29,0,10*ROW('Sanitation Data'!H193))="","",OFFSET('Sanitation Data'!$H$29,0,10*ROW('Sanitation Data'!H193)))</f>
        <v/>
      </c>
      <c r="DG199" s="283" t="str">
        <f ca="true">+IF(OFFSET('Sanitation Data'!$H$30,0,10*ROW('Sanitation Data'!H193))="","",OFFSET('Sanitation Data'!$H$30,0,10*ROW('Sanitation Data'!H193)))</f>
        <v/>
      </c>
      <c r="DH199" s="283" t="str">
        <f ca="true">+IF(OFFSET('Sanitation Data'!$H$31,0,10*ROW('Sanitation Data'!H193))="","",OFFSET('Sanitation Data'!$H$31,0,10*ROW('Sanitation Data'!H193)))</f>
        <v/>
      </c>
      <c r="DI199" s="283" t="str">
        <f ca="true">+IF(OFFSET('Sanitation Data'!$H$32,0,10*ROW('Sanitation Data'!H193))="","",OFFSET('Sanitation Data'!$H$32,0,10*ROW('Sanitation Data'!H193)))</f>
        <v/>
      </c>
      <c r="DJ199" s="283" t="str">
        <f ca="true">+IF(OFFSET('Sanitation Data'!$I$28,0,10*ROW('Sanitation Data'!I193))="","",OFFSET('Sanitation Data'!$I$28,0,10*ROW('Sanitation Data'!I193)))</f>
        <v/>
      </c>
      <c r="DK199" s="283" t="str">
        <f ca="true">+IF(OFFSET('Sanitation Data'!$I$29,0,10*ROW('Sanitation Data'!I193))="","",OFFSET('Sanitation Data'!$I$29,0,10*ROW('Sanitation Data'!I193)))</f>
        <v/>
      </c>
      <c r="DL199" s="283" t="str">
        <f ca="true">+IF(OFFSET('Sanitation Data'!$I$30,0,10*ROW('Sanitation Data'!I193))="","",OFFSET('Sanitation Data'!$I$30,0,10*ROW('Sanitation Data'!I193)))</f>
        <v/>
      </c>
      <c r="DM199" s="283" t="str">
        <f ca="true">+IF(OFFSET('Sanitation Data'!$I$31,0,10*ROW('Sanitation Data'!I193))="","",OFFSET('Sanitation Data'!$I$31,0,10*ROW('Sanitation Data'!I193)))</f>
        <v/>
      </c>
      <c r="DN199" s="283" t="str">
        <f ca="true">+IF(OFFSET('Sanitation Data'!$I$32,0,10*ROW('Sanitation Data'!I193))="","",OFFSET('Sanitation Data'!$I$32,0,10*ROW('Sanitation Data'!I193)))</f>
        <v/>
      </c>
      <c r="DO199" s="283" t="str">
        <f ca="true">+IF(OFFSET('Hygiene Data'!$D$11,0,10*ROW('Hygiene Data'!D193))="","",OFFSET('Hygiene Data'!$D$11,0,10*ROW('Hygiene Data'!D193)))</f>
        <v/>
      </c>
      <c r="DP199" s="283" t="str">
        <f ca="true">+IF(OFFSET('Hygiene Data'!$D$12,0,10*ROW('Hygiene Data'!D193))="","",OFFSET('Hygiene Data'!$D$12,0,10*ROW('Hygiene Data'!D193)))</f>
        <v/>
      </c>
      <c r="DQ199" s="283" t="str">
        <f ca="true">+IF(OFFSET('Hygiene Data'!$D$13,0,10*ROW('Hygiene Data'!D193))="","",OFFSET('Hygiene Data'!$D$13,0,10*ROW('Hygiene Data'!D193)))</f>
        <v/>
      </c>
      <c r="DR199" s="283" t="str">
        <f ca="true">+IF(OFFSET('Hygiene Data'!$E$11,0,10*ROW('Hygiene Data'!E193))="","",OFFSET('Hygiene Data'!$E$11,0,10*ROW('Hygiene Data'!E193)))</f>
        <v/>
      </c>
      <c r="DS199" s="283" t="str">
        <f ca="true">+IF(OFFSET('Hygiene Data'!$E$12,0,10*ROW('Hygiene Data'!E193))="","",OFFSET('Hygiene Data'!$E$12,0,10*ROW('Hygiene Data'!E193)))</f>
        <v/>
      </c>
      <c r="DT199" s="283" t="str">
        <f ca="true">+IF(OFFSET('Hygiene Data'!$E$13,0,10*ROW('Hygiene Data'!E193))="","",OFFSET('Hygiene Data'!$E$13,0,10*ROW('Hygiene Data'!E193)))</f>
        <v/>
      </c>
      <c r="DU199" s="283" t="str">
        <f ca="true">+IF(OFFSET('Hygiene Data'!$F$11,0,10*ROW('Hygiene Data'!F193))="","",OFFSET('Hygiene Data'!$F$11,0,10*ROW('Hygiene Data'!F193)))</f>
        <v/>
      </c>
      <c r="DV199" s="283" t="str">
        <f ca="true">+IF(OFFSET('Hygiene Data'!$F$12,0,10*ROW('Hygiene Data'!F193))="","",OFFSET('Hygiene Data'!$F$12,0,10*ROW('Hygiene Data'!F193)))</f>
        <v/>
      </c>
      <c r="DW199" s="283" t="str">
        <f ca="true">+IF(OFFSET('Hygiene Data'!$F$13,0,10*ROW('Hygiene Data'!F193))="","",OFFSET('Hygiene Data'!$F$13,0,10*ROW('Hygiene Data'!F193)))</f>
        <v/>
      </c>
      <c r="DX199" s="283" t="str">
        <f ca="true">+IF(OFFSET('Hygiene Data'!$G$11,0,10*ROW('Hygiene Data'!G193))="","",OFFSET('Hygiene Data'!$G$11,0,10*ROW('Hygiene Data'!G193)))</f>
        <v/>
      </c>
      <c r="DY199" s="283" t="str">
        <f ca="true">+IF(OFFSET('Hygiene Data'!$G$12,0,10*ROW('Hygiene Data'!G193))="","",OFFSET('Hygiene Data'!$G$12,0,10*ROW('Hygiene Data'!G193)))</f>
        <v/>
      </c>
      <c r="DZ199" s="283" t="str">
        <f ca="true">+IF(OFFSET('Hygiene Data'!$G$13,0,10*ROW('Hygiene Data'!G193))="","",OFFSET('Hygiene Data'!$G$13,0,10*ROW('Hygiene Data'!G193)))</f>
        <v/>
      </c>
      <c r="EA199" s="283" t="str">
        <f ca="true">+IF(OFFSET('Hygiene Data'!$H$11,0,10*ROW('Hygiene Data'!H193))="","",OFFSET('Hygiene Data'!$H$11,0,10*ROW('Hygiene Data'!H193)))</f>
        <v/>
      </c>
      <c r="EB199" s="283" t="str">
        <f ca="true">+IF(OFFSET('Hygiene Data'!$H$12,0,10*ROW('Hygiene Data'!H193))="","",OFFSET('Hygiene Data'!$H$12,0,10*ROW('Hygiene Data'!H193)))</f>
        <v/>
      </c>
      <c r="EC199" s="283" t="str">
        <f ca="true">+IF(OFFSET('Hygiene Data'!$H$13,0,10*ROW('Hygiene Data'!H193))="","",OFFSET('Hygiene Data'!$H$13,0,10*ROW('Hygiene Data'!H193)))</f>
        <v/>
      </c>
      <c r="ED199" s="283" t="str">
        <f ca="true">+IF(OFFSET('Hygiene Data'!$I$11,0,10*ROW('Hygiene Data'!I193))="","",OFFSET('Hygiene Data'!$I$11,0,10*ROW('Hygiene Data'!I193)))</f>
        <v/>
      </c>
      <c r="EE199" s="283" t="str">
        <f ca="true">+IF(OFFSET('Hygiene Data'!$I$12,0,10*ROW('Hygiene Data'!I193))="","",OFFSET('Hygiene Data'!$I$12,0,10*ROW('Hygiene Data'!I193)))</f>
        <v/>
      </c>
      <c r="EF199" s="283" t="str">
        <f ca="true">+IF(OFFSET('Hygiene Data'!$I$13,0,10*ROW('Hygiene Data'!I193))="","",OFFSET('Hygiene Data'!$I$13,0,10*ROW('Hygiene Data'!I193)))</f>
        <v/>
      </c>
    </row>
    <row xmlns:x14ac="http://schemas.microsoft.com/office/spreadsheetml/2009/9/ac" r="200" x14ac:dyDescent="0.2">
      <c r="A200" s="34" t="str">
        <f ca="true">+IF(OFFSET('Water Data'!$B$2,0,10*ROW('Water Data'!E194))="","",OFFSET('Water Data'!$B$2,0,10*ROW('Water Data'!E194)))</f>
        <v/>
      </c>
      <c r="B200" s="34" t="str">
        <f ca="true">+IF(OFFSET('Water Data'!$C$2,0,10*ROW('Water Data'!F194))="","",OFFSET('Water Data'!$C$2,0,10*ROW('Water Data'!F194)))</f>
        <v/>
      </c>
      <c r="C200" s="339" t="str">
        <f t="shared" ca="true" si="3"/>
        <v/>
      </c>
      <c r="D200" s="90"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0"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0"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0"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0"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0"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0"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0"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0"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0"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0"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0"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0"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0"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0"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0"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0"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0"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1"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1"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1"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1"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1"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1"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1"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1"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1"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1"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1"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1"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1"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1"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1"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1"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1"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1"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1"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1"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1"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1"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1"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1"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1"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1"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1"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1"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1"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1"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2"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2"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2"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2"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2"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2"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2"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2"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2"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2"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2"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2"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2"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2"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2"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2"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2"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2"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3"/>
      <c r="BS200" s="283" t="str">
        <f ca="true">+IF(OFFSET('Water Data'!$D$27,0,10*ROW('Water Data'!D194))="","",OFFSET('Water Data'!$D$27,0,10*ROW('Water Data'!D194)))</f>
        <v/>
      </c>
      <c r="BT200" s="283" t="str">
        <f ca="true">+IF(OFFSET('Water Data'!$D$28,0,10*ROW('Water Data'!D194))="","",OFFSET('Water Data'!$D$28,0,10*ROW('Water Data'!D194)))</f>
        <v/>
      </c>
      <c r="BU200" s="283" t="str">
        <f ca="true">+IF(OFFSET('Water Data'!$D$29,0,10*ROW('Water Data'!D194))="","",OFFSET('Water Data'!$D$29,0,10*ROW('Water Data'!D194)))</f>
        <v/>
      </c>
      <c r="BV200" s="283" t="str">
        <f ca="true">+IF(OFFSET('Water Data'!$E$27,0,10*ROW('Water Data'!E194))="","",OFFSET('Water Data'!$E$27,0,10*ROW('Water Data'!E194)))</f>
        <v/>
      </c>
      <c r="BW200" s="283" t="str">
        <f ca="true">+IF(OFFSET('Water Data'!$E$28,0,10*ROW('Water Data'!E194))="","",OFFSET('Water Data'!$E$28,0,10*ROW('Water Data'!E194)))</f>
        <v/>
      </c>
      <c r="BX200" s="283" t="str">
        <f ca="true">+IF(OFFSET('Water Data'!$E$29,0,10*ROW('Water Data'!E194))="","",OFFSET('Water Data'!$E$29,0,10*ROW('Water Data'!E194)))</f>
        <v/>
      </c>
      <c r="BY200" s="283" t="str">
        <f ca="true">+IF(OFFSET('Water Data'!$F$27,0,10*ROW('Water Data'!F194))="","",OFFSET('Water Data'!$F$27,0,10*ROW('Water Data'!F194)))</f>
        <v/>
      </c>
      <c r="BZ200" s="283" t="str">
        <f ca="true">+IF(OFFSET('Water Data'!$F$28,0,10*ROW('Water Data'!F194))="","",OFFSET('Water Data'!$F$28,0,10*ROW('Water Data'!F194)))</f>
        <v/>
      </c>
      <c r="CA200" s="283" t="str">
        <f ca="true">+IF(OFFSET('Water Data'!$F$29,0,10*ROW('Water Data'!F194))="","",OFFSET('Water Data'!$F$29,0,10*ROW('Water Data'!F194)))</f>
        <v/>
      </c>
      <c r="CB200" s="283" t="str">
        <f ca="true">+IF(OFFSET('Water Data'!$G$27,0,10*ROW('Water Data'!G194))="","",OFFSET('Water Data'!$G$27,0,10*ROW('Water Data'!G194)))</f>
        <v/>
      </c>
      <c r="CC200" s="283" t="str">
        <f ca="true">+IF(OFFSET('Water Data'!$G$28,0,10*ROW('Water Data'!G194))="","",OFFSET('Water Data'!$G$28,0,10*ROW('Water Data'!G194)))</f>
        <v/>
      </c>
      <c r="CD200" s="283" t="str">
        <f ca="true">+IF(OFFSET('Water Data'!$G$29,0,10*ROW('Water Data'!G194))="","",OFFSET('Water Data'!$G$29,0,10*ROW('Water Data'!G194)))</f>
        <v/>
      </c>
      <c r="CE200" s="283" t="str">
        <f ca="true">+IF(OFFSET('Water Data'!$H$27,0,10*ROW('Water Data'!H194))="","",OFFSET('Water Data'!$H$27,0,10*ROW('Water Data'!H194)))</f>
        <v/>
      </c>
      <c r="CF200" s="283" t="str">
        <f ca="true">+IF(OFFSET('Water Data'!$H$28,0,10*ROW('Water Data'!H194))="","",OFFSET('Water Data'!$H$28,0,10*ROW('Water Data'!H194)))</f>
        <v/>
      </c>
      <c r="CG200" s="283" t="str">
        <f ca="true">+IF(OFFSET('Water Data'!$H$29,0,10*ROW('Water Data'!H194))="","",OFFSET('Water Data'!$H$29,0,10*ROW('Water Data'!H194)))</f>
        <v/>
      </c>
      <c r="CH200" s="283" t="str">
        <f ca="true">+IF(OFFSET('Water Data'!$I$27,0,10*ROW('Water Data'!I194))="","",OFFSET('Water Data'!$I$27,0,10*ROW('Water Data'!I194)))</f>
        <v/>
      </c>
      <c r="CI200" s="283" t="str">
        <f ca="true">+IF(OFFSET('Water Data'!$I$28,0,10*ROW('Water Data'!I194))="","",OFFSET('Water Data'!$I$28,0,10*ROW('Water Data'!I194)))</f>
        <v/>
      </c>
      <c r="CJ200" s="283" t="str">
        <f ca="true">+IF(OFFSET('Water Data'!$I$29,0,10*ROW('Water Data'!I194))="","",OFFSET('Water Data'!$I$29,0,10*ROW('Water Data'!I194)))</f>
        <v/>
      </c>
      <c r="CK200" s="283" t="str">
        <f ca="true">+IF(OFFSET('Sanitation Data'!$D$28,0,10*ROW('Sanitation Data'!D194))="","",OFFSET('Sanitation Data'!$D$28,0,10*ROW('Sanitation Data'!D194)))</f>
        <v/>
      </c>
      <c r="CL200" s="283" t="str">
        <f ca="true">+IF(OFFSET('Sanitation Data'!$D$29,0,10*ROW('Sanitation Data'!D194))="","",OFFSET('Sanitation Data'!$D$29,0,10*ROW('Sanitation Data'!D194)))</f>
        <v/>
      </c>
      <c r="CM200" s="283" t="str">
        <f ca="true">+IF(OFFSET('Sanitation Data'!$D$30,0,10*ROW('Sanitation Data'!D194))="","",OFFSET('Sanitation Data'!$D$30,0,10*ROW('Sanitation Data'!D194)))</f>
        <v/>
      </c>
      <c r="CN200" s="283" t="str">
        <f ca="true">+IF(OFFSET('Sanitation Data'!$D$31,0,10*ROW('Sanitation Data'!D194))="","",OFFSET('Sanitation Data'!$D$31,0,10*ROW('Sanitation Data'!D194)))</f>
        <v/>
      </c>
      <c r="CO200" s="283" t="str">
        <f ca="true">+IF(OFFSET('Sanitation Data'!$D$32,0,10*ROW('Sanitation Data'!D194))="","",OFFSET('Sanitation Data'!$D$32,0,10*ROW('Sanitation Data'!D194)))</f>
        <v/>
      </c>
      <c r="CP200" s="283" t="str">
        <f ca="true">+IF(OFFSET('Sanitation Data'!$E$28,0,10*ROW('Sanitation Data'!E194))="","",OFFSET('Sanitation Data'!$E$28,0,10*ROW('Sanitation Data'!E194)))</f>
        <v/>
      </c>
      <c r="CQ200" s="283" t="str">
        <f ca="true">+IF(OFFSET('Sanitation Data'!$E$29,0,10*ROW('Sanitation Data'!E194))="","",OFFSET('Sanitation Data'!$E$29,0,10*ROW('Sanitation Data'!E194)))</f>
        <v/>
      </c>
      <c r="CR200" s="283" t="str">
        <f ca="true">+IF(OFFSET('Sanitation Data'!$E$30,0,10*ROW('Sanitation Data'!E194))="","",OFFSET('Sanitation Data'!$E$30,0,10*ROW('Sanitation Data'!E194)))</f>
        <v/>
      </c>
      <c r="CS200" s="283" t="str">
        <f ca="true">+IF(OFFSET('Sanitation Data'!$E$31,0,10*ROW('Sanitation Data'!E194))="","",OFFSET('Sanitation Data'!$E$31,0,10*ROW('Sanitation Data'!E194)))</f>
        <v/>
      </c>
      <c r="CT200" s="283" t="str">
        <f ca="true">+IF(OFFSET('Sanitation Data'!$E$32,0,10*ROW('Sanitation Data'!E194))="","",OFFSET('Sanitation Data'!$E$32,0,10*ROW('Sanitation Data'!E194)))</f>
        <v/>
      </c>
      <c r="CU200" s="283" t="str">
        <f ca="true">+IF(OFFSET('Sanitation Data'!$F$28,0,10*ROW('Sanitation Data'!F194))="","",OFFSET('Sanitation Data'!$F$28,0,10*ROW('Sanitation Data'!F194)))</f>
        <v/>
      </c>
      <c r="CV200" s="283" t="str">
        <f ca="true">+IF(OFFSET('Sanitation Data'!$F$29,0,10*ROW('Sanitation Data'!F194))="","",OFFSET('Sanitation Data'!$F$29,0,10*ROW('Sanitation Data'!F194)))</f>
        <v/>
      </c>
      <c r="CW200" s="283" t="str">
        <f ca="true">+IF(OFFSET('Sanitation Data'!$F$30,0,10*ROW('Sanitation Data'!F194))="","",OFFSET('Sanitation Data'!$F$30,0,10*ROW('Sanitation Data'!F194)))</f>
        <v/>
      </c>
      <c r="CX200" s="283" t="str">
        <f ca="true">+IF(OFFSET('Sanitation Data'!$F$31,0,10*ROW('Sanitation Data'!F194))="","",OFFSET('Sanitation Data'!$F$31,0,10*ROW('Sanitation Data'!F194)))</f>
        <v/>
      </c>
      <c r="CY200" s="283" t="str">
        <f ca="true">+IF(OFFSET('Sanitation Data'!$F$32,0,10*ROW('Sanitation Data'!F194))="","",OFFSET('Sanitation Data'!$F$32,0,10*ROW('Sanitation Data'!F194)))</f>
        <v/>
      </c>
      <c r="CZ200" s="283" t="str">
        <f ca="true">+IF(OFFSET('Sanitation Data'!$G$28,0,10*ROW('Sanitation Data'!G194))="","",OFFSET('Sanitation Data'!$G$28,0,10*ROW('Sanitation Data'!G194)))</f>
        <v/>
      </c>
      <c r="DA200" s="283" t="str">
        <f ca="true">+IF(OFFSET('Sanitation Data'!$G$29,0,10*ROW('Sanitation Data'!G194))="","",OFFSET('Sanitation Data'!$G$29,0,10*ROW('Sanitation Data'!G194)))</f>
        <v/>
      </c>
      <c r="DB200" s="283" t="str">
        <f ca="true">+IF(OFFSET('Sanitation Data'!$G$30,0,10*ROW('Sanitation Data'!G194))="","",OFFSET('Sanitation Data'!$G$30,0,10*ROW('Sanitation Data'!G194)))</f>
        <v/>
      </c>
      <c r="DC200" s="283" t="str">
        <f ca="true">+IF(OFFSET('Sanitation Data'!$G$31,0,10*ROW('Sanitation Data'!G194))="","",OFFSET('Sanitation Data'!$G$31,0,10*ROW('Sanitation Data'!G194)))</f>
        <v/>
      </c>
      <c r="DD200" s="283" t="str">
        <f ca="true">+IF(OFFSET('Sanitation Data'!$G$32,0,10*ROW('Sanitation Data'!G194))="","",OFFSET('Sanitation Data'!$G$32,0,10*ROW('Sanitation Data'!G194)))</f>
        <v/>
      </c>
      <c r="DE200" s="283" t="str">
        <f ca="true">+IF(OFFSET('Sanitation Data'!$H$28,0,10*ROW('Sanitation Data'!H194))="","",OFFSET('Sanitation Data'!$H$28,0,10*ROW('Sanitation Data'!H194)))</f>
        <v/>
      </c>
      <c r="DF200" s="283" t="str">
        <f ca="true">+IF(OFFSET('Sanitation Data'!$H$29,0,10*ROW('Sanitation Data'!H194))="","",OFFSET('Sanitation Data'!$H$29,0,10*ROW('Sanitation Data'!H194)))</f>
        <v/>
      </c>
      <c r="DG200" s="283" t="str">
        <f ca="true">+IF(OFFSET('Sanitation Data'!$H$30,0,10*ROW('Sanitation Data'!H194))="","",OFFSET('Sanitation Data'!$H$30,0,10*ROW('Sanitation Data'!H194)))</f>
        <v/>
      </c>
      <c r="DH200" s="283" t="str">
        <f ca="true">+IF(OFFSET('Sanitation Data'!$H$31,0,10*ROW('Sanitation Data'!H194))="","",OFFSET('Sanitation Data'!$H$31,0,10*ROW('Sanitation Data'!H194)))</f>
        <v/>
      </c>
      <c r="DI200" s="283" t="str">
        <f ca="true">+IF(OFFSET('Sanitation Data'!$H$32,0,10*ROW('Sanitation Data'!H194))="","",OFFSET('Sanitation Data'!$H$32,0,10*ROW('Sanitation Data'!H194)))</f>
        <v/>
      </c>
      <c r="DJ200" s="283" t="str">
        <f ca="true">+IF(OFFSET('Sanitation Data'!$I$28,0,10*ROW('Sanitation Data'!I194))="","",OFFSET('Sanitation Data'!$I$28,0,10*ROW('Sanitation Data'!I194)))</f>
        <v/>
      </c>
      <c r="DK200" s="283" t="str">
        <f ca="true">+IF(OFFSET('Sanitation Data'!$I$29,0,10*ROW('Sanitation Data'!I194))="","",OFFSET('Sanitation Data'!$I$29,0,10*ROW('Sanitation Data'!I194)))</f>
        <v/>
      </c>
      <c r="DL200" s="283" t="str">
        <f ca="true">+IF(OFFSET('Sanitation Data'!$I$30,0,10*ROW('Sanitation Data'!I194))="","",OFFSET('Sanitation Data'!$I$30,0,10*ROW('Sanitation Data'!I194)))</f>
        <v/>
      </c>
      <c r="DM200" s="283" t="str">
        <f ca="true">+IF(OFFSET('Sanitation Data'!$I$31,0,10*ROW('Sanitation Data'!I194))="","",OFFSET('Sanitation Data'!$I$31,0,10*ROW('Sanitation Data'!I194)))</f>
        <v/>
      </c>
      <c r="DN200" s="283" t="str">
        <f ca="true">+IF(OFFSET('Sanitation Data'!$I$32,0,10*ROW('Sanitation Data'!I194))="","",OFFSET('Sanitation Data'!$I$32,0,10*ROW('Sanitation Data'!I194)))</f>
        <v/>
      </c>
      <c r="DO200" s="283" t="str">
        <f ca="true">+IF(OFFSET('Hygiene Data'!$D$11,0,10*ROW('Hygiene Data'!D194))="","",OFFSET('Hygiene Data'!$D$11,0,10*ROW('Hygiene Data'!D194)))</f>
        <v/>
      </c>
      <c r="DP200" s="283" t="str">
        <f ca="true">+IF(OFFSET('Hygiene Data'!$D$12,0,10*ROW('Hygiene Data'!D194))="","",OFFSET('Hygiene Data'!$D$12,0,10*ROW('Hygiene Data'!D194)))</f>
        <v/>
      </c>
      <c r="DQ200" s="283" t="str">
        <f ca="true">+IF(OFFSET('Hygiene Data'!$D$13,0,10*ROW('Hygiene Data'!D194))="","",OFFSET('Hygiene Data'!$D$13,0,10*ROW('Hygiene Data'!D194)))</f>
        <v/>
      </c>
      <c r="DR200" s="283" t="str">
        <f ca="true">+IF(OFFSET('Hygiene Data'!$E$11,0,10*ROW('Hygiene Data'!E194))="","",OFFSET('Hygiene Data'!$E$11,0,10*ROW('Hygiene Data'!E194)))</f>
        <v/>
      </c>
      <c r="DS200" s="283" t="str">
        <f ca="true">+IF(OFFSET('Hygiene Data'!$E$12,0,10*ROW('Hygiene Data'!E194))="","",OFFSET('Hygiene Data'!$E$12,0,10*ROW('Hygiene Data'!E194)))</f>
        <v/>
      </c>
      <c r="DT200" s="283" t="str">
        <f ca="true">+IF(OFFSET('Hygiene Data'!$E$13,0,10*ROW('Hygiene Data'!E194))="","",OFFSET('Hygiene Data'!$E$13,0,10*ROW('Hygiene Data'!E194)))</f>
        <v/>
      </c>
      <c r="DU200" s="283" t="str">
        <f ca="true">+IF(OFFSET('Hygiene Data'!$F$11,0,10*ROW('Hygiene Data'!F194))="","",OFFSET('Hygiene Data'!$F$11,0,10*ROW('Hygiene Data'!F194)))</f>
        <v/>
      </c>
      <c r="DV200" s="283" t="str">
        <f ca="true">+IF(OFFSET('Hygiene Data'!$F$12,0,10*ROW('Hygiene Data'!F194))="","",OFFSET('Hygiene Data'!$F$12,0,10*ROW('Hygiene Data'!F194)))</f>
        <v/>
      </c>
      <c r="DW200" s="283" t="str">
        <f ca="true">+IF(OFFSET('Hygiene Data'!$F$13,0,10*ROW('Hygiene Data'!F194))="","",OFFSET('Hygiene Data'!$F$13,0,10*ROW('Hygiene Data'!F194)))</f>
        <v/>
      </c>
      <c r="DX200" s="283" t="str">
        <f ca="true">+IF(OFFSET('Hygiene Data'!$G$11,0,10*ROW('Hygiene Data'!G194))="","",OFFSET('Hygiene Data'!$G$11,0,10*ROW('Hygiene Data'!G194)))</f>
        <v/>
      </c>
      <c r="DY200" s="283" t="str">
        <f ca="true">+IF(OFFSET('Hygiene Data'!$G$12,0,10*ROW('Hygiene Data'!G194))="","",OFFSET('Hygiene Data'!$G$12,0,10*ROW('Hygiene Data'!G194)))</f>
        <v/>
      </c>
      <c r="DZ200" s="283" t="str">
        <f ca="true">+IF(OFFSET('Hygiene Data'!$G$13,0,10*ROW('Hygiene Data'!G194))="","",OFFSET('Hygiene Data'!$G$13,0,10*ROW('Hygiene Data'!G194)))</f>
        <v/>
      </c>
      <c r="EA200" s="283" t="str">
        <f ca="true">+IF(OFFSET('Hygiene Data'!$H$11,0,10*ROW('Hygiene Data'!H194))="","",OFFSET('Hygiene Data'!$H$11,0,10*ROW('Hygiene Data'!H194)))</f>
        <v/>
      </c>
      <c r="EB200" s="283" t="str">
        <f ca="true">+IF(OFFSET('Hygiene Data'!$H$12,0,10*ROW('Hygiene Data'!H194))="","",OFFSET('Hygiene Data'!$H$12,0,10*ROW('Hygiene Data'!H194)))</f>
        <v/>
      </c>
      <c r="EC200" s="283" t="str">
        <f ca="true">+IF(OFFSET('Hygiene Data'!$H$13,0,10*ROW('Hygiene Data'!H194))="","",OFFSET('Hygiene Data'!$H$13,0,10*ROW('Hygiene Data'!H194)))</f>
        <v/>
      </c>
      <c r="ED200" s="283" t="str">
        <f ca="true">+IF(OFFSET('Hygiene Data'!$I$11,0,10*ROW('Hygiene Data'!I194))="","",OFFSET('Hygiene Data'!$I$11,0,10*ROW('Hygiene Data'!I194)))</f>
        <v/>
      </c>
      <c r="EE200" s="283" t="str">
        <f ca="true">+IF(OFFSET('Hygiene Data'!$I$12,0,10*ROW('Hygiene Data'!I194))="","",OFFSET('Hygiene Data'!$I$12,0,10*ROW('Hygiene Data'!I194)))</f>
        <v/>
      </c>
      <c r="EF200" s="283" t="str">
        <f ca="true">+IF(OFFSET('Hygiene Data'!$I$13,0,10*ROW('Hygiene Data'!I194))="","",OFFSET('Hygiene Data'!$I$13,0,10*ROW('Hygiene Data'!I194)))</f>
        <v/>
      </c>
    </row>
    <row xmlns:x14ac="http://schemas.microsoft.com/office/spreadsheetml/2009/9/ac" r="201" x14ac:dyDescent="0.2">
      <c r="A201" s="34" t="str">
        <f ca="true">+IF(OFFSET('Water Data'!$B$2,0,10*ROW('Water Data'!E195))="","",OFFSET('Water Data'!$B$2,0,10*ROW('Water Data'!E195)))</f>
        <v/>
      </c>
      <c r="B201" s="34" t="str">
        <f ca="true">+IF(OFFSET('Water Data'!$C$2,0,10*ROW('Water Data'!F195))="","",OFFSET('Water Data'!$C$2,0,10*ROW('Water Data'!F195)))</f>
        <v/>
      </c>
      <c r="C201" s="339" t="str">
        <f t="shared" ca="true" si="3"/>
        <v/>
      </c>
      <c r="D201" s="90"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0"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0"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0"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0"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0"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0"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0"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0"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0"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0"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0"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0"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0"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0"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0"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0"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0"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1"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1"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1"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1"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1"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1"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1"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1"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1"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1"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1"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1"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1"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1"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1"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1"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1"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1"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1"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1"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1"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1"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1"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1"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1"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1"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1"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1"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1"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1"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2"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2"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2"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2"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2"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2"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2"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2"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2"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2"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2"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2"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2"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2"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2"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2"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2"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2"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3"/>
      <c r="BS201" s="283" t="str">
        <f ca="true">+IF(OFFSET('Water Data'!$D$27,0,10*ROW('Water Data'!D195))="","",OFFSET('Water Data'!$D$27,0,10*ROW('Water Data'!D195)))</f>
        <v/>
      </c>
      <c r="BT201" s="283" t="str">
        <f ca="true">+IF(OFFSET('Water Data'!$D$28,0,10*ROW('Water Data'!D195))="","",OFFSET('Water Data'!$D$28,0,10*ROW('Water Data'!D195)))</f>
        <v/>
      </c>
      <c r="BU201" s="283" t="str">
        <f ca="true">+IF(OFFSET('Water Data'!$D$29,0,10*ROW('Water Data'!D195))="","",OFFSET('Water Data'!$D$29,0,10*ROW('Water Data'!D195)))</f>
        <v/>
      </c>
      <c r="BV201" s="283" t="str">
        <f ca="true">+IF(OFFSET('Water Data'!$E$27,0,10*ROW('Water Data'!E195))="","",OFFSET('Water Data'!$E$27,0,10*ROW('Water Data'!E195)))</f>
        <v/>
      </c>
      <c r="BW201" s="283" t="str">
        <f ca="true">+IF(OFFSET('Water Data'!$E$28,0,10*ROW('Water Data'!E195))="","",OFFSET('Water Data'!$E$28,0,10*ROW('Water Data'!E195)))</f>
        <v/>
      </c>
      <c r="BX201" s="283" t="str">
        <f ca="true">+IF(OFFSET('Water Data'!$E$29,0,10*ROW('Water Data'!E195))="","",OFFSET('Water Data'!$E$29,0,10*ROW('Water Data'!E195)))</f>
        <v/>
      </c>
      <c r="BY201" s="283" t="str">
        <f ca="true">+IF(OFFSET('Water Data'!$F$27,0,10*ROW('Water Data'!F195))="","",OFFSET('Water Data'!$F$27,0,10*ROW('Water Data'!F195)))</f>
        <v/>
      </c>
      <c r="BZ201" s="283" t="str">
        <f ca="true">+IF(OFFSET('Water Data'!$F$28,0,10*ROW('Water Data'!F195))="","",OFFSET('Water Data'!$F$28,0,10*ROW('Water Data'!F195)))</f>
        <v/>
      </c>
      <c r="CA201" s="283" t="str">
        <f ca="true">+IF(OFFSET('Water Data'!$F$29,0,10*ROW('Water Data'!F195))="","",OFFSET('Water Data'!$F$29,0,10*ROW('Water Data'!F195)))</f>
        <v/>
      </c>
      <c r="CB201" s="283" t="str">
        <f ca="true">+IF(OFFSET('Water Data'!$G$27,0,10*ROW('Water Data'!G195))="","",OFFSET('Water Data'!$G$27,0,10*ROW('Water Data'!G195)))</f>
        <v/>
      </c>
      <c r="CC201" s="283" t="str">
        <f ca="true">+IF(OFFSET('Water Data'!$G$28,0,10*ROW('Water Data'!G195))="","",OFFSET('Water Data'!$G$28,0,10*ROW('Water Data'!G195)))</f>
        <v/>
      </c>
      <c r="CD201" s="283" t="str">
        <f ca="true">+IF(OFFSET('Water Data'!$G$29,0,10*ROW('Water Data'!G195))="","",OFFSET('Water Data'!$G$29,0,10*ROW('Water Data'!G195)))</f>
        <v/>
      </c>
      <c r="CE201" s="283" t="str">
        <f ca="true">+IF(OFFSET('Water Data'!$H$27,0,10*ROW('Water Data'!H195))="","",OFFSET('Water Data'!$H$27,0,10*ROW('Water Data'!H195)))</f>
        <v/>
      </c>
      <c r="CF201" s="283" t="str">
        <f ca="true">+IF(OFFSET('Water Data'!$H$28,0,10*ROW('Water Data'!H195))="","",OFFSET('Water Data'!$H$28,0,10*ROW('Water Data'!H195)))</f>
        <v/>
      </c>
      <c r="CG201" s="283" t="str">
        <f ca="true">+IF(OFFSET('Water Data'!$H$29,0,10*ROW('Water Data'!H195))="","",OFFSET('Water Data'!$H$29,0,10*ROW('Water Data'!H195)))</f>
        <v/>
      </c>
      <c r="CH201" s="283" t="str">
        <f ca="true">+IF(OFFSET('Water Data'!$I$27,0,10*ROW('Water Data'!I195))="","",OFFSET('Water Data'!$I$27,0,10*ROW('Water Data'!I195)))</f>
        <v/>
      </c>
      <c r="CI201" s="283" t="str">
        <f ca="true">+IF(OFFSET('Water Data'!$I$28,0,10*ROW('Water Data'!I195))="","",OFFSET('Water Data'!$I$28,0,10*ROW('Water Data'!I195)))</f>
        <v/>
      </c>
      <c r="CJ201" s="283" t="str">
        <f ca="true">+IF(OFFSET('Water Data'!$I$29,0,10*ROW('Water Data'!I195))="","",OFFSET('Water Data'!$I$29,0,10*ROW('Water Data'!I195)))</f>
        <v/>
      </c>
      <c r="CK201" s="283" t="str">
        <f ca="true">+IF(OFFSET('Sanitation Data'!$D$28,0,10*ROW('Sanitation Data'!D195))="","",OFFSET('Sanitation Data'!$D$28,0,10*ROW('Sanitation Data'!D195)))</f>
        <v/>
      </c>
      <c r="CL201" s="283" t="str">
        <f ca="true">+IF(OFFSET('Sanitation Data'!$D$29,0,10*ROW('Sanitation Data'!D195))="","",OFFSET('Sanitation Data'!$D$29,0,10*ROW('Sanitation Data'!D195)))</f>
        <v/>
      </c>
      <c r="CM201" s="283" t="str">
        <f ca="true">+IF(OFFSET('Sanitation Data'!$D$30,0,10*ROW('Sanitation Data'!D195))="","",OFFSET('Sanitation Data'!$D$30,0,10*ROW('Sanitation Data'!D195)))</f>
        <v/>
      </c>
      <c r="CN201" s="283" t="str">
        <f ca="true">+IF(OFFSET('Sanitation Data'!$D$31,0,10*ROW('Sanitation Data'!D195))="","",OFFSET('Sanitation Data'!$D$31,0,10*ROW('Sanitation Data'!D195)))</f>
        <v/>
      </c>
      <c r="CO201" s="283" t="str">
        <f ca="true">+IF(OFFSET('Sanitation Data'!$D$32,0,10*ROW('Sanitation Data'!D195))="","",OFFSET('Sanitation Data'!$D$32,0,10*ROW('Sanitation Data'!D195)))</f>
        <v/>
      </c>
      <c r="CP201" s="283" t="str">
        <f ca="true">+IF(OFFSET('Sanitation Data'!$E$28,0,10*ROW('Sanitation Data'!E195))="","",OFFSET('Sanitation Data'!$E$28,0,10*ROW('Sanitation Data'!E195)))</f>
        <v/>
      </c>
      <c r="CQ201" s="283" t="str">
        <f ca="true">+IF(OFFSET('Sanitation Data'!$E$29,0,10*ROW('Sanitation Data'!E195))="","",OFFSET('Sanitation Data'!$E$29,0,10*ROW('Sanitation Data'!E195)))</f>
        <v/>
      </c>
      <c r="CR201" s="283" t="str">
        <f ca="true">+IF(OFFSET('Sanitation Data'!$E$30,0,10*ROW('Sanitation Data'!E195))="","",OFFSET('Sanitation Data'!$E$30,0,10*ROW('Sanitation Data'!E195)))</f>
        <v/>
      </c>
      <c r="CS201" s="283" t="str">
        <f ca="true">+IF(OFFSET('Sanitation Data'!$E$31,0,10*ROW('Sanitation Data'!E195))="","",OFFSET('Sanitation Data'!$E$31,0,10*ROW('Sanitation Data'!E195)))</f>
        <v/>
      </c>
      <c r="CT201" s="283" t="str">
        <f ca="true">+IF(OFFSET('Sanitation Data'!$E$32,0,10*ROW('Sanitation Data'!E195))="","",OFFSET('Sanitation Data'!$E$32,0,10*ROW('Sanitation Data'!E195)))</f>
        <v/>
      </c>
      <c r="CU201" s="283" t="str">
        <f ca="true">+IF(OFFSET('Sanitation Data'!$F$28,0,10*ROW('Sanitation Data'!F195))="","",OFFSET('Sanitation Data'!$F$28,0,10*ROW('Sanitation Data'!F195)))</f>
        <v/>
      </c>
      <c r="CV201" s="283" t="str">
        <f ca="true">+IF(OFFSET('Sanitation Data'!$F$29,0,10*ROW('Sanitation Data'!F195))="","",OFFSET('Sanitation Data'!$F$29,0,10*ROW('Sanitation Data'!F195)))</f>
        <v/>
      </c>
      <c r="CW201" s="283" t="str">
        <f ca="true">+IF(OFFSET('Sanitation Data'!$F$30,0,10*ROW('Sanitation Data'!F195))="","",OFFSET('Sanitation Data'!$F$30,0,10*ROW('Sanitation Data'!F195)))</f>
        <v/>
      </c>
      <c r="CX201" s="283" t="str">
        <f ca="true">+IF(OFFSET('Sanitation Data'!$F$31,0,10*ROW('Sanitation Data'!F195))="","",OFFSET('Sanitation Data'!$F$31,0,10*ROW('Sanitation Data'!F195)))</f>
        <v/>
      </c>
      <c r="CY201" s="283" t="str">
        <f ca="true">+IF(OFFSET('Sanitation Data'!$F$32,0,10*ROW('Sanitation Data'!F195))="","",OFFSET('Sanitation Data'!$F$32,0,10*ROW('Sanitation Data'!F195)))</f>
        <v/>
      </c>
      <c r="CZ201" s="283" t="str">
        <f ca="true">+IF(OFFSET('Sanitation Data'!$G$28,0,10*ROW('Sanitation Data'!G195))="","",OFFSET('Sanitation Data'!$G$28,0,10*ROW('Sanitation Data'!G195)))</f>
        <v/>
      </c>
      <c r="DA201" s="283" t="str">
        <f ca="true">+IF(OFFSET('Sanitation Data'!$G$29,0,10*ROW('Sanitation Data'!G195))="","",OFFSET('Sanitation Data'!$G$29,0,10*ROW('Sanitation Data'!G195)))</f>
        <v/>
      </c>
      <c r="DB201" s="283" t="str">
        <f ca="true">+IF(OFFSET('Sanitation Data'!$G$30,0,10*ROW('Sanitation Data'!G195))="","",OFFSET('Sanitation Data'!$G$30,0,10*ROW('Sanitation Data'!G195)))</f>
        <v/>
      </c>
      <c r="DC201" s="283" t="str">
        <f ca="true">+IF(OFFSET('Sanitation Data'!$G$31,0,10*ROW('Sanitation Data'!G195))="","",OFFSET('Sanitation Data'!$G$31,0,10*ROW('Sanitation Data'!G195)))</f>
        <v/>
      </c>
      <c r="DD201" s="283" t="str">
        <f ca="true">+IF(OFFSET('Sanitation Data'!$G$32,0,10*ROW('Sanitation Data'!G195))="","",OFFSET('Sanitation Data'!$G$32,0,10*ROW('Sanitation Data'!G195)))</f>
        <v/>
      </c>
      <c r="DE201" s="283" t="str">
        <f ca="true">+IF(OFFSET('Sanitation Data'!$H$28,0,10*ROW('Sanitation Data'!H195))="","",OFFSET('Sanitation Data'!$H$28,0,10*ROW('Sanitation Data'!H195)))</f>
        <v/>
      </c>
      <c r="DF201" s="283" t="str">
        <f ca="true">+IF(OFFSET('Sanitation Data'!$H$29,0,10*ROW('Sanitation Data'!H195))="","",OFFSET('Sanitation Data'!$H$29,0,10*ROW('Sanitation Data'!H195)))</f>
        <v/>
      </c>
      <c r="DG201" s="283" t="str">
        <f ca="true">+IF(OFFSET('Sanitation Data'!$H$30,0,10*ROW('Sanitation Data'!H195))="","",OFFSET('Sanitation Data'!$H$30,0,10*ROW('Sanitation Data'!H195)))</f>
        <v/>
      </c>
      <c r="DH201" s="283" t="str">
        <f ca="true">+IF(OFFSET('Sanitation Data'!$H$31,0,10*ROW('Sanitation Data'!H195))="","",OFFSET('Sanitation Data'!$H$31,0,10*ROW('Sanitation Data'!H195)))</f>
        <v/>
      </c>
      <c r="DI201" s="283" t="str">
        <f ca="true">+IF(OFFSET('Sanitation Data'!$H$32,0,10*ROW('Sanitation Data'!H195))="","",OFFSET('Sanitation Data'!$H$32,0,10*ROW('Sanitation Data'!H195)))</f>
        <v/>
      </c>
      <c r="DJ201" s="283" t="str">
        <f ca="true">+IF(OFFSET('Sanitation Data'!$I$28,0,10*ROW('Sanitation Data'!I195))="","",OFFSET('Sanitation Data'!$I$28,0,10*ROW('Sanitation Data'!I195)))</f>
        <v/>
      </c>
      <c r="DK201" s="283" t="str">
        <f ca="true">+IF(OFFSET('Sanitation Data'!$I$29,0,10*ROW('Sanitation Data'!I195))="","",OFFSET('Sanitation Data'!$I$29,0,10*ROW('Sanitation Data'!I195)))</f>
        <v/>
      </c>
      <c r="DL201" s="283" t="str">
        <f ca="true">+IF(OFFSET('Sanitation Data'!$I$30,0,10*ROW('Sanitation Data'!I195))="","",OFFSET('Sanitation Data'!$I$30,0,10*ROW('Sanitation Data'!I195)))</f>
        <v/>
      </c>
      <c r="DM201" s="283" t="str">
        <f ca="true">+IF(OFFSET('Sanitation Data'!$I$31,0,10*ROW('Sanitation Data'!I195))="","",OFFSET('Sanitation Data'!$I$31,0,10*ROW('Sanitation Data'!I195)))</f>
        <v/>
      </c>
      <c r="DN201" s="283" t="str">
        <f ca="true">+IF(OFFSET('Sanitation Data'!$I$32,0,10*ROW('Sanitation Data'!I195))="","",OFFSET('Sanitation Data'!$I$32,0,10*ROW('Sanitation Data'!I195)))</f>
        <v/>
      </c>
      <c r="DO201" s="283" t="str">
        <f ca="true">+IF(OFFSET('Hygiene Data'!$D$11,0,10*ROW('Hygiene Data'!D195))="","",OFFSET('Hygiene Data'!$D$11,0,10*ROW('Hygiene Data'!D195)))</f>
        <v/>
      </c>
      <c r="DP201" s="283" t="str">
        <f ca="true">+IF(OFFSET('Hygiene Data'!$D$12,0,10*ROW('Hygiene Data'!D195))="","",OFFSET('Hygiene Data'!$D$12,0,10*ROW('Hygiene Data'!D195)))</f>
        <v/>
      </c>
      <c r="DQ201" s="283" t="str">
        <f ca="true">+IF(OFFSET('Hygiene Data'!$D$13,0,10*ROW('Hygiene Data'!D195))="","",OFFSET('Hygiene Data'!$D$13,0,10*ROW('Hygiene Data'!D195)))</f>
        <v/>
      </c>
      <c r="DR201" s="283" t="str">
        <f ca="true">+IF(OFFSET('Hygiene Data'!$E$11,0,10*ROW('Hygiene Data'!E195))="","",OFFSET('Hygiene Data'!$E$11,0,10*ROW('Hygiene Data'!E195)))</f>
        <v/>
      </c>
      <c r="DS201" s="283" t="str">
        <f ca="true">+IF(OFFSET('Hygiene Data'!$E$12,0,10*ROW('Hygiene Data'!E195))="","",OFFSET('Hygiene Data'!$E$12,0,10*ROW('Hygiene Data'!E195)))</f>
        <v/>
      </c>
      <c r="DT201" s="283" t="str">
        <f ca="true">+IF(OFFSET('Hygiene Data'!$E$13,0,10*ROW('Hygiene Data'!E195))="","",OFFSET('Hygiene Data'!$E$13,0,10*ROW('Hygiene Data'!E195)))</f>
        <v/>
      </c>
      <c r="DU201" s="283" t="str">
        <f ca="true">+IF(OFFSET('Hygiene Data'!$F$11,0,10*ROW('Hygiene Data'!F195))="","",OFFSET('Hygiene Data'!$F$11,0,10*ROW('Hygiene Data'!F195)))</f>
        <v/>
      </c>
      <c r="DV201" s="283" t="str">
        <f ca="true">+IF(OFFSET('Hygiene Data'!$F$12,0,10*ROW('Hygiene Data'!F195))="","",OFFSET('Hygiene Data'!$F$12,0,10*ROW('Hygiene Data'!F195)))</f>
        <v/>
      </c>
      <c r="DW201" s="283" t="str">
        <f ca="true">+IF(OFFSET('Hygiene Data'!$F$13,0,10*ROW('Hygiene Data'!F195))="","",OFFSET('Hygiene Data'!$F$13,0,10*ROW('Hygiene Data'!F195)))</f>
        <v/>
      </c>
      <c r="DX201" s="283" t="str">
        <f ca="true">+IF(OFFSET('Hygiene Data'!$G$11,0,10*ROW('Hygiene Data'!G195))="","",OFFSET('Hygiene Data'!$G$11,0,10*ROW('Hygiene Data'!G195)))</f>
        <v/>
      </c>
      <c r="DY201" s="283" t="str">
        <f ca="true">+IF(OFFSET('Hygiene Data'!$G$12,0,10*ROW('Hygiene Data'!G195))="","",OFFSET('Hygiene Data'!$G$12,0,10*ROW('Hygiene Data'!G195)))</f>
        <v/>
      </c>
      <c r="DZ201" s="283" t="str">
        <f ca="true">+IF(OFFSET('Hygiene Data'!$G$13,0,10*ROW('Hygiene Data'!G195))="","",OFFSET('Hygiene Data'!$G$13,0,10*ROW('Hygiene Data'!G195)))</f>
        <v/>
      </c>
      <c r="EA201" s="283" t="str">
        <f ca="true">+IF(OFFSET('Hygiene Data'!$H$11,0,10*ROW('Hygiene Data'!H195))="","",OFFSET('Hygiene Data'!$H$11,0,10*ROW('Hygiene Data'!H195)))</f>
        <v/>
      </c>
      <c r="EB201" s="283" t="str">
        <f ca="true">+IF(OFFSET('Hygiene Data'!$H$12,0,10*ROW('Hygiene Data'!H195))="","",OFFSET('Hygiene Data'!$H$12,0,10*ROW('Hygiene Data'!H195)))</f>
        <v/>
      </c>
      <c r="EC201" s="283" t="str">
        <f ca="true">+IF(OFFSET('Hygiene Data'!$H$13,0,10*ROW('Hygiene Data'!H195))="","",OFFSET('Hygiene Data'!$H$13,0,10*ROW('Hygiene Data'!H195)))</f>
        <v/>
      </c>
      <c r="ED201" s="283" t="str">
        <f ca="true">+IF(OFFSET('Hygiene Data'!$I$11,0,10*ROW('Hygiene Data'!I195))="","",OFFSET('Hygiene Data'!$I$11,0,10*ROW('Hygiene Data'!I195)))</f>
        <v/>
      </c>
      <c r="EE201" s="283" t="str">
        <f ca="true">+IF(OFFSET('Hygiene Data'!$I$12,0,10*ROW('Hygiene Data'!I195))="","",OFFSET('Hygiene Data'!$I$12,0,10*ROW('Hygiene Data'!I195)))</f>
        <v/>
      </c>
      <c r="EF201" s="283" t="str">
        <f ca="true">+IF(OFFSET('Hygiene Data'!$I$13,0,10*ROW('Hygiene Data'!I195))="","",OFFSET('Hygiene Data'!$I$13,0,10*ROW('Hygiene Data'!I195)))</f>
        <v/>
      </c>
    </row>
    <row xmlns:x14ac="http://schemas.microsoft.com/office/spreadsheetml/2009/9/ac" r="202" x14ac:dyDescent="0.2">
      <c r="A202" s="34" t="str">
        <f ca="true">+IF(OFFSET('Water Data'!$B$2,0,10*ROW('Water Data'!E196))="","",OFFSET('Water Data'!$B$2,0,10*ROW('Water Data'!E196)))</f>
        <v/>
      </c>
      <c r="B202" s="34" t="str">
        <f ca="true">+IF(OFFSET('Water Data'!$C$2,0,10*ROW('Water Data'!F196))="","",OFFSET('Water Data'!$C$2,0,10*ROW('Water Data'!F196)))</f>
        <v/>
      </c>
      <c r="C202" s="339" t="str">
        <f t="shared" ca="true" si="3"/>
        <v/>
      </c>
      <c r="D202" s="90"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0"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0"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0"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0"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0"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0"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0"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0"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0"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0"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0"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0"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0"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0"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0"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0"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0"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1"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1"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1"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1"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1"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1"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1"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1"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1"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1"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1"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1"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1"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1"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1"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1"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1"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1"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1"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1"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1"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1"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1"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1"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1"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1"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1"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1"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1"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1"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2"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2"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2"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2"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2"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2"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2"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2"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2"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2"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2"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2"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2"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2"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2"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2"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2"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2"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3"/>
      <c r="BS202" s="283" t="str">
        <f ca="true">+IF(OFFSET('Water Data'!$D$27,0,10*ROW('Water Data'!D196))="","",OFFSET('Water Data'!$D$27,0,10*ROW('Water Data'!D196)))</f>
        <v/>
      </c>
      <c r="BT202" s="283" t="str">
        <f ca="true">+IF(OFFSET('Water Data'!$D$28,0,10*ROW('Water Data'!D196))="","",OFFSET('Water Data'!$D$28,0,10*ROW('Water Data'!D196)))</f>
        <v/>
      </c>
      <c r="BU202" s="283" t="str">
        <f ca="true">+IF(OFFSET('Water Data'!$D$29,0,10*ROW('Water Data'!D196))="","",OFFSET('Water Data'!$D$29,0,10*ROW('Water Data'!D196)))</f>
        <v/>
      </c>
      <c r="BV202" s="283" t="str">
        <f ca="true">+IF(OFFSET('Water Data'!$E$27,0,10*ROW('Water Data'!E196))="","",OFFSET('Water Data'!$E$27,0,10*ROW('Water Data'!E196)))</f>
        <v/>
      </c>
      <c r="BW202" s="283" t="str">
        <f ca="true">+IF(OFFSET('Water Data'!$E$28,0,10*ROW('Water Data'!E196))="","",OFFSET('Water Data'!$E$28,0,10*ROW('Water Data'!E196)))</f>
        <v/>
      </c>
      <c r="BX202" s="283" t="str">
        <f ca="true">+IF(OFFSET('Water Data'!$E$29,0,10*ROW('Water Data'!E196))="","",OFFSET('Water Data'!$E$29,0,10*ROW('Water Data'!E196)))</f>
        <v/>
      </c>
      <c r="BY202" s="283" t="str">
        <f ca="true">+IF(OFFSET('Water Data'!$F$27,0,10*ROW('Water Data'!F196))="","",OFFSET('Water Data'!$F$27,0,10*ROW('Water Data'!F196)))</f>
        <v/>
      </c>
      <c r="BZ202" s="283" t="str">
        <f ca="true">+IF(OFFSET('Water Data'!$F$28,0,10*ROW('Water Data'!F196))="","",OFFSET('Water Data'!$F$28,0,10*ROW('Water Data'!F196)))</f>
        <v/>
      </c>
      <c r="CA202" s="283" t="str">
        <f ca="true">+IF(OFFSET('Water Data'!$F$29,0,10*ROW('Water Data'!F196))="","",OFFSET('Water Data'!$F$29,0,10*ROW('Water Data'!F196)))</f>
        <v/>
      </c>
      <c r="CB202" s="283" t="str">
        <f ca="true">+IF(OFFSET('Water Data'!$G$27,0,10*ROW('Water Data'!G196))="","",OFFSET('Water Data'!$G$27,0,10*ROW('Water Data'!G196)))</f>
        <v/>
      </c>
      <c r="CC202" s="283" t="str">
        <f ca="true">+IF(OFFSET('Water Data'!$G$28,0,10*ROW('Water Data'!G196))="","",OFFSET('Water Data'!$G$28,0,10*ROW('Water Data'!G196)))</f>
        <v/>
      </c>
      <c r="CD202" s="283" t="str">
        <f ca="true">+IF(OFFSET('Water Data'!$G$29,0,10*ROW('Water Data'!G196))="","",OFFSET('Water Data'!$G$29,0,10*ROW('Water Data'!G196)))</f>
        <v/>
      </c>
      <c r="CE202" s="283" t="str">
        <f ca="true">+IF(OFFSET('Water Data'!$H$27,0,10*ROW('Water Data'!H196))="","",OFFSET('Water Data'!$H$27,0,10*ROW('Water Data'!H196)))</f>
        <v/>
      </c>
      <c r="CF202" s="283" t="str">
        <f ca="true">+IF(OFFSET('Water Data'!$H$28,0,10*ROW('Water Data'!H196))="","",OFFSET('Water Data'!$H$28,0,10*ROW('Water Data'!H196)))</f>
        <v/>
      </c>
      <c r="CG202" s="283" t="str">
        <f ca="true">+IF(OFFSET('Water Data'!$H$29,0,10*ROW('Water Data'!H196))="","",OFFSET('Water Data'!$H$29,0,10*ROW('Water Data'!H196)))</f>
        <v/>
      </c>
      <c r="CH202" s="283" t="str">
        <f ca="true">+IF(OFFSET('Water Data'!$I$27,0,10*ROW('Water Data'!I196))="","",OFFSET('Water Data'!$I$27,0,10*ROW('Water Data'!I196)))</f>
        <v/>
      </c>
      <c r="CI202" s="283" t="str">
        <f ca="true">+IF(OFFSET('Water Data'!$I$28,0,10*ROW('Water Data'!I196))="","",OFFSET('Water Data'!$I$28,0,10*ROW('Water Data'!I196)))</f>
        <v/>
      </c>
      <c r="CJ202" s="283" t="str">
        <f ca="true">+IF(OFFSET('Water Data'!$I$29,0,10*ROW('Water Data'!I196))="","",OFFSET('Water Data'!$I$29,0,10*ROW('Water Data'!I196)))</f>
        <v/>
      </c>
      <c r="CK202" s="283" t="str">
        <f ca="true">+IF(OFFSET('Sanitation Data'!$D$28,0,10*ROW('Sanitation Data'!D196))="","",OFFSET('Sanitation Data'!$D$28,0,10*ROW('Sanitation Data'!D196)))</f>
        <v/>
      </c>
      <c r="CL202" s="283" t="str">
        <f ca="true">+IF(OFFSET('Sanitation Data'!$D$29,0,10*ROW('Sanitation Data'!D196))="","",OFFSET('Sanitation Data'!$D$29,0,10*ROW('Sanitation Data'!D196)))</f>
        <v/>
      </c>
      <c r="CM202" s="283" t="str">
        <f ca="true">+IF(OFFSET('Sanitation Data'!$D$30,0,10*ROW('Sanitation Data'!D196))="","",OFFSET('Sanitation Data'!$D$30,0,10*ROW('Sanitation Data'!D196)))</f>
        <v/>
      </c>
      <c r="CN202" s="283" t="str">
        <f ca="true">+IF(OFFSET('Sanitation Data'!$D$31,0,10*ROW('Sanitation Data'!D196))="","",OFFSET('Sanitation Data'!$D$31,0,10*ROW('Sanitation Data'!D196)))</f>
        <v/>
      </c>
      <c r="CO202" s="283" t="str">
        <f ca="true">+IF(OFFSET('Sanitation Data'!$D$32,0,10*ROW('Sanitation Data'!D196))="","",OFFSET('Sanitation Data'!$D$32,0,10*ROW('Sanitation Data'!D196)))</f>
        <v/>
      </c>
      <c r="CP202" s="283" t="str">
        <f ca="true">+IF(OFFSET('Sanitation Data'!$E$28,0,10*ROW('Sanitation Data'!E196))="","",OFFSET('Sanitation Data'!$E$28,0,10*ROW('Sanitation Data'!E196)))</f>
        <v/>
      </c>
      <c r="CQ202" s="283" t="str">
        <f ca="true">+IF(OFFSET('Sanitation Data'!$E$29,0,10*ROW('Sanitation Data'!E196))="","",OFFSET('Sanitation Data'!$E$29,0,10*ROW('Sanitation Data'!E196)))</f>
        <v/>
      </c>
      <c r="CR202" s="283" t="str">
        <f ca="true">+IF(OFFSET('Sanitation Data'!$E$30,0,10*ROW('Sanitation Data'!E196))="","",OFFSET('Sanitation Data'!$E$30,0,10*ROW('Sanitation Data'!E196)))</f>
        <v/>
      </c>
      <c r="CS202" s="283" t="str">
        <f ca="true">+IF(OFFSET('Sanitation Data'!$E$31,0,10*ROW('Sanitation Data'!E196))="","",OFFSET('Sanitation Data'!$E$31,0,10*ROW('Sanitation Data'!E196)))</f>
        <v/>
      </c>
      <c r="CT202" s="283" t="str">
        <f ca="true">+IF(OFFSET('Sanitation Data'!$E$32,0,10*ROW('Sanitation Data'!E196))="","",OFFSET('Sanitation Data'!$E$32,0,10*ROW('Sanitation Data'!E196)))</f>
        <v/>
      </c>
      <c r="CU202" s="283" t="str">
        <f ca="true">+IF(OFFSET('Sanitation Data'!$F$28,0,10*ROW('Sanitation Data'!F196))="","",OFFSET('Sanitation Data'!$F$28,0,10*ROW('Sanitation Data'!F196)))</f>
        <v/>
      </c>
      <c r="CV202" s="283" t="str">
        <f ca="true">+IF(OFFSET('Sanitation Data'!$F$29,0,10*ROW('Sanitation Data'!F196))="","",OFFSET('Sanitation Data'!$F$29,0,10*ROW('Sanitation Data'!F196)))</f>
        <v/>
      </c>
      <c r="CW202" s="283" t="str">
        <f ca="true">+IF(OFFSET('Sanitation Data'!$F$30,0,10*ROW('Sanitation Data'!F196))="","",OFFSET('Sanitation Data'!$F$30,0,10*ROW('Sanitation Data'!F196)))</f>
        <v/>
      </c>
      <c r="CX202" s="283" t="str">
        <f ca="true">+IF(OFFSET('Sanitation Data'!$F$31,0,10*ROW('Sanitation Data'!F196))="","",OFFSET('Sanitation Data'!$F$31,0,10*ROW('Sanitation Data'!F196)))</f>
        <v/>
      </c>
      <c r="CY202" s="283" t="str">
        <f ca="true">+IF(OFFSET('Sanitation Data'!$F$32,0,10*ROW('Sanitation Data'!F196))="","",OFFSET('Sanitation Data'!$F$32,0,10*ROW('Sanitation Data'!F196)))</f>
        <v/>
      </c>
      <c r="CZ202" s="283" t="str">
        <f ca="true">+IF(OFFSET('Sanitation Data'!$G$28,0,10*ROW('Sanitation Data'!G196))="","",OFFSET('Sanitation Data'!$G$28,0,10*ROW('Sanitation Data'!G196)))</f>
        <v/>
      </c>
      <c r="DA202" s="283" t="str">
        <f ca="true">+IF(OFFSET('Sanitation Data'!$G$29,0,10*ROW('Sanitation Data'!G196))="","",OFFSET('Sanitation Data'!$G$29,0,10*ROW('Sanitation Data'!G196)))</f>
        <v/>
      </c>
      <c r="DB202" s="283" t="str">
        <f ca="true">+IF(OFFSET('Sanitation Data'!$G$30,0,10*ROW('Sanitation Data'!G196))="","",OFFSET('Sanitation Data'!$G$30,0,10*ROW('Sanitation Data'!G196)))</f>
        <v/>
      </c>
      <c r="DC202" s="283" t="str">
        <f ca="true">+IF(OFFSET('Sanitation Data'!$G$31,0,10*ROW('Sanitation Data'!G196))="","",OFFSET('Sanitation Data'!$G$31,0,10*ROW('Sanitation Data'!G196)))</f>
        <v/>
      </c>
      <c r="DD202" s="283" t="str">
        <f ca="true">+IF(OFFSET('Sanitation Data'!$G$32,0,10*ROW('Sanitation Data'!G196))="","",OFFSET('Sanitation Data'!$G$32,0,10*ROW('Sanitation Data'!G196)))</f>
        <v/>
      </c>
      <c r="DE202" s="283" t="str">
        <f ca="true">+IF(OFFSET('Sanitation Data'!$H$28,0,10*ROW('Sanitation Data'!H196))="","",OFFSET('Sanitation Data'!$H$28,0,10*ROW('Sanitation Data'!H196)))</f>
        <v/>
      </c>
      <c r="DF202" s="283" t="str">
        <f ca="true">+IF(OFFSET('Sanitation Data'!$H$29,0,10*ROW('Sanitation Data'!H196))="","",OFFSET('Sanitation Data'!$H$29,0,10*ROW('Sanitation Data'!H196)))</f>
        <v/>
      </c>
      <c r="DG202" s="283" t="str">
        <f ca="true">+IF(OFFSET('Sanitation Data'!$H$30,0,10*ROW('Sanitation Data'!H196))="","",OFFSET('Sanitation Data'!$H$30,0,10*ROW('Sanitation Data'!H196)))</f>
        <v/>
      </c>
      <c r="DH202" s="283" t="str">
        <f ca="true">+IF(OFFSET('Sanitation Data'!$H$31,0,10*ROW('Sanitation Data'!H196))="","",OFFSET('Sanitation Data'!$H$31,0,10*ROW('Sanitation Data'!H196)))</f>
        <v/>
      </c>
      <c r="DI202" s="283" t="str">
        <f ca="true">+IF(OFFSET('Sanitation Data'!$H$32,0,10*ROW('Sanitation Data'!H196))="","",OFFSET('Sanitation Data'!$H$32,0,10*ROW('Sanitation Data'!H196)))</f>
        <v/>
      </c>
      <c r="DJ202" s="283" t="str">
        <f ca="true">+IF(OFFSET('Sanitation Data'!$I$28,0,10*ROW('Sanitation Data'!I196))="","",OFFSET('Sanitation Data'!$I$28,0,10*ROW('Sanitation Data'!I196)))</f>
        <v/>
      </c>
      <c r="DK202" s="283" t="str">
        <f ca="true">+IF(OFFSET('Sanitation Data'!$I$29,0,10*ROW('Sanitation Data'!I196))="","",OFFSET('Sanitation Data'!$I$29,0,10*ROW('Sanitation Data'!I196)))</f>
        <v/>
      </c>
      <c r="DL202" s="283" t="str">
        <f ca="true">+IF(OFFSET('Sanitation Data'!$I$30,0,10*ROW('Sanitation Data'!I196))="","",OFFSET('Sanitation Data'!$I$30,0,10*ROW('Sanitation Data'!I196)))</f>
        <v/>
      </c>
      <c r="DM202" s="283" t="str">
        <f ca="true">+IF(OFFSET('Sanitation Data'!$I$31,0,10*ROW('Sanitation Data'!I196))="","",OFFSET('Sanitation Data'!$I$31,0,10*ROW('Sanitation Data'!I196)))</f>
        <v/>
      </c>
      <c r="DN202" s="283" t="str">
        <f ca="true">+IF(OFFSET('Sanitation Data'!$I$32,0,10*ROW('Sanitation Data'!I196))="","",OFFSET('Sanitation Data'!$I$32,0,10*ROW('Sanitation Data'!I196)))</f>
        <v/>
      </c>
      <c r="DO202" s="283" t="str">
        <f ca="true">+IF(OFFSET('Hygiene Data'!$D$11,0,10*ROW('Hygiene Data'!D196))="","",OFFSET('Hygiene Data'!$D$11,0,10*ROW('Hygiene Data'!D196)))</f>
        <v/>
      </c>
      <c r="DP202" s="283" t="str">
        <f ca="true">+IF(OFFSET('Hygiene Data'!$D$12,0,10*ROW('Hygiene Data'!D196))="","",OFFSET('Hygiene Data'!$D$12,0,10*ROW('Hygiene Data'!D196)))</f>
        <v/>
      </c>
      <c r="DQ202" s="283" t="str">
        <f ca="true">+IF(OFFSET('Hygiene Data'!$D$13,0,10*ROW('Hygiene Data'!D196))="","",OFFSET('Hygiene Data'!$D$13,0,10*ROW('Hygiene Data'!D196)))</f>
        <v/>
      </c>
      <c r="DR202" s="283" t="str">
        <f ca="true">+IF(OFFSET('Hygiene Data'!$E$11,0,10*ROW('Hygiene Data'!E196))="","",OFFSET('Hygiene Data'!$E$11,0,10*ROW('Hygiene Data'!E196)))</f>
        <v/>
      </c>
      <c r="DS202" s="283" t="str">
        <f ca="true">+IF(OFFSET('Hygiene Data'!$E$12,0,10*ROW('Hygiene Data'!E196))="","",OFFSET('Hygiene Data'!$E$12,0,10*ROW('Hygiene Data'!E196)))</f>
        <v/>
      </c>
      <c r="DT202" s="283" t="str">
        <f ca="true">+IF(OFFSET('Hygiene Data'!$E$13,0,10*ROW('Hygiene Data'!E196))="","",OFFSET('Hygiene Data'!$E$13,0,10*ROW('Hygiene Data'!E196)))</f>
        <v/>
      </c>
      <c r="DU202" s="283" t="str">
        <f ca="true">+IF(OFFSET('Hygiene Data'!$F$11,0,10*ROW('Hygiene Data'!F196))="","",OFFSET('Hygiene Data'!$F$11,0,10*ROW('Hygiene Data'!F196)))</f>
        <v/>
      </c>
      <c r="DV202" s="283" t="str">
        <f ca="true">+IF(OFFSET('Hygiene Data'!$F$12,0,10*ROW('Hygiene Data'!F196))="","",OFFSET('Hygiene Data'!$F$12,0,10*ROW('Hygiene Data'!F196)))</f>
        <v/>
      </c>
      <c r="DW202" s="283" t="str">
        <f ca="true">+IF(OFFSET('Hygiene Data'!$F$13,0,10*ROW('Hygiene Data'!F196))="","",OFFSET('Hygiene Data'!$F$13,0,10*ROW('Hygiene Data'!F196)))</f>
        <v/>
      </c>
      <c r="DX202" s="283" t="str">
        <f ca="true">+IF(OFFSET('Hygiene Data'!$G$11,0,10*ROW('Hygiene Data'!G196))="","",OFFSET('Hygiene Data'!$G$11,0,10*ROW('Hygiene Data'!G196)))</f>
        <v/>
      </c>
      <c r="DY202" s="283" t="str">
        <f ca="true">+IF(OFFSET('Hygiene Data'!$G$12,0,10*ROW('Hygiene Data'!G196))="","",OFFSET('Hygiene Data'!$G$12,0,10*ROW('Hygiene Data'!G196)))</f>
        <v/>
      </c>
      <c r="DZ202" s="283" t="str">
        <f ca="true">+IF(OFFSET('Hygiene Data'!$G$13,0,10*ROW('Hygiene Data'!G196))="","",OFFSET('Hygiene Data'!$G$13,0,10*ROW('Hygiene Data'!G196)))</f>
        <v/>
      </c>
      <c r="EA202" s="283" t="str">
        <f ca="true">+IF(OFFSET('Hygiene Data'!$H$11,0,10*ROW('Hygiene Data'!H196))="","",OFFSET('Hygiene Data'!$H$11,0,10*ROW('Hygiene Data'!H196)))</f>
        <v/>
      </c>
      <c r="EB202" s="283" t="str">
        <f ca="true">+IF(OFFSET('Hygiene Data'!$H$12,0,10*ROW('Hygiene Data'!H196))="","",OFFSET('Hygiene Data'!$H$12,0,10*ROW('Hygiene Data'!H196)))</f>
        <v/>
      </c>
      <c r="EC202" s="283" t="str">
        <f ca="true">+IF(OFFSET('Hygiene Data'!$H$13,0,10*ROW('Hygiene Data'!H196))="","",OFFSET('Hygiene Data'!$H$13,0,10*ROW('Hygiene Data'!H196)))</f>
        <v/>
      </c>
      <c r="ED202" s="283" t="str">
        <f ca="true">+IF(OFFSET('Hygiene Data'!$I$11,0,10*ROW('Hygiene Data'!I196))="","",OFFSET('Hygiene Data'!$I$11,0,10*ROW('Hygiene Data'!I196)))</f>
        <v/>
      </c>
      <c r="EE202" s="283" t="str">
        <f ca="true">+IF(OFFSET('Hygiene Data'!$I$12,0,10*ROW('Hygiene Data'!I196))="","",OFFSET('Hygiene Data'!$I$12,0,10*ROW('Hygiene Data'!I196)))</f>
        <v/>
      </c>
      <c r="EF202" s="283" t="str">
        <f ca="true">+IF(OFFSET('Hygiene Data'!$I$13,0,10*ROW('Hygiene Data'!I196))="","",OFFSET('Hygiene Data'!$I$13,0,10*ROW('Hygiene Data'!I196)))</f>
        <v/>
      </c>
    </row>
    <row xmlns:x14ac="http://schemas.microsoft.com/office/spreadsheetml/2009/9/ac" r="203" x14ac:dyDescent="0.2">
      <c r="A203" s="34" t="str">
        <f ca="true">+IF(OFFSET('Water Data'!$B$2,0,10*ROW('Water Data'!E197))="","",OFFSET('Water Data'!$B$2,0,10*ROW('Water Data'!E197)))</f>
        <v/>
      </c>
      <c r="B203" s="34" t="str">
        <f ca="true">+IF(OFFSET('Water Data'!$C$2,0,10*ROW('Water Data'!F197))="","",OFFSET('Water Data'!$C$2,0,10*ROW('Water Data'!F197)))</f>
        <v/>
      </c>
      <c r="C203" s="339" t="str">
        <f t="shared" ca="true" si="3"/>
        <v/>
      </c>
      <c r="D203" s="90"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0"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0"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0"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0"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0"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0"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0"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0"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0"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0"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0"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0"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0"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0"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0"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0"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0"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1"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1"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1"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1"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1"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1"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1"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1"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1"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1"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1"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1"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1"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1"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1"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1"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1"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1"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1"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1"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1"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1"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1"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1"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1"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1"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1"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1"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1"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1"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2"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2"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2"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2"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2"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2"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2"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2"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2"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2"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2"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2"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2"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2"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2"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2"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2"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2"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3"/>
      <c r="BS203" s="283" t="str">
        <f ca="true">+IF(OFFSET('Water Data'!$D$27,0,10*ROW('Water Data'!D197))="","",OFFSET('Water Data'!$D$27,0,10*ROW('Water Data'!D197)))</f>
        <v/>
      </c>
      <c r="BT203" s="283" t="str">
        <f ca="true">+IF(OFFSET('Water Data'!$D$28,0,10*ROW('Water Data'!D197))="","",OFFSET('Water Data'!$D$28,0,10*ROW('Water Data'!D197)))</f>
        <v/>
      </c>
      <c r="BU203" s="283" t="str">
        <f ca="true">+IF(OFFSET('Water Data'!$D$29,0,10*ROW('Water Data'!D197))="","",OFFSET('Water Data'!$D$29,0,10*ROW('Water Data'!D197)))</f>
        <v/>
      </c>
      <c r="BV203" s="283" t="str">
        <f ca="true">+IF(OFFSET('Water Data'!$E$27,0,10*ROW('Water Data'!E197))="","",OFFSET('Water Data'!$E$27,0,10*ROW('Water Data'!E197)))</f>
        <v/>
      </c>
      <c r="BW203" s="283" t="str">
        <f ca="true">+IF(OFFSET('Water Data'!$E$28,0,10*ROW('Water Data'!E197))="","",OFFSET('Water Data'!$E$28,0,10*ROW('Water Data'!E197)))</f>
        <v/>
      </c>
      <c r="BX203" s="283" t="str">
        <f ca="true">+IF(OFFSET('Water Data'!$E$29,0,10*ROW('Water Data'!E197))="","",OFFSET('Water Data'!$E$29,0,10*ROW('Water Data'!E197)))</f>
        <v/>
      </c>
      <c r="BY203" s="283" t="str">
        <f ca="true">+IF(OFFSET('Water Data'!$F$27,0,10*ROW('Water Data'!F197))="","",OFFSET('Water Data'!$F$27,0,10*ROW('Water Data'!F197)))</f>
        <v/>
      </c>
      <c r="BZ203" s="283" t="str">
        <f ca="true">+IF(OFFSET('Water Data'!$F$28,0,10*ROW('Water Data'!F197))="","",OFFSET('Water Data'!$F$28,0,10*ROW('Water Data'!F197)))</f>
        <v/>
      </c>
      <c r="CA203" s="283" t="str">
        <f ca="true">+IF(OFFSET('Water Data'!$F$29,0,10*ROW('Water Data'!F197))="","",OFFSET('Water Data'!$F$29,0,10*ROW('Water Data'!F197)))</f>
        <v/>
      </c>
      <c r="CB203" s="283" t="str">
        <f ca="true">+IF(OFFSET('Water Data'!$G$27,0,10*ROW('Water Data'!G197))="","",OFFSET('Water Data'!$G$27,0,10*ROW('Water Data'!G197)))</f>
        <v/>
      </c>
      <c r="CC203" s="283" t="str">
        <f ca="true">+IF(OFFSET('Water Data'!$G$28,0,10*ROW('Water Data'!G197))="","",OFFSET('Water Data'!$G$28,0,10*ROW('Water Data'!G197)))</f>
        <v/>
      </c>
      <c r="CD203" s="283" t="str">
        <f ca="true">+IF(OFFSET('Water Data'!$G$29,0,10*ROW('Water Data'!G197))="","",OFFSET('Water Data'!$G$29,0,10*ROW('Water Data'!G197)))</f>
        <v/>
      </c>
      <c r="CE203" s="283" t="str">
        <f ca="true">+IF(OFFSET('Water Data'!$H$27,0,10*ROW('Water Data'!H197))="","",OFFSET('Water Data'!$H$27,0,10*ROW('Water Data'!H197)))</f>
        <v/>
      </c>
      <c r="CF203" s="283" t="str">
        <f ca="true">+IF(OFFSET('Water Data'!$H$28,0,10*ROW('Water Data'!H197))="","",OFFSET('Water Data'!$H$28,0,10*ROW('Water Data'!H197)))</f>
        <v/>
      </c>
      <c r="CG203" s="283" t="str">
        <f ca="true">+IF(OFFSET('Water Data'!$H$29,0,10*ROW('Water Data'!H197))="","",OFFSET('Water Data'!$H$29,0,10*ROW('Water Data'!H197)))</f>
        <v/>
      </c>
      <c r="CH203" s="283" t="str">
        <f ca="true">+IF(OFFSET('Water Data'!$I$27,0,10*ROW('Water Data'!I197))="","",OFFSET('Water Data'!$I$27,0,10*ROW('Water Data'!I197)))</f>
        <v/>
      </c>
      <c r="CI203" s="283" t="str">
        <f ca="true">+IF(OFFSET('Water Data'!$I$28,0,10*ROW('Water Data'!I197))="","",OFFSET('Water Data'!$I$28,0,10*ROW('Water Data'!I197)))</f>
        <v/>
      </c>
      <c r="CJ203" s="283" t="str">
        <f ca="true">+IF(OFFSET('Water Data'!$I$29,0,10*ROW('Water Data'!I197))="","",OFFSET('Water Data'!$I$29,0,10*ROW('Water Data'!I197)))</f>
        <v/>
      </c>
      <c r="CK203" s="283" t="str">
        <f ca="true">+IF(OFFSET('Sanitation Data'!$D$28,0,10*ROW('Sanitation Data'!D197))="","",OFFSET('Sanitation Data'!$D$28,0,10*ROW('Sanitation Data'!D197)))</f>
        <v/>
      </c>
      <c r="CL203" s="283" t="str">
        <f ca="true">+IF(OFFSET('Sanitation Data'!$D$29,0,10*ROW('Sanitation Data'!D197))="","",OFFSET('Sanitation Data'!$D$29,0,10*ROW('Sanitation Data'!D197)))</f>
        <v/>
      </c>
      <c r="CM203" s="283" t="str">
        <f ca="true">+IF(OFFSET('Sanitation Data'!$D$30,0,10*ROW('Sanitation Data'!D197))="","",OFFSET('Sanitation Data'!$D$30,0,10*ROW('Sanitation Data'!D197)))</f>
        <v/>
      </c>
      <c r="CN203" s="283" t="str">
        <f ca="true">+IF(OFFSET('Sanitation Data'!$D$31,0,10*ROW('Sanitation Data'!D197))="","",OFFSET('Sanitation Data'!$D$31,0,10*ROW('Sanitation Data'!D197)))</f>
        <v/>
      </c>
      <c r="CO203" s="283" t="str">
        <f ca="true">+IF(OFFSET('Sanitation Data'!$D$32,0,10*ROW('Sanitation Data'!D197))="","",OFFSET('Sanitation Data'!$D$32,0,10*ROW('Sanitation Data'!D197)))</f>
        <v/>
      </c>
      <c r="CP203" s="283" t="str">
        <f ca="true">+IF(OFFSET('Sanitation Data'!$E$28,0,10*ROW('Sanitation Data'!E197))="","",OFFSET('Sanitation Data'!$E$28,0,10*ROW('Sanitation Data'!E197)))</f>
        <v/>
      </c>
      <c r="CQ203" s="283" t="str">
        <f ca="true">+IF(OFFSET('Sanitation Data'!$E$29,0,10*ROW('Sanitation Data'!E197))="","",OFFSET('Sanitation Data'!$E$29,0,10*ROW('Sanitation Data'!E197)))</f>
        <v/>
      </c>
      <c r="CR203" s="283" t="str">
        <f ca="true">+IF(OFFSET('Sanitation Data'!$E$30,0,10*ROW('Sanitation Data'!E197))="","",OFFSET('Sanitation Data'!$E$30,0,10*ROW('Sanitation Data'!E197)))</f>
        <v/>
      </c>
      <c r="CS203" s="283" t="str">
        <f ca="true">+IF(OFFSET('Sanitation Data'!$E$31,0,10*ROW('Sanitation Data'!E197))="","",OFFSET('Sanitation Data'!$E$31,0,10*ROW('Sanitation Data'!E197)))</f>
        <v/>
      </c>
      <c r="CT203" s="283" t="str">
        <f ca="true">+IF(OFFSET('Sanitation Data'!$E$32,0,10*ROW('Sanitation Data'!E197))="","",OFFSET('Sanitation Data'!$E$32,0,10*ROW('Sanitation Data'!E197)))</f>
        <v/>
      </c>
      <c r="CU203" s="283" t="str">
        <f ca="true">+IF(OFFSET('Sanitation Data'!$F$28,0,10*ROW('Sanitation Data'!F197))="","",OFFSET('Sanitation Data'!$F$28,0,10*ROW('Sanitation Data'!F197)))</f>
        <v/>
      </c>
      <c r="CV203" s="283" t="str">
        <f ca="true">+IF(OFFSET('Sanitation Data'!$F$29,0,10*ROW('Sanitation Data'!F197))="","",OFFSET('Sanitation Data'!$F$29,0,10*ROW('Sanitation Data'!F197)))</f>
        <v/>
      </c>
      <c r="CW203" s="283" t="str">
        <f ca="true">+IF(OFFSET('Sanitation Data'!$F$30,0,10*ROW('Sanitation Data'!F197))="","",OFFSET('Sanitation Data'!$F$30,0,10*ROW('Sanitation Data'!F197)))</f>
        <v/>
      </c>
      <c r="CX203" s="283" t="str">
        <f ca="true">+IF(OFFSET('Sanitation Data'!$F$31,0,10*ROW('Sanitation Data'!F197))="","",OFFSET('Sanitation Data'!$F$31,0,10*ROW('Sanitation Data'!F197)))</f>
        <v/>
      </c>
      <c r="CY203" s="283" t="str">
        <f ca="true">+IF(OFFSET('Sanitation Data'!$F$32,0,10*ROW('Sanitation Data'!F197))="","",OFFSET('Sanitation Data'!$F$32,0,10*ROW('Sanitation Data'!F197)))</f>
        <v/>
      </c>
      <c r="CZ203" s="283" t="str">
        <f ca="true">+IF(OFFSET('Sanitation Data'!$G$28,0,10*ROW('Sanitation Data'!G197))="","",OFFSET('Sanitation Data'!$G$28,0,10*ROW('Sanitation Data'!G197)))</f>
        <v/>
      </c>
      <c r="DA203" s="283" t="str">
        <f ca="true">+IF(OFFSET('Sanitation Data'!$G$29,0,10*ROW('Sanitation Data'!G197))="","",OFFSET('Sanitation Data'!$G$29,0,10*ROW('Sanitation Data'!G197)))</f>
        <v/>
      </c>
      <c r="DB203" s="283" t="str">
        <f ca="true">+IF(OFFSET('Sanitation Data'!$G$30,0,10*ROW('Sanitation Data'!G197))="","",OFFSET('Sanitation Data'!$G$30,0,10*ROW('Sanitation Data'!G197)))</f>
        <v/>
      </c>
      <c r="DC203" s="283" t="str">
        <f ca="true">+IF(OFFSET('Sanitation Data'!$G$31,0,10*ROW('Sanitation Data'!G197))="","",OFFSET('Sanitation Data'!$G$31,0,10*ROW('Sanitation Data'!G197)))</f>
        <v/>
      </c>
      <c r="DD203" s="283" t="str">
        <f ca="true">+IF(OFFSET('Sanitation Data'!$G$32,0,10*ROW('Sanitation Data'!G197))="","",OFFSET('Sanitation Data'!$G$32,0,10*ROW('Sanitation Data'!G197)))</f>
        <v/>
      </c>
      <c r="DE203" s="283" t="str">
        <f ca="true">+IF(OFFSET('Sanitation Data'!$H$28,0,10*ROW('Sanitation Data'!H197))="","",OFFSET('Sanitation Data'!$H$28,0,10*ROW('Sanitation Data'!H197)))</f>
        <v/>
      </c>
      <c r="DF203" s="283" t="str">
        <f ca="true">+IF(OFFSET('Sanitation Data'!$H$29,0,10*ROW('Sanitation Data'!H197))="","",OFFSET('Sanitation Data'!$H$29,0,10*ROW('Sanitation Data'!H197)))</f>
        <v/>
      </c>
      <c r="DG203" s="283" t="str">
        <f ca="true">+IF(OFFSET('Sanitation Data'!$H$30,0,10*ROW('Sanitation Data'!H197))="","",OFFSET('Sanitation Data'!$H$30,0,10*ROW('Sanitation Data'!H197)))</f>
        <v/>
      </c>
      <c r="DH203" s="283" t="str">
        <f ca="true">+IF(OFFSET('Sanitation Data'!$H$31,0,10*ROW('Sanitation Data'!H197))="","",OFFSET('Sanitation Data'!$H$31,0,10*ROW('Sanitation Data'!H197)))</f>
        <v/>
      </c>
      <c r="DI203" s="283" t="str">
        <f ca="true">+IF(OFFSET('Sanitation Data'!$H$32,0,10*ROW('Sanitation Data'!H197))="","",OFFSET('Sanitation Data'!$H$32,0,10*ROW('Sanitation Data'!H197)))</f>
        <v/>
      </c>
      <c r="DJ203" s="283" t="str">
        <f ca="true">+IF(OFFSET('Sanitation Data'!$I$28,0,10*ROW('Sanitation Data'!I197))="","",OFFSET('Sanitation Data'!$I$28,0,10*ROW('Sanitation Data'!I197)))</f>
        <v/>
      </c>
      <c r="DK203" s="283" t="str">
        <f ca="true">+IF(OFFSET('Sanitation Data'!$I$29,0,10*ROW('Sanitation Data'!I197))="","",OFFSET('Sanitation Data'!$I$29,0,10*ROW('Sanitation Data'!I197)))</f>
        <v/>
      </c>
      <c r="DL203" s="283" t="str">
        <f ca="true">+IF(OFFSET('Sanitation Data'!$I$30,0,10*ROW('Sanitation Data'!I197))="","",OFFSET('Sanitation Data'!$I$30,0,10*ROW('Sanitation Data'!I197)))</f>
        <v/>
      </c>
      <c r="DM203" s="283" t="str">
        <f ca="true">+IF(OFFSET('Sanitation Data'!$I$31,0,10*ROW('Sanitation Data'!I197))="","",OFFSET('Sanitation Data'!$I$31,0,10*ROW('Sanitation Data'!I197)))</f>
        <v/>
      </c>
      <c r="DN203" s="283" t="str">
        <f ca="true">+IF(OFFSET('Sanitation Data'!$I$32,0,10*ROW('Sanitation Data'!I197))="","",OFFSET('Sanitation Data'!$I$32,0,10*ROW('Sanitation Data'!I197)))</f>
        <v/>
      </c>
      <c r="DO203" s="283" t="str">
        <f ca="true">+IF(OFFSET('Hygiene Data'!$D$11,0,10*ROW('Hygiene Data'!D197))="","",OFFSET('Hygiene Data'!$D$11,0,10*ROW('Hygiene Data'!D197)))</f>
        <v/>
      </c>
      <c r="DP203" s="283" t="str">
        <f ca="true">+IF(OFFSET('Hygiene Data'!$D$12,0,10*ROW('Hygiene Data'!D197))="","",OFFSET('Hygiene Data'!$D$12,0,10*ROW('Hygiene Data'!D197)))</f>
        <v/>
      </c>
      <c r="DQ203" s="283" t="str">
        <f ca="true">+IF(OFFSET('Hygiene Data'!$D$13,0,10*ROW('Hygiene Data'!D197))="","",OFFSET('Hygiene Data'!$D$13,0,10*ROW('Hygiene Data'!D197)))</f>
        <v/>
      </c>
      <c r="DR203" s="283" t="str">
        <f ca="true">+IF(OFFSET('Hygiene Data'!$E$11,0,10*ROW('Hygiene Data'!E197))="","",OFFSET('Hygiene Data'!$E$11,0,10*ROW('Hygiene Data'!E197)))</f>
        <v/>
      </c>
      <c r="DS203" s="283" t="str">
        <f ca="true">+IF(OFFSET('Hygiene Data'!$E$12,0,10*ROW('Hygiene Data'!E197))="","",OFFSET('Hygiene Data'!$E$12,0,10*ROW('Hygiene Data'!E197)))</f>
        <v/>
      </c>
      <c r="DT203" s="283" t="str">
        <f ca="true">+IF(OFFSET('Hygiene Data'!$E$13,0,10*ROW('Hygiene Data'!E197))="","",OFFSET('Hygiene Data'!$E$13,0,10*ROW('Hygiene Data'!E197)))</f>
        <v/>
      </c>
      <c r="DU203" s="283" t="str">
        <f ca="true">+IF(OFFSET('Hygiene Data'!$F$11,0,10*ROW('Hygiene Data'!F197))="","",OFFSET('Hygiene Data'!$F$11,0,10*ROW('Hygiene Data'!F197)))</f>
        <v/>
      </c>
      <c r="DV203" s="283" t="str">
        <f ca="true">+IF(OFFSET('Hygiene Data'!$F$12,0,10*ROW('Hygiene Data'!F197))="","",OFFSET('Hygiene Data'!$F$12,0,10*ROW('Hygiene Data'!F197)))</f>
        <v/>
      </c>
      <c r="DW203" s="283" t="str">
        <f ca="true">+IF(OFFSET('Hygiene Data'!$F$13,0,10*ROW('Hygiene Data'!F197))="","",OFFSET('Hygiene Data'!$F$13,0,10*ROW('Hygiene Data'!F197)))</f>
        <v/>
      </c>
      <c r="DX203" s="283" t="str">
        <f ca="true">+IF(OFFSET('Hygiene Data'!$G$11,0,10*ROW('Hygiene Data'!G197))="","",OFFSET('Hygiene Data'!$G$11,0,10*ROW('Hygiene Data'!G197)))</f>
        <v/>
      </c>
      <c r="DY203" s="283" t="str">
        <f ca="true">+IF(OFFSET('Hygiene Data'!$G$12,0,10*ROW('Hygiene Data'!G197))="","",OFFSET('Hygiene Data'!$G$12,0,10*ROW('Hygiene Data'!G197)))</f>
        <v/>
      </c>
      <c r="DZ203" s="283" t="str">
        <f ca="true">+IF(OFFSET('Hygiene Data'!$G$13,0,10*ROW('Hygiene Data'!G197))="","",OFFSET('Hygiene Data'!$G$13,0,10*ROW('Hygiene Data'!G197)))</f>
        <v/>
      </c>
      <c r="EA203" s="283" t="str">
        <f ca="true">+IF(OFFSET('Hygiene Data'!$H$11,0,10*ROW('Hygiene Data'!H197))="","",OFFSET('Hygiene Data'!$H$11,0,10*ROW('Hygiene Data'!H197)))</f>
        <v/>
      </c>
      <c r="EB203" s="283" t="str">
        <f ca="true">+IF(OFFSET('Hygiene Data'!$H$12,0,10*ROW('Hygiene Data'!H197))="","",OFFSET('Hygiene Data'!$H$12,0,10*ROW('Hygiene Data'!H197)))</f>
        <v/>
      </c>
      <c r="EC203" s="283" t="str">
        <f ca="true">+IF(OFFSET('Hygiene Data'!$H$13,0,10*ROW('Hygiene Data'!H197))="","",OFFSET('Hygiene Data'!$H$13,0,10*ROW('Hygiene Data'!H197)))</f>
        <v/>
      </c>
      <c r="ED203" s="283" t="str">
        <f ca="true">+IF(OFFSET('Hygiene Data'!$I$11,0,10*ROW('Hygiene Data'!I197))="","",OFFSET('Hygiene Data'!$I$11,0,10*ROW('Hygiene Data'!I197)))</f>
        <v/>
      </c>
      <c r="EE203" s="283" t="str">
        <f ca="true">+IF(OFFSET('Hygiene Data'!$I$12,0,10*ROW('Hygiene Data'!I197))="","",OFFSET('Hygiene Data'!$I$12,0,10*ROW('Hygiene Data'!I197)))</f>
        <v/>
      </c>
      <c r="EF203" s="283" t="str">
        <f ca="true">+IF(OFFSET('Hygiene Data'!$I$13,0,10*ROW('Hygiene Data'!I197))="","",OFFSET('Hygiene Data'!$I$13,0,10*ROW('Hygiene Data'!I197)))</f>
        <v/>
      </c>
    </row>
    <row xmlns:x14ac="http://schemas.microsoft.com/office/spreadsheetml/2009/9/ac" r="204" x14ac:dyDescent="0.2">
      <c r="A204" s="34" t="str">
        <f ca="true">+IF(OFFSET('Water Data'!$B$2,0,10*ROW('Water Data'!E198))="","",OFFSET('Water Data'!$B$2,0,10*ROW('Water Data'!E198)))</f>
        <v/>
      </c>
      <c r="B204" s="34" t="str">
        <f ca="true">+IF(OFFSET('Water Data'!$C$2,0,10*ROW('Water Data'!F198))="","",OFFSET('Water Data'!$C$2,0,10*ROW('Water Data'!F198)))</f>
        <v/>
      </c>
      <c r="C204" s="339" t="str">
        <f t="shared" ca="true" si="3"/>
        <v/>
      </c>
      <c r="D204" s="90"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0"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0"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0"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0"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0"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0"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0"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0"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0"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0"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0"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0"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0"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0"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0"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0"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0"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1"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1"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1"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1"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1"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1"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1"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1"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1"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1"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1"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1"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1"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1"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1"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1"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1"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1"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1"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1"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1"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1"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1"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1"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1"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1"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1"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1"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1"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1"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2"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2"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2"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2"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2"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2"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2"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2"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2"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2"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2"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2"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2"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2"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2"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2"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2"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2"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3"/>
      <c r="BS204" s="283" t="str">
        <f ca="true">+IF(OFFSET('Water Data'!$D$27,0,10*ROW('Water Data'!D198))="","",OFFSET('Water Data'!$D$27,0,10*ROW('Water Data'!D198)))</f>
        <v/>
      </c>
      <c r="BT204" s="283" t="str">
        <f ca="true">+IF(OFFSET('Water Data'!$D$28,0,10*ROW('Water Data'!D198))="","",OFFSET('Water Data'!$D$28,0,10*ROW('Water Data'!D198)))</f>
        <v/>
      </c>
      <c r="BU204" s="283" t="str">
        <f ca="true">+IF(OFFSET('Water Data'!$D$29,0,10*ROW('Water Data'!D198))="","",OFFSET('Water Data'!$D$29,0,10*ROW('Water Data'!D198)))</f>
        <v/>
      </c>
      <c r="BV204" s="283" t="str">
        <f ca="true">+IF(OFFSET('Water Data'!$E$27,0,10*ROW('Water Data'!E198))="","",OFFSET('Water Data'!$E$27,0,10*ROW('Water Data'!E198)))</f>
        <v/>
      </c>
      <c r="BW204" s="283" t="str">
        <f ca="true">+IF(OFFSET('Water Data'!$E$28,0,10*ROW('Water Data'!E198))="","",OFFSET('Water Data'!$E$28,0,10*ROW('Water Data'!E198)))</f>
        <v/>
      </c>
      <c r="BX204" s="283" t="str">
        <f ca="true">+IF(OFFSET('Water Data'!$E$29,0,10*ROW('Water Data'!E198))="","",OFFSET('Water Data'!$E$29,0,10*ROW('Water Data'!E198)))</f>
        <v/>
      </c>
      <c r="BY204" s="283" t="str">
        <f ca="true">+IF(OFFSET('Water Data'!$F$27,0,10*ROW('Water Data'!F198))="","",OFFSET('Water Data'!$F$27,0,10*ROW('Water Data'!F198)))</f>
        <v/>
      </c>
      <c r="BZ204" s="283" t="str">
        <f ca="true">+IF(OFFSET('Water Data'!$F$28,0,10*ROW('Water Data'!F198))="","",OFFSET('Water Data'!$F$28,0,10*ROW('Water Data'!F198)))</f>
        <v/>
      </c>
      <c r="CA204" s="283" t="str">
        <f ca="true">+IF(OFFSET('Water Data'!$F$29,0,10*ROW('Water Data'!F198))="","",OFFSET('Water Data'!$F$29,0,10*ROW('Water Data'!F198)))</f>
        <v/>
      </c>
      <c r="CB204" s="283" t="str">
        <f ca="true">+IF(OFFSET('Water Data'!$G$27,0,10*ROW('Water Data'!G198))="","",OFFSET('Water Data'!$G$27,0,10*ROW('Water Data'!G198)))</f>
        <v/>
      </c>
      <c r="CC204" s="283" t="str">
        <f ca="true">+IF(OFFSET('Water Data'!$G$28,0,10*ROW('Water Data'!G198))="","",OFFSET('Water Data'!$G$28,0,10*ROW('Water Data'!G198)))</f>
        <v/>
      </c>
      <c r="CD204" s="283" t="str">
        <f ca="true">+IF(OFFSET('Water Data'!$G$29,0,10*ROW('Water Data'!G198))="","",OFFSET('Water Data'!$G$29,0,10*ROW('Water Data'!G198)))</f>
        <v/>
      </c>
      <c r="CE204" s="283" t="str">
        <f ca="true">+IF(OFFSET('Water Data'!$H$27,0,10*ROW('Water Data'!H198))="","",OFFSET('Water Data'!$H$27,0,10*ROW('Water Data'!H198)))</f>
        <v/>
      </c>
      <c r="CF204" s="283" t="str">
        <f ca="true">+IF(OFFSET('Water Data'!$H$28,0,10*ROW('Water Data'!H198))="","",OFFSET('Water Data'!$H$28,0,10*ROW('Water Data'!H198)))</f>
        <v/>
      </c>
      <c r="CG204" s="283" t="str">
        <f ca="true">+IF(OFFSET('Water Data'!$H$29,0,10*ROW('Water Data'!H198))="","",OFFSET('Water Data'!$H$29,0,10*ROW('Water Data'!H198)))</f>
        <v/>
      </c>
      <c r="CH204" s="283" t="str">
        <f ca="true">+IF(OFFSET('Water Data'!$I$27,0,10*ROW('Water Data'!I198))="","",OFFSET('Water Data'!$I$27,0,10*ROW('Water Data'!I198)))</f>
        <v/>
      </c>
      <c r="CI204" s="283" t="str">
        <f ca="true">+IF(OFFSET('Water Data'!$I$28,0,10*ROW('Water Data'!I198))="","",OFFSET('Water Data'!$I$28,0,10*ROW('Water Data'!I198)))</f>
        <v/>
      </c>
      <c r="CJ204" s="283" t="str">
        <f ca="true">+IF(OFFSET('Water Data'!$I$29,0,10*ROW('Water Data'!I198))="","",OFFSET('Water Data'!$I$29,0,10*ROW('Water Data'!I198)))</f>
        <v/>
      </c>
      <c r="CK204" s="283" t="str">
        <f ca="true">+IF(OFFSET('Sanitation Data'!$D$28,0,10*ROW('Sanitation Data'!D198))="","",OFFSET('Sanitation Data'!$D$28,0,10*ROW('Sanitation Data'!D198)))</f>
        <v/>
      </c>
      <c r="CL204" s="283" t="str">
        <f ca="true">+IF(OFFSET('Sanitation Data'!$D$29,0,10*ROW('Sanitation Data'!D198))="","",OFFSET('Sanitation Data'!$D$29,0,10*ROW('Sanitation Data'!D198)))</f>
        <v/>
      </c>
      <c r="CM204" s="283" t="str">
        <f ca="true">+IF(OFFSET('Sanitation Data'!$D$30,0,10*ROW('Sanitation Data'!D198))="","",OFFSET('Sanitation Data'!$D$30,0,10*ROW('Sanitation Data'!D198)))</f>
        <v/>
      </c>
      <c r="CN204" s="283" t="str">
        <f ca="true">+IF(OFFSET('Sanitation Data'!$D$31,0,10*ROW('Sanitation Data'!D198))="","",OFFSET('Sanitation Data'!$D$31,0,10*ROW('Sanitation Data'!D198)))</f>
        <v/>
      </c>
      <c r="CO204" s="283" t="str">
        <f ca="true">+IF(OFFSET('Sanitation Data'!$D$32,0,10*ROW('Sanitation Data'!D198))="","",OFFSET('Sanitation Data'!$D$32,0,10*ROW('Sanitation Data'!D198)))</f>
        <v/>
      </c>
      <c r="CP204" s="283" t="str">
        <f ca="true">+IF(OFFSET('Sanitation Data'!$E$28,0,10*ROW('Sanitation Data'!E198))="","",OFFSET('Sanitation Data'!$E$28,0,10*ROW('Sanitation Data'!E198)))</f>
        <v/>
      </c>
      <c r="CQ204" s="283" t="str">
        <f ca="true">+IF(OFFSET('Sanitation Data'!$E$29,0,10*ROW('Sanitation Data'!E198))="","",OFFSET('Sanitation Data'!$E$29,0,10*ROW('Sanitation Data'!E198)))</f>
        <v/>
      </c>
      <c r="CR204" s="283" t="str">
        <f ca="true">+IF(OFFSET('Sanitation Data'!$E$30,0,10*ROW('Sanitation Data'!E198))="","",OFFSET('Sanitation Data'!$E$30,0,10*ROW('Sanitation Data'!E198)))</f>
        <v/>
      </c>
      <c r="CS204" s="283" t="str">
        <f ca="true">+IF(OFFSET('Sanitation Data'!$E$31,0,10*ROW('Sanitation Data'!E198))="","",OFFSET('Sanitation Data'!$E$31,0,10*ROW('Sanitation Data'!E198)))</f>
        <v/>
      </c>
      <c r="CT204" s="283" t="str">
        <f ca="true">+IF(OFFSET('Sanitation Data'!$E$32,0,10*ROW('Sanitation Data'!E198))="","",OFFSET('Sanitation Data'!$E$32,0,10*ROW('Sanitation Data'!E198)))</f>
        <v/>
      </c>
      <c r="CU204" s="283" t="str">
        <f ca="true">+IF(OFFSET('Sanitation Data'!$F$28,0,10*ROW('Sanitation Data'!F198))="","",OFFSET('Sanitation Data'!$F$28,0,10*ROW('Sanitation Data'!F198)))</f>
        <v/>
      </c>
      <c r="CV204" s="283" t="str">
        <f ca="true">+IF(OFFSET('Sanitation Data'!$F$29,0,10*ROW('Sanitation Data'!F198))="","",OFFSET('Sanitation Data'!$F$29,0,10*ROW('Sanitation Data'!F198)))</f>
        <v/>
      </c>
      <c r="CW204" s="283" t="str">
        <f ca="true">+IF(OFFSET('Sanitation Data'!$F$30,0,10*ROW('Sanitation Data'!F198))="","",OFFSET('Sanitation Data'!$F$30,0,10*ROW('Sanitation Data'!F198)))</f>
        <v/>
      </c>
      <c r="CX204" s="283" t="str">
        <f ca="true">+IF(OFFSET('Sanitation Data'!$F$31,0,10*ROW('Sanitation Data'!F198))="","",OFFSET('Sanitation Data'!$F$31,0,10*ROW('Sanitation Data'!F198)))</f>
        <v/>
      </c>
      <c r="CY204" s="283" t="str">
        <f ca="true">+IF(OFFSET('Sanitation Data'!$F$32,0,10*ROW('Sanitation Data'!F198))="","",OFFSET('Sanitation Data'!$F$32,0,10*ROW('Sanitation Data'!F198)))</f>
        <v/>
      </c>
      <c r="CZ204" s="283" t="str">
        <f ca="true">+IF(OFFSET('Sanitation Data'!$G$28,0,10*ROW('Sanitation Data'!G198))="","",OFFSET('Sanitation Data'!$G$28,0,10*ROW('Sanitation Data'!G198)))</f>
        <v/>
      </c>
      <c r="DA204" s="283" t="str">
        <f ca="true">+IF(OFFSET('Sanitation Data'!$G$29,0,10*ROW('Sanitation Data'!G198))="","",OFFSET('Sanitation Data'!$G$29,0,10*ROW('Sanitation Data'!G198)))</f>
        <v/>
      </c>
      <c r="DB204" s="283" t="str">
        <f ca="true">+IF(OFFSET('Sanitation Data'!$G$30,0,10*ROW('Sanitation Data'!G198))="","",OFFSET('Sanitation Data'!$G$30,0,10*ROW('Sanitation Data'!G198)))</f>
        <v/>
      </c>
      <c r="DC204" s="283" t="str">
        <f ca="true">+IF(OFFSET('Sanitation Data'!$G$31,0,10*ROW('Sanitation Data'!G198))="","",OFFSET('Sanitation Data'!$G$31,0,10*ROW('Sanitation Data'!G198)))</f>
        <v/>
      </c>
      <c r="DD204" s="283" t="str">
        <f ca="true">+IF(OFFSET('Sanitation Data'!$G$32,0,10*ROW('Sanitation Data'!G198))="","",OFFSET('Sanitation Data'!$G$32,0,10*ROW('Sanitation Data'!G198)))</f>
        <v/>
      </c>
      <c r="DE204" s="283" t="str">
        <f ca="true">+IF(OFFSET('Sanitation Data'!$H$28,0,10*ROW('Sanitation Data'!H198))="","",OFFSET('Sanitation Data'!$H$28,0,10*ROW('Sanitation Data'!H198)))</f>
        <v/>
      </c>
      <c r="DF204" s="283" t="str">
        <f ca="true">+IF(OFFSET('Sanitation Data'!$H$29,0,10*ROW('Sanitation Data'!H198))="","",OFFSET('Sanitation Data'!$H$29,0,10*ROW('Sanitation Data'!H198)))</f>
        <v/>
      </c>
      <c r="DG204" s="283" t="str">
        <f ca="true">+IF(OFFSET('Sanitation Data'!$H$30,0,10*ROW('Sanitation Data'!H198))="","",OFFSET('Sanitation Data'!$H$30,0,10*ROW('Sanitation Data'!H198)))</f>
        <v/>
      </c>
      <c r="DH204" s="283" t="str">
        <f ca="true">+IF(OFFSET('Sanitation Data'!$H$31,0,10*ROW('Sanitation Data'!H198))="","",OFFSET('Sanitation Data'!$H$31,0,10*ROW('Sanitation Data'!H198)))</f>
        <v/>
      </c>
      <c r="DI204" s="283" t="str">
        <f ca="true">+IF(OFFSET('Sanitation Data'!$H$32,0,10*ROW('Sanitation Data'!H198))="","",OFFSET('Sanitation Data'!$H$32,0,10*ROW('Sanitation Data'!H198)))</f>
        <v/>
      </c>
      <c r="DJ204" s="283" t="str">
        <f ca="true">+IF(OFFSET('Sanitation Data'!$I$28,0,10*ROW('Sanitation Data'!I198))="","",OFFSET('Sanitation Data'!$I$28,0,10*ROW('Sanitation Data'!I198)))</f>
        <v/>
      </c>
      <c r="DK204" s="283" t="str">
        <f ca="true">+IF(OFFSET('Sanitation Data'!$I$29,0,10*ROW('Sanitation Data'!I198))="","",OFFSET('Sanitation Data'!$I$29,0,10*ROW('Sanitation Data'!I198)))</f>
        <v/>
      </c>
      <c r="DL204" s="283" t="str">
        <f ca="true">+IF(OFFSET('Sanitation Data'!$I$30,0,10*ROW('Sanitation Data'!I198))="","",OFFSET('Sanitation Data'!$I$30,0,10*ROW('Sanitation Data'!I198)))</f>
        <v/>
      </c>
      <c r="DM204" s="283" t="str">
        <f ca="true">+IF(OFFSET('Sanitation Data'!$I$31,0,10*ROW('Sanitation Data'!I198))="","",OFFSET('Sanitation Data'!$I$31,0,10*ROW('Sanitation Data'!I198)))</f>
        <v/>
      </c>
      <c r="DN204" s="283" t="str">
        <f ca="true">+IF(OFFSET('Sanitation Data'!$I$32,0,10*ROW('Sanitation Data'!I198))="","",OFFSET('Sanitation Data'!$I$32,0,10*ROW('Sanitation Data'!I198)))</f>
        <v/>
      </c>
      <c r="DO204" s="283" t="str">
        <f ca="true">+IF(OFFSET('Hygiene Data'!$D$11,0,10*ROW('Hygiene Data'!D198))="","",OFFSET('Hygiene Data'!$D$11,0,10*ROW('Hygiene Data'!D198)))</f>
        <v/>
      </c>
      <c r="DP204" s="283" t="str">
        <f ca="true">+IF(OFFSET('Hygiene Data'!$D$12,0,10*ROW('Hygiene Data'!D198))="","",OFFSET('Hygiene Data'!$D$12,0,10*ROW('Hygiene Data'!D198)))</f>
        <v/>
      </c>
      <c r="DQ204" s="283" t="str">
        <f ca="true">+IF(OFFSET('Hygiene Data'!$D$13,0,10*ROW('Hygiene Data'!D198))="","",OFFSET('Hygiene Data'!$D$13,0,10*ROW('Hygiene Data'!D198)))</f>
        <v/>
      </c>
      <c r="DR204" s="283" t="str">
        <f ca="true">+IF(OFFSET('Hygiene Data'!$E$11,0,10*ROW('Hygiene Data'!E198))="","",OFFSET('Hygiene Data'!$E$11,0,10*ROW('Hygiene Data'!E198)))</f>
        <v/>
      </c>
      <c r="DS204" s="283" t="str">
        <f ca="true">+IF(OFFSET('Hygiene Data'!$E$12,0,10*ROW('Hygiene Data'!E198))="","",OFFSET('Hygiene Data'!$E$12,0,10*ROW('Hygiene Data'!E198)))</f>
        <v/>
      </c>
      <c r="DT204" s="283" t="str">
        <f ca="true">+IF(OFFSET('Hygiene Data'!$E$13,0,10*ROW('Hygiene Data'!E198))="","",OFFSET('Hygiene Data'!$E$13,0,10*ROW('Hygiene Data'!E198)))</f>
        <v/>
      </c>
      <c r="DU204" s="283" t="str">
        <f ca="true">+IF(OFFSET('Hygiene Data'!$F$11,0,10*ROW('Hygiene Data'!F198))="","",OFFSET('Hygiene Data'!$F$11,0,10*ROW('Hygiene Data'!F198)))</f>
        <v/>
      </c>
      <c r="DV204" s="283" t="str">
        <f ca="true">+IF(OFFSET('Hygiene Data'!$F$12,0,10*ROW('Hygiene Data'!F198))="","",OFFSET('Hygiene Data'!$F$12,0,10*ROW('Hygiene Data'!F198)))</f>
        <v/>
      </c>
      <c r="DW204" s="283" t="str">
        <f ca="true">+IF(OFFSET('Hygiene Data'!$F$13,0,10*ROW('Hygiene Data'!F198))="","",OFFSET('Hygiene Data'!$F$13,0,10*ROW('Hygiene Data'!F198)))</f>
        <v/>
      </c>
      <c r="DX204" s="283" t="str">
        <f ca="true">+IF(OFFSET('Hygiene Data'!$G$11,0,10*ROW('Hygiene Data'!G198))="","",OFFSET('Hygiene Data'!$G$11,0,10*ROW('Hygiene Data'!G198)))</f>
        <v/>
      </c>
      <c r="DY204" s="283" t="str">
        <f ca="true">+IF(OFFSET('Hygiene Data'!$G$12,0,10*ROW('Hygiene Data'!G198))="","",OFFSET('Hygiene Data'!$G$12,0,10*ROW('Hygiene Data'!G198)))</f>
        <v/>
      </c>
      <c r="DZ204" s="283" t="str">
        <f ca="true">+IF(OFFSET('Hygiene Data'!$G$13,0,10*ROW('Hygiene Data'!G198))="","",OFFSET('Hygiene Data'!$G$13,0,10*ROW('Hygiene Data'!G198)))</f>
        <v/>
      </c>
      <c r="EA204" s="283" t="str">
        <f ca="true">+IF(OFFSET('Hygiene Data'!$H$11,0,10*ROW('Hygiene Data'!H198))="","",OFFSET('Hygiene Data'!$H$11,0,10*ROW('Hygiene Data'!H198)))</f>
        <v/>
      </c>
      <c r="EB204" s="283" t="str">
        <f ca="true">+IF(OFFSET('Hygiene Data'!$H$12,0,10*ROW('Hygiene Data'!H198))="","",OFFSET('Hygiene Data'!$H$12,0,10*ROW('Hygiene Data'!H198)))</f>
        <v/>
      </c>
      <c r="EC204" s="283" t="str">
        <f ca="true">+IF(OFFSET('Hygiene Data'!$H$13,0,10*ROW('Hygiene Data'!H198))="","",OFFSET('Hygiene Data'!$H$13,0,10*ROW('Hygiene Data'!H198)))</f>
        <v/>
      </c>
      <c r="ED204" s="283" t="str">
        <f ca="true">+IF(OFFSET('Hygiene Data'!$I$11,0,10*ROW('Hygiene Data'!I198))="","",OFFSET('Hygiene Data'!$I$11,0,10*ROW('Hygiene Data'!I198)))</f>
        <v/>
      </c>
      <c r="EE204" s="283" t="str">
        <f ca="true">+IF(OFFSET('Hygiene Data'!$I$12,0,10*ROW('Hygiene Data'!I198))="","",OFFSET('Hygiene Data'!$I$12,0,10*ROW('Hygiene Data'!I198)))</f>
        <v/>
      </c>
      <c r="EF204" s="283" t="str">
        <f ca="true">+IF(OFFSET('Hygiene Data'!$I$13,0,10*ROW('Hygiene Data'!I198))="","",OFFSET('Hygiene Data'!$I$13,0,10*ROW('Hygiene Data'!I198)))</f>
        <v/>
      </c>
    </row>
    <row xmlns:x14ac="http://schemas.microsoft.com/office/spreadsheetml/2009/9/ac" r="205" x14ac:dyDescent="0.2">
      <c r="A205" s="34" t="str">
        <f ca="true">+IF(OFFSET('Water Data'!$B$2,0,10*ROW('Water Data'!E199))="","",OFFSET('Water Data'!$B$2,0,10*ROW('Water Data'!E199)))</f>
        <v/>
      </c>
      <c r="B205" s="34" t="str">
        <f ca="true">+IF(OFFSET('Water Data'!$C$2,0,10*ROW('Water Data'!F199))="","",OFFSET('Water Data'!$C$2,0,10*ROW('Water Data'!F199)))</f>
        <v/>
      </c>
      <c r="C205" s="339" t="str">
        <f t="shared" ca="true" si="3"/>
        <v/>
      </c>
      <c r="D205" s="90"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0"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0"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0"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0"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0"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0"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0"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0"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0"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0"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0"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0"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0"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0"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0"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0"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0"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1"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1"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1"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1"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1"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1"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1"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1"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1"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1"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1"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1"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1"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1"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1"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1"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1"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1"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1"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1"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1"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1"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1"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1"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1"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1"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1"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1"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1"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1"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2"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2"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2"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2"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2"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2"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2"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2"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2"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2"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2"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2"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2"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2"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2"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2"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2"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2"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3"/>
      <c r="BS205" s="283" t="str">
        <f ca="true">+IF(OFFSET('Water Data'!$D$27,0,10*ROW('Water Data'!D199))="","",OFFSET('Water Data'!$D$27,0,10*ROW('Water Data'!D199)))</f>
        <v/>
      </c>
      <c r="BT205" s="283" t="str">
        <f ca="true">+IF(OFFSET('Water Data'!$D$28,0,10*ROW('Water Data'!D199))="","",OFFSET('Water Data'!$D$28,0,10*ROW('Water Data'!D199)))</f>
        <v/>
      </c>
      <c r="BU205" s="283" t="str">
        <f ca="true">+IF(OFFSET('Water Data'!$D$29,0,10*ROW('Water Data'!D199))="","",OFFSET('Water Data'!$D$29,0,10*ROW('Water Data'!D199)))</f>
        <v/>
      </c>
      <c r="BV205" s="283" t="str">
        <f ca="true">+IF(OFFSET('Water Data'!$E$27,0,10*ROW('Water Data'!E199))="","",OFFSET('Water Data'!$E$27,0,10*ROW('Water Data'!E199)))</f>
        <v/>
      </c>
      <c r="BW205" s="283" t="str">
        <f ca="true">+IF(OFFSET('Water Data'!$E$28,0,10*ROW('Water Data'!E199))="","",OFFSET('Water Data'!$E$28,0,10*ROW('Water Data'!E199)))</f>
        <v/>
      </c>
      <c r="BX205" s="283" t="str">
        <f ca="true">+IF(OFFSET('Water Data'!$E$29,0,10*ROW('Water Data'!E199))="","",OFFSET('Water Data'!$E$29,0,10*ROW('Water Data'!E199)))</f>
        <v/>
      </c>
      <c r="BY205" s="283" t="str">
        <f ca="true">+IF(OFFSET('Water Data'!$F$27,0,10*ROW('Water Data'!F199))="","",OFFSET('Water Data'!$F$27,0,10*ROW('Water Data'!F199)))</f>
        <v/>
      </c>
      <c r="BZ205" s="283" t="str">
        <f ca="true">+IF(OFFSET('Water Data'!$F$28,0,10*ROW('Water Data'!F199))="","",OFFSET('Water Data'!$F$28,0,10*ROW('Water Data'!F199)))</f>
        <v/>
      </c>
      <c r="CA205" s="283" t="str">
        <f ca="true">+IF(OFFSET('Water Data'!$F$29,0,10*ROW('Water Data'!F199))="","",OFFSET('Water Data'!$F$29,0,10*ROW('Water Data'!F199)))</f>
        <v/>
      </c>
      <c r="CB205" s="283" t="str">
        <f ca="true">+IF(OFFSET('Water Data'!$G$27,0,10*ROW('Water Data'!G199))="","",OFFSET('Water Data'!$G$27,0,10*ROW('Water Data'!G199)))</f>
        <v/>
      </c>
      <c r="CC205" s="283" t="str">
        <f ca="true">+IF(OFFSET('Water Data'!$G$28,0,10*ROW('Water Data'!G199))="","",OFFSET('Water Data'!$G$28,0,10*ROW('Water Data'!G199)))</f>
        <v/>
      </c>
      <c r="CD205" s="283" t="str">
        <f ca="true">+IF(OFFSET('Water Data'!$G$29,0,10*ROW('Water Data'!G199))="","",OFFSET('Water Data'!$G$29,0,10*ROW('Water Data'!G199)))</f>
        <v/>
      </c>
      <c r="CE205" s="283" t="str">
        <f ca="true">+IF(OFFSET('Water Data'!$H$27,0,10*ROW('Water Data'!H199))="","",OFFSET('Water Data'!$H$27,0,10*ROW('Water Data'!H199)))</f>
        <v/>
      </c>
      <c r="CF205" s="283" t="str">
        <f ca="true">+IF(OFFSET('Water Data'!$H$28,0,10*ROW('Water Data'!H199))="","",OFFSET('Water Data'!$H$28,0,10*ROW('Water Data'!H199)))</f>
        <v/>
      </c>
      <c r="CG205" s="283" t="str">
        <f ca="true">+IF(OFFSET('Water Data'!$H$29,0,10*ROW('Water Data'!H199))="","",OFFSET('Water Data'!$H$29,0,10*ROW('Water Data'!H199)))</f>
        <v/>
      </c>
      <c r="CH205" s="283" t="str">
        <f ca="true">+IF(OFFSET('Water Data'!$I$27,0,10*ROW('Water Data'!I199))="","",OFFSET('Water Data'!$I$27,0,10*ROW('Water Data'!I199)))</f>
        <v/>
      </c>
      <c r="CI205" s="283" t="str">
        <f ca="true">+IF(OFFSET('Water Data'!$I$28,0,10*ROW('Water Data'!I199))="","",OFFSET('Water Data'!$I$28,0,10*ROW('Water Data'!I199)))</f>
        <v/>
      </c>
      <c r="CJ205" s="283" t="str">
        <f ca="true">+IF(OFFSET('Water Data'!$I$29,0,10*ROW('Water Data'!I199))="","",OFFSET('Water Data'!$I$29,0,10*ROW('Water Data'!I199)))</f>
        <v/>
      </c>
      <c r="CK205" s="283" t="str">
        <f ca="true">+IF(OFFSET('Sanitation Data'!$D$28,0,10*ROW('Sanitation Data'!D199))="","",OFFSET('Sanitation Data'!$D$28,0,10*ROW('Sanitation Data'!D199)))</f>
        <v/>
      </c>
      <c r="CL205" s="283" t="str">
        <f ca="true">+IF(OFFSET('Sanitation Data'!$D$29,0,10*ROW('Sanitation Data'!D199))="","",OFFSET('Sanitation Data'!$D$29,0,10*ROW('Sanitation Data'!D199)))</f>
        <v/>
      </c>
      <c r="CM205" s="283" t="str">
        <f ca="true">+IF(OFFSET('Sanitation Data'!$D$30,0,10*ROW('Sanitation Data'!D199))="","",OFFSET('Sanitation Data'!$D$30,0,10*ROW('Sanitation Data'!D199)))</f>
        <v/>
      </c>
      <c r="CN205" s="283" t="str">
        <f ca="true">+IF(OFFSET('Sanitation Data'!$D$31,0,10*ROW('Sanitation Data'!D199))="","",OFFSET('Sanitation Data'!$D$31,0,10*ROW('Sanitation Data'!D199)))</f>
        <v/>
      </c>
      <c r="CO205" s="283" t="str">
        <f ca="true">+IF(OFFSET('Sanitation Data'!$D$32,0,10*ROW('Sanitation Data'!D199))="","",OFFSET('Sanitation Data'!$D$32,0,10*ROW('Sanitation Data'!D199)))</f>
        <v/>
      </c>
      <c r="CP205" s="283" t="str">
        <f ca="true">+IF(OFFSET('Sanitation Data'!$E$28,0,10*ROW('Sanitation Data'!E199))="","",OFFSET('Sanitation Data'!$E$28,0,10*ROW('Sanitation Data'!E199)))</f>
        <v/>
      </c>
      <c r="CQ205" s="283" t="str">
        <f ca="true">+IF(OFFSET('Sanitation Data'!$E$29,0,10*ROW('Sanitation Data'!E199))="","",OFFSET('Sanitation Data'!$E$29,0,10*ROW('Sanitation Data'!E199)))</f>
        <v/>
      </c>
      <c r="CR205" s="283" t="str">
        <f ca="true">+IF(OFFSET('Sanitation Data'!$E$30,0,10*ROW('Sanitation Data'!E199))="","",OFFSET('Sanitation Data'!$E$30,0,10*ROW('Sanitation Data'!E199)))</f>
        <v/>
      </c>
      <c r="CS205" s="283" t="str">
        <f ca="true">+IF(OFFSET('Sanitation Data'!$E$31,0,10*ROW('Sanitation Data'!E199))="","",OFFSET('Sanitation Data'!$E$31,0,10*ROW('Sanitation Data'!E199)))</f>
        <v/>
      </c>
      <c r="CT205" s="283" t="str">
        <f ca="true">+IF(OFFSET('Sanitation Data'!$E$32,0,10*ROW('Sanitation Data'!E199))="","",OFFSET('Sanitation Data'!$E$32,0,10*ROW('Sanitation Data'!E199)))</f>
        <v/>
      </c>
      <c r="CU205" s="283" t="str">
        <f ca="true">+IF(OFFSET('Sanitation Data'!$F$28,0,10*ROW('Sanitation Data'!F199))="","",OFFSET('Sanitation Data'!$F$28,0,10*ROW('Sanitation Data'!F199)))</f>
        <v/>
      </c>
      <c r="CV205" s="283" t="str">
        <f ca="true">+IF(OFFSET('Sanitation Data'!$F$29,0,10*ROW('Sanitation Data'!F199))="","",OFFSET('Sanitation Data'!$F$29,0,10*ROW('Sanitation Data'!F199)))</f>
        <v/>
      </c>
      <c r="CW205" s="283" t="str">
        <f ca="true">+IF(OFFSET('Sanitation Data'!$F$30,0,10*ROW('Sanitation Data'!F199))="","",OFFSET('Sanitation Data'!$F$30,0,10*ROW('Sanitation Data'!F199)))</f>
        <v/>
      </c>
      <c r="CX205" s="283" t="str">
        <f ca="true">+IF(OFFSET('Sanitation Data'!$F$31,0,10*ROW('Sanitation Data'!F199))="","",OFFSET('Sanitation Data'!$F$31,0,10*ROW('Sanitation Data'!F199)))</f>
        <v/>
      </c>
      <c r="CY205" s="283" t="str">
        <f ca="true">+IF(OFFSET('Sanitation Data'!$F$32,0,10*ROW('Sanitation Data'!F199))="","",OFFSET('Sanitation Data'!$F$32,0,10*ROW('Sanitation Data'!F199)))</f>
        <v/>
      </c>
      <c r="CZ205" s="283" t="str">
        <f ca="true">+IF(OFFSET('Sanitation Data'!$G$28,0,10*ROW('Sanitation Data'!G199))="","",OFFSET('Sanitation Data'!$G$28,0,10*ROW('Sanitation Data'!G199)))</f>
        <v/>
      </c>
      <c r="DA205" s="283" t="str">
        <f ca="true">+IF(OFFSET('Sanitation Data'!$G$29,0,10*ROW('Sanitation Data'!G199))="","",OFFSET('Sanitation Data'!$G$29,0,10*ROW('Sanitation Data'!G199)))</f>
        <v/>
      </c>
      <c r="DB205" s="283" t="str">
        <f ca="true">+IF(OFFSET('Sanitation Data'!$G$30,0,10*ROW('Sanitation Data'!G199))="","",OFFSET('Sanitation Data'!$G$30,0,10*ROW('Sanitation Data'!G199)))</f>
        <v/>
      </c>
      <c r="DC205" s="283" t="str">
        <f ca="true">+IF(OFFSET('Sanitation Data'!$G$31,0,10*ROW('Sanitation Data'!G199))="","",OFFSET('Sanitation Data'!$G$31,0,10*ROW('Sanitation Data'!G199)))</f>
        <v/>
      </c>
      <c r="DD205" s="283" t="str">
        <f ca="true">+IF(OFFSET('Sanitation Data'!$G$32,0,10*ROW('Sanitation Data'!G199))="","",OFFSET('Sanitation Data'!$G$32,0,10*ROW('Sanitation Data'!G199)))</f>
        <v/>
      </c>
      <c r="DE205" s="283" t="str">
        <f ca="true">+IF(OFFSET('Sanitation Data'!$H$28,0,10*ROW('Sanitation Data'!H199))="","",OFFSET('Sanitation Data'!$H$28,0,10*ROW('Sanitation Data'!H199)))</f>
        <v/>
      </c>
      <c r="DF205" s="283" t="str">
        <f ca="true">+IF(OFFSET('Sanitation Data'!$H$29,0,10*ROW('Sanitation Data'!H199))="","",OFFSET('Sanitation Data'!$H$29,0,10*ROW('Sanitation Data'!H199)))</f>
        <v/>
      </c>
      <c r="DG205" s="283" t="str">
        <f ca="true">+IF(OFFSET('Sanitation Data'!$H$30,0,10*ROW('Sanitation Data'!H199))="","",OFFSET('Sanitation Data'!$H$30,0,10*ROW('Sanitation Data'!H199)))</f>
        <v/>
      </c>
      <c r="DH205" s="283" t="str">
        <f ca="true">+IF(OFFSET('Sanitation Data'!$H$31,0,10*ROW('Sanitation Data'!H199))="","",OFFSET('Sanitation Data'!$H$31,0,10*ROW('Sanitation Data'!H199)))</f>
        <v/>
      </c>
      <c r="DI205" s="283" t="str">
        <f ca="true">+IF(OFFSET('Sanitation Data'!$H$32,0,10*ROW('Sanitation Data'!H199))="","",OFFSET('Sanitation Data'!$H$32,0,10*ROW('Sanitation Data'!H199)))</f>
        <v/>
      </c>
      <c r="DJ205" s="283" t="str">
        <f ca="true">+IF(OFFSET('Sanitation Data'!$I$28,0,10*ROW('Sanitation Data'!I199))="","",OFFSET('Sanitation Data'!$I$28,0,10*ROW('Sanitation Data'!I199)))</f>
        <v/>
      </c>
      <c r="DK205" s="283" t="str">
        <f ca="true">+IF(OFFSET('Sanitation Data'!$I$29,0,10*ROW('Sanitation Data'!I199))="","",OFFSET('Sanitation Data'!$I$29,0,10*ROW('Sanitation Data'!I199)))</f>
        <v/>
      </c>
      <c r="DL205" s="283" t="str">
        <f ca="true">+IF(OFFSET('Sanitation Data'!$I$30,0,10*ROW('Sanitation Data'!I199))="","",OFFSET('Sanitation Data'!$I$30,0,10*ROW('Sanitation Data'!I199)))</f>
        <v/>
      </c>
      <c r="DM205" s="283" t="str">
        <f ca="true">+IF(OFFSET('Sanitation Data'!$I$31,0,10*ROW('Sanitation Data'!I199))="","",OFFSET('Sanitation Data'!$I$31,0,10*ROW('Sanitation Data'!I199)))</f>
        <v/>
      </c>
      <c r="DN205" s="283" t="str">
        <f ca="true">+IF(OFFSET('Sanitation Data'!$I$32,0,10*ROW('Sanitation Data'!I199))="","",OFFSET('Sanitation Data'!$I$32,0,10*ROW('Sanitation Data'!I199)))</f>
        <v/>
      </c>
      <c r="DO205" s="283" t="str">
        <f ca="true">+IF(OFFSET('Hygiene Data'!$D$11,0,10*ROW('Hygiene Data'!D199))="","",OFFSET('Hygiene Data'!$D$11,0,10*ROW('Hygiene Data'!D199)))</f>
        <v/>
      </c>
      <c r="DP205" s="283" t="str">
        <f ca="true">+IF(OFFSET('Hygiene Data'!$D$12,0,10*ROW('Hygiene Data'!D199))="","",OFFSET('Hygiene Data'!$D$12,0,10*ROW('Hygiene Data'!D199)))</f>
        <v/>
      </c>
      <c r="DQ205" s="283" t="str">
        <f ca="true">+IF(OFFSET('Hygiene Data'!$D$13,0,10*ROW('Hygiene Data'!D199))="","",OFFSET('Hygiene Data'!$D$13,0,10*ROW('Hygiene Data'!D199)))</f>
        <v/>
      </c>
      <c r="DR205" s="283" t="str">
        <f ca="true">+IF(OFFSET('Hygiene Data'!$E$11,0,10*ROW('Hygiene Data'!E199))="","",OFFSET('Hygiene Data'!$E$11,0,10*ROW('Hygiene Data'!E199)))</f>
        <v/>
      </c>
      <c r="DS205" s="283" t="str">
        <f ca="true">+IF(OFFSET('Hygiene Data'!$E$12,0,10*ROW('Hygiene Data'!E199))="","",OFFSET('Hygiene Data'!$E$12,0,10*ROW('Hygiene Data'!E199)))</f>
        <v/>
      </c>
      <c r="DT205" s="283" t="str">
        <f ca="true">+IF(OFFSET('Hygiene Data'!$E$13,0,10*ROW('Hygiene Data'!E199))="","",OFFSET('Hygiene Data'!$E$13,0,10*ROW('Hygiene Data'!E199)))</f>
        <v/>
      </c>
      <c r="DU205" s="283" t="str">
        <f ca="true">+IF(OFFSET('Hygiene Data'!$F$11,0,10*ROW('Hygiene Data'!F199))="","",OFFSET('Hygiene Data'!$F$11,0,10*ROW('Hygiene Data'!F199)))</f>
        <v/>
      </c>
      <c r="DV205" s="283" t="str">
        <f ca="true">+IF(OFFSET('Hygiene Data'!$F$12,0,10*ROW('Hygiene Data'!F199))="","",OFFSET('Hygiene Data'!$F$12,0,10*ROW('Hygiene Data'!F199)))</f>
        <v/>
      </c>
      <c r="DW205" s="283" t="str">
        <f ca="true">+IF(OFFSET('Hygiene Data'!$F$13,0,10*ROW('Hygiene Data'!F199))="","",OFFSET('Hygiene Data'!$F$13,0,10*ROW('Hygiene Data'!F199)))</f>
        <v/>
      </c>
      <c r="DX205" s="283" t="str">
        <f ca="true">+IF(OFFSET('Hygiene Data'!$G$11,0,10*ROW('Hygiene Data'!G199))="","",OFFSET('Hygiene Data'!$G$11,0,10*ROW('Hygiene Data'!G199)))</f>
        <v/>
      </c>
      <c r="DY205" s="283" t="str">
        <f ca="true">+IF(OFFSET('Hygiene Data'!$G$12,0,10*ROW('Hygiene Data'!G199))="","",OFFSET('Hygiene Data'!$G$12,0,10*ROW('Hygiene Data'!G199)))</f>
        <v/>
      </c>
      <c r="DZ205" s="283" t="str">
        <f ca="true">+IF(OFFSET('Hygiene Data'!$G$13,0,10*ROW('Hygiene Data'!G199))="","",OFFSET('Hygiene Data'!$G$13,0,10*ROW('Hygiene Data'!G199)))</f>
        <v/>
      </c>
      <c r="EA205" s="283" t="str">
        <f ca="true">+IF(OFFSET('Hygiene Data'!$H$11,0,10*ROW('Hygiene Data'!H199))="","",OFFSET('Hygiene Data'!$H$11,0,10*ROW('Hygiene Data'!H199)))</f>
        <v/>
      </c>
      <c r="EB205" s="283" t="str">
        <f ca="true">+IF(OFFSET('Hygiene Data'!$H$12,0,10*ROW('Hygiene Data'!H199))="","",OFFSET('Hygiene Data'!$H$12,0,10*ROW('Hygiene Data'!H199)))</f>
        <v/>
      </c>
      <c r="EC205" s="283" t="str">
        <f ca="true">+IF(OFFSET('Hygiene Data'!$H$13,0,10*ROW('Hygiene Data'!H199))="","",OFFSET('Hygiene Data'!$H$13,0,10*ROW('Hygiene Data'!H199)))</f>
        <v/>
      </c>
      <c r="ED205" s="283" t="str">
        <f ca="true">+IF(OFFSET('Hygiene Data'!$I$11,0,10*ROW('Hygiene Data'!I199))="","",OFFSET('Hygiene Data'!$I$11,0,10*ROW('Hygiene Data'!I199)))</f>
        <v/>
      </c>
      <c r="EE205" s="283" t="str">
        <f ca="true">+IF(OFFSET('Hygiene Data'!$I$12,0,10*ROW('Hygiene Data'!I199))="","",OFFSET('Hygiene Data'!$I$12,0,10*ROW('Hygiene Data'!I199)))</f>
        <v/>
      </c>
      <c r="EF205" s="283" t="str">
        <f ca="true">+IF(OFFSET('Hygiene Data'!$I$13,0,10*ROW('Hygiene Data'!I199))="","",OFFSET('Hygiene Data'!$I$13,0,10*ROW('Hygiene Data'!I199)))</f>
        <v/>
      </c>
    </row>
    <row xmlns:x14ac="http://schemas.microsoft.com/office/spreadsheetml/2009/9/ac" r="206" x14ac:dyDescent="0.2">
      <c r="A206" s="34" t="str">
        <f ca="true">+IF(OFFSET('Water Data'!$B$2,0,10*ROW('Water Data'!E200))="","",OFFSET('Water Data'!$B$2,0,10*ROW('Water Data'!E200)))</f>
        <v/>
      </c>
      <c r="B206" s="34" t="str">
        <f ca="true">+IF(OFFSET('Water Data'!$C$2,0,10*ROW('Water Data'!F200))="","",OFFSET('Water Data'!$C$2,0,10*ROW('Water Data'!F200)))</f>
        <v/>
      </c>
      <c r="C206" s="339" t="str">
        <f t="shared" ca="true" si="3"/>
        <v/>
      </c>
      <c r="D206" s="90"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0"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0"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0"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0"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0"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0"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0"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0"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0"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0"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0"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0"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0"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0"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0"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0"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0"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1"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1"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1"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1"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1"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1"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1"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1"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1"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1"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1"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1"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1"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1"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1"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1"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1"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1"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1"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1"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1"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1"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1"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1"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1"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1"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1"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1"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1"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1"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2"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2"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2"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2"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2"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2"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2"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2"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2"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2"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2"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2"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2"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2"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2"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2"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2"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2"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3"/>
      <c r="BS206" s="283" t="str">
        <f ca="true">+IF(OFFSET('Water Data'!$D$27,0,10*ROW('Water Data'!D200))="","",OFFSET('Water Data'!$D$27,0,10*ROW('Water Data'!D200)))</f>
        <v/>
      </c>
      <c r="BT206" s="283" t="str">
        <f ca="true">+IF(OFFSET('Water Data'!$D$28,0,10*ROW('Water Data'!D200))="","",OFFSET('Water Data'!$D$28,0,10*ROW('Water Data'!D200)))</f>
        <v/>
      </c>
      <c r="BU206" s="283" t="str">
        <f ca="true">+IF(OFFSET('Water Data'!$D$29,0,10*ROW('Water Data'!D200))="","",OFFSET('Water Data'!$D$29,0,10*ROW('Water Data'!D200)))</f>
        <v/>
      </c>
      <c r="BV206" s="283" t="str">
        <f ca="true">+IF(OFFSET('Water Data'!$E$27,0,10*ROW('Water Data'!E200))="","",OFFSET('Water Data'!$E$27,0,10*ROW('Water Data'!E200)))</f>
        <v/>
      </c>
      <c r="BW206" s="283" t="str">
        <f ca="true">+IF(OFFSET('Water Data'!$E$28,0,10*ROW('Water Data'!E200))="","",OFFSET('Water Data'!$E$28,0,10*ROW('Water Data'!E200)))</f>
        <v/>
      </c>
      <c r="BX206" s="283" t="str">
        <f ca="true">+IF(OFFSET('Water Data'!$E$29,0,10*ROW('Water Data'!E200))="","",OFFSET('Water Data'!$E$29,0,10*ROW('Water Data'!E200)))</f>
        <v/>
      </c>
      <c r="BY206" s="283" t="str">
        <f ca="true">+IF(OFFSET('Water Data'!$F$27,0,10*ROW('Water Data'!F200))="","",OFFSET('Water Data'!$F$27,0,10*ROW('Water Data'!F200)))</f>
        <v/>
      </c>
      <c r="BZ206" s="283" t="str">
        <f ca="true">+IF(OFFSET('Water Data'!$F$28,0,10*ROW('Water Data'!F200))="","",OFFSET('Water Data'!$F$28,0,10*ROW('Water Data'!F200)))</f>
        <v/>
      </c>
      <c r="CA206" s="283" t="str">
        <f ca="true">+IF(OFFSET('Water Data'!$F$29,0,10*ROW('Water Data'!F200))="","",OFFSET('Water Data'!$F$29,0,10*ROW('Water Data'!F200)))</f>
        <v/>
      </c>
      <c r="CB206" s="283" t="str">
        <f ca="true">+IF(OFFSET('Water Data'!$G$27,0,10*ROW('Water Data'!G200))="","",OFFSET('Water Data'!$G$27,0,10*ROW('Water Data'!G200)))</f>
        <v/>
      </c>
      <c r="CC206" s="283" t="str">
        <f ca="true">+IF(OFFSET('Water Data'!$G$28,0,10*ROW('Water Data'!G200))="","",OFFSET('Water Data'!$G$28,0,10*ROW('Water Data'!G200)))</f>
        <v/>
      </c>
      <c r="CD206" s="283" t="str">
        <f ca="true">+IF(OFFSET('Water Data'!$G$29,0,10*ROW('Water Data'!G200))="","",OFFSET('Water Data'!$G$29,0,10*ROW('Water Data'!G200)))</f>
        <v/>
      </c>
      <c r="CE206" s="283" t="str">
        <f ca="true">+IF(OFFSET('Water Data'!$H$27,0,10*ROW('Water Data'!H200))="","",OFFSET('Water Data'!$H$27,0,10*ROW('Water Data'!H200)))</f>
        <v/>
      </c>
      <c r="CF206" s="283" t="str">
        <f ca="true">+IF(OFFSET('Water Data'!$H$28,0,10*ROW('Water Data'!H200))="","",OFFSET('Water Data'!$H$28,0,10*ROW('Water Data'!H200)))</f>
        <v/>
      </c>
      <c r="CG206" s="283" t="str">
        <f ca="true">+IF(OFFSET('Water Data'!$H$29,0,10*ROW('Water Data'!H200))="","",OFFSET('Water Data'!$H$29,0,10*ROW('Water Data'!H200)))</f>
        <v/>
      </c>
      <c r="CH206" s="283" t="str">
        <f ca="true">+IF(OFFSET('Water Data'!$I$27,0,10*ROW('Water Data'!I200))="","",OFFSET('Water Data'!$I$27,0,10*ROW('Water Data'!I200)))</f>
        <v/>
      </c>
      <c r="CI206" s="283" t="str">
        <f ca="true">+IF(OFFSET('Water Data'!$I$28,0,10*ROW('Water Data'!I200))="","",OFFSET('Water Data'!$I$28,0,10*ROW('Water Data'!I200)))</f>
        <v/>
      </c>
      <c r="CJ206" s="283" t="str">
        <f ca="true">+IF(OFFSET('Water Data'!$I$29,0,10*ROW('Water Data'!I200))="","",OFFSET('Water Data'!$I$29,0,10*ROW('Water Data'!I200)))</f>
        <v/>
      </c>
      <c r="CK206" s="283" t="str">
        <f ca="true">+IF(OFFSET('Sanitation Data'!$D$28,0,10*ROW('Sanitation Data'!D200))="","",OFFSET('Sanitation Data'!$D$28,0,10*ROW('Sanitation Data'!D200)))</f>
        <v/>
      </c>
      <c r="CL206" s="283" t="str">
        <f ca="true">+IF(OFFSET('Sanitation Data'!$D$29,0,10*ROW('Sanitation Data'!D200))="","",OFFSET('Sanitation Data'!$D$29,0,10*ROW('Sanitation Data'!D200)))</f>
        <v/>
      </c>
      <c r="CM206" s="283" t="str">
        <f ca="true">+IF(OFFSET('Sanitation Data'!$D$30,0,10*ROW('Sanitation Data'!D200))="","",OFFSET('Sanitation Data'!$D$30,0,10*ROW('Sanitation Data'!D200)))</f>
        <v/>
      </c>
      <c r="CN206" s="283" t="str">
        <f ca="true">+IF(OFFSET('Sanitation Data'!$D$31,0,10*ROW('Sanitation Data'!D200))="","",OFFSET('Sanitation Data'!$D$31,0,10*ROW('Sanitation Data'!D200)))</f>
        <v/>
      </c>
      <c r="CO206" s="283" t="str">
        <f ca="true">+IF(OFFSET('Sanitation Data'!$D$32,0,10*ROW('Sanitation Data'!D200))="","",OFFSET('Sanitation Data'!$D$32,0,10*ROW('Sanitation Data'!D200)))</f>
        <v/>
      </c>
      <c r="CP206" s="283" t="str">
        <f ca="true">+IF(OFFSET('Sanitation Data'!$E$28,0,10*ROW('Sanitation Data'!E200))="","",OFFSET('Sanitation Data'!$E$28,0,10*ROW('Sanitation Data'!E200)))</f>
        <v/>
      </c>
      <c r="CQ206" s="283" t="str">
        <f ca="true">+IF(OFFSET('Sanitation Data'!$E$29,0,10*ROW('Sanitation Data'!E200))="","",OFFSET('Sanitation Data'!$E$29,0,10*ROW('Sanitation Data'!E200)))</f>
        <v/>
      </c>
      <c r="CR206" s="283" t="str">
        <f ca="true">+IF(OFFSET('Sanitation Data'!$E$30,0,10*ROW('Sanitation Data'!E200))="","",OFFSET('Sanitation Data'!$E$30,0,10*ROW('Sanitation Data'!E200)))</f>
        <v/>
      </c>
      <c r="CS206" s="283" t="str">
        <f ca="true">+IF(OFFSET('Sanitation Data'!$E$31,0,10*ROW('Sanitation Data'!E200))="","",OFFSET('Sanitation Data'!$E$31,0,10*ROW('Sanitation Data'!E200)))</f>
        <v/>
      </c>
      <c r="CT206" s="283" t="str">
        <f ca="true">+IF(OFFSET('Sanitation Data'!$E$32,0,10*ROW('Sanitation Data'!E200))="","",OFFSET('Sanitation Data'!$E$32,0,10*ROW('Sanitation Data'!E200)))</f>
        <v/>
      </c>
      <c r="CU206" s="283" t="str">
        <f ca="true">+IF(OFFSET('Sanitation Data'!$F$28,0,10*ROW('Sanitation Data'!F200))="","",OFFSET('Sanitation Data'!$F$28,0,10*ROW('Sanitation Data'!F200)))</f>
        <v/>
      </c>
      <c r="CV206" s="283" t="str">
        <f ca="true">+IF(OFFSET('Sanitation Data'!$F$29,0,10*ROW('Sanitation Data'!F200))="","",OFFSET('Sanitation Data'!$F$29,0,10*ROW('Sanitation Data'!F200)))</f>
        <v/>
      </c>
      <c r="CW206" s="283" t="str">
        <f ca="true">+IF(OFFSET('Sanitation Data'!$F$30,0,10*ROW('Sanitation Data'!F200))="","",OFFSET('Sanitation Data'!$F$30,0,10*ROW('Sanitation Data'!F200)))</f>
        <v/>
      </c>
      <c r="CX206" s="283" t="str">
        <f ca="true">+IF(OFFSET('Sanitation Data'!$F$31,0,10*ROW('Sanitation Data'!F200))="","",OFFSET('Sanitation Data'!$F$31,0,10*ROW('Sanitation Data'!F200)))</f>
        <v/>
      </c>
      <c r="CY206" s="283" t="str">
        <f ca="true">+IF(OFFSET('Sanitation Data'!$F$32,0,10*ROW('Sanitation Data'!F200))="","",OFFSET('Sanitation Data'!$F$32,0,10*ROW('Sanitation Data'!F200)))</f>
        <v/>
      </c>
      <c r="CZ206" s="283" t="str">
        <f ca="true">+IF(OFFSET('Sanitation Data'!$G$28,0,10*ROW('Sanitation Data'!G200))="","",OFFSET('Sanitation Data'!$G$28,0,10*ROW('Sanitation Data'!G200)))</f>
        <v/>
      </c>
      <c r="DA206" s="283" t="str">
        <f ca="true">+IF(OFFSET('Sanitation Data'!$G$29,0,10*ROW('Sanitation Data'!G200))="","",OFFSET('Sanitation Data'!$G$29,0,10*ROW('Sanitation Data'!G200)))</f>
        <v/>
      </c>
      <c r="DB206" s="283" t="str">
        <f ca="true">+IF(OFFSET('Sanitation Data'!$G$30,0,10*ROW('Sanitation Data'!G200))="","",OFFSET('Sanitation Data'!$G$30,0,10*ROW('Sanitation Data'!G200)))</f>
        <v/>
      </c>
      <c r="DC206" s="283" t="str">
        <f ca="true">+IF(OFFSET('Sanitation Data'!$G$31,0,10*ROW('Sanitation Data'!G200))="","",OFFSET('Sanitation Data'!$G$31,0,10*ROW('Sanitation Data'!G200)))</f>
        <v/>
      </c>
      <c r="DD206" s="283" t="str">
        <f ca="true">+IF(OFFSET('Sanitation Data'!$G$32,0,10*ROW('Sanitation Data'!G200))="","",OFFSET('Sanitation Data'!$G$32,0,10*ROW('Sanitation Data'!G200)))</f>
        <v/>
      </c>
      <c r="DE206" s="283" t="str">
        <f ca="true">+IF(OFFSET('Sanitation Data'!$H$28,0,10*ROW('Sanitation Data'!H200))="","",OFFSET('Sanitation Data'!$H$28,0,10*ROW('Sanitation Data'!H200)))</f>
        <v/>
      </c>
      <c r="DF206" s="283" t="str">
        <f ca="true">+IF(OFFSET('Sanitation Data'!$H$29,0,10*ROW('Sanitation Data'!H200))="","",OFFSET('Sanitation Data'!$H$29,0,10*ROW('Sanitation Data'!H200)))</f>
        <v/>
      </c>
      <c r="DG206" s="283" t="str">
        <f ca="true">+IF(OFFSET('Sanitation Data'!$H$30,0,10*ROW('Sanitation Data'!H200))="","",OFFSET('Sanitation Data'!$H$30,0,10*ROW('Sanitation Data'!H200)))</f>
        <v/>
      </c>
      <c r="DH206" s="283" t="str">
        <f ca="true">+IF(OFFSET('Sanitation Data'!$H$31,0,10*ROW('Sanitation Data'!H200))="","",OFFSET('Sanitation Data'!$H$31,0,10*ROW('Sanitation Data'!H200)))</f>
        <v/>
      </c>
      <c r="DI206" s="283" t="str">
        <f ca="true">+IF(OFFSET('Sanitation Data'!$H$32,0,10*ROW('Sanitation Data'!H200))="","",OFFSET('Sanitation Data'!$H$32,0,10*ROW('Sanitation Data'!H200)))</f>
        <v/>
      </c>
      <c r="DJ206" s="283" t="str">
        <f ca="true">+IF(OFFSET('Sanitation Data'!$I$28,0,10*ROW('Sanitation Data'!I200))="","",OFFSET('Sanitation Data'!$I$28,0,10*ROW('Sanitation Data'!I200)))</f>
        <v/>
      </c>
      <c r="DK206" s="283" t="str">
        <f ca="true">+IF(OFFSET('Sanitation Data'!$I$29,0,10*ROW('Sanitation Data'!I200))="","",OFFSET('Sanitation Data'!$I$29,0,10*ROW('Sanitation Data'!I200)))</f>
        <v/>
      </c>
      <c r="DL206" s="283" t="str">
        <f ca="true">+IF(OFFSET('Sanitation Data'!$I$30,0,10*ROW('Sanitation Data'!I200))="","",OFFSET('Sanitation Data'!$I$30,0,10*ROW('Sanitation Data'!I200)))</f>
        <v/>
      </c>
      <c r="DM206" s="283" t="str">
        <f ca="true">+IF(OFFSET('Sanitation Data'!$I$31,0,10*ROW('Sanitation Data'!I200))="","",OFFSET('Sanitation Data'!$I$31,0,10*ROW('Sanitation Data'!I200)))</f>
        <v/>
      </c>
      <c r="DN206" s="283" t="str">
        <f ca="true">+IF(OFFSET('Sanitation Data'!$I$32,0,10*ROW('Sanitation Data'!I200))="","",OFFSET('Sanitation Data'!$I$32,0,10*ROW('Sanitation Data'!I200)))</f>
        <v/>
      </c>
      <c r="DO206" s="283" t="str">
        <f ca="true">+IF(OFFSET('Hygiene Data'!$D$11,0,10*ROW('Hygiene Data'!D200))="","",OFFSET('Hygiene Data'!$D$11,0,10*ROW('Hygiene Data'!D200)))</f>
        <v/>
      </c>
      <c r="DP206" s="283" t="str">
        <f ca="true">+IF(OFFSET('Hygiene Data'!$D$12,0,10*ROW('Hygiene Data'!D200))="","",OFFSET('Hygiene Data'!$D$12,0,10*ROW('Hygiene Data'!D200)))</f>
        <v/>
      </c>
      <c r="DQ206" s="283" t="str">
        <f ca="true">+IF(OFFSET('Hygiene Data'!$D$13,0,10*ROW('Hygiene Data'!D200))="","",OFFSET('Hygiene Data'!$D$13,0,10*ROW('Hygiene Data'!D200)))</f>
        <v/>
      </c>
      <c r="DR206" s="283" t="str">
        <f ca="true">+IF(OFFSET('Hygiene Data'!$E$11,0,10*ROW('Hygiene Data'!E200))="","",OFFSET('Hygiene Data'!$E$11,0,10*ROW('Hygiene Data'!E200)))</f>
        <v/>
      </c>
      <c r="DS206" s="283" t="str">
        <f ca="true">+IF(OFFSET('Hygiene Data'!$E$12,0,10*ROW('Hygiene Data'!E200))="","",OFFSET('Hygiene Data'!$E$12,0,10*ROW('Hygiene Data'!E200)))</f>
        <v/>
      </c>
      <c r="DT206" s="283" t="str">
        <f ca="true">+IF(OFFSET('Hygiene Data'!$E$13,0,10*ROW('Hygiene Data'!E200))="","",OFFSET('Hygiene Data'!$E$13,0,10*ROW('Hygiene Data'!E200)))</f>
        <v/>
      </c>
      <c r="DU206" s="283" t="str">
        <f ca="true">+IF(OFFSET('Hygiene Data'!$F$11,0,10*ROW('Hygiene Data'!F200))="","",OFFSET('Hygiene Data'!$F$11,0,10*ROW('Hygiene Data'!F200)))</f>
        <v/>
      </c>
      <c r="DV206" s="283" t="str">
        <f ca="true">+IF(OFFSET('Hygiene Data'!$F$12,0,10*ROW('Hygiene Data'!F200))="","",OFFSET('Hygiene Data'!$F$12,0,10*ROW('Hygiene Data'!F200)))</f>
        <v/>
      </c>
      <c r="DW206" s="283" t="str">
        <f ca="true">+IF(OFFSET('Hygiene Data'!$F$13,0,10*ROW('Hygiene Data'!F200))="","",OFFSET('Hygiene Data'!$F$13,0,10*ROW('Hygiene Data'!F200)))</f>
        <v/>
      </c>
      <c r="DX206" s="283" t="str">
        <f ca="true">+IF(OFFSET('Hygiene Data'!$G$11,0,10*ROW('Hygiene Data'!G200))="","",OFFSET('Hygiene Data'!$G$11,0,10*ROW('Hygiene Data'!G200)))</f>
        <v/>
      </c>
      <c r="DY206" s="283" t="str">
        <f ca="true">+IF(OFFSET('Hygiene Data'!$G$12,0,10*ROW('Hygiene Data'!G200))="","",OFFSET('Hygiene Data'!$G$12,0,10*ROW('Hygiene Data'!G200)))</f>
        <v/>
      </c>
      <c r="DZ206" s="283" t="str">
        <f ca="true">+IF(OFFSET('Hygiene Data'!$G$13,0,10*ROW('Hygiene Data'!G200))="","",OFFSET('Hygiene Data'!$G$13,0,10*ROW('Hygiene Data'!G200)))</f>
        <v/>
      </c>
      <c r="EA206" s="283" t="str">
        <f ca="true">+IF(OFFSET('Hygiene Data'!$H$11,0,10*ROW('Hygiene Data'!H200))="","",OFFSET('Hygiene Data'!$H$11,0,10*ROW('Hygiene Data'!H200)))</f>
        <v/>
      </c>
      <c r="EB206" s="283" t="str">
        <f ca="true">+IF(OFFSET('Hygiene Data'!$H$12,0,10*ROW('Hygiene Data'!H200))="","",OFFSET('Hygiene Data'!$H$12,0,10*ROW('Hygiene Data'!H200)))</f>
        <v/>
      </c>
      <c r="EC206" s="283" t="str">
        <f ca="true">+IF(OFFSET('Hygiene Data'!$H$13,0,10*ROW('Hygiene Data'!H200))="","",OFFSET('Hygiene Data'!$H$13,0,10*ROW('Hygiene Data'!H200)))</f>
        <v/>
      </c>
      <c r="ED206" s="283" t="str">
        <f ca="true">+IF(OFFSET('Hygiene Data'!$I$11,0,10*ROW('Hygiene Data'!I200))="","",OFFSET('Hygiene Data'!$I$11,0,10*ROW('Hygiene Data'!I200)))</f>
        <v/>
      </c>
      <c r="EE206" s="283" t="str">
        <f ca="true">+IF(OFFSET('Hygiene Data'!$I$12,0,10*ROW('Hygiene Data'!I200))="","",OFFSET('Hygiene Data'!$I$12,0,10*ROW('Hygiene Data'!I200)))</f>
        <v/>
      </c>
      <c r="EF206" s="283" t="str">
        <f ca="true">+IF(OFFSET('Hygiene Data'!$I$13,0,10*ROW('Hygiene Data'!I200))="","",OFFSET('Hygiene Data'!$I$13,0,10*ROW('Hygiene Data'!I200)))</f>
        <v/>
      </c>
    </row>
    <row xmlns:x14ac="http://schemas.microsoft.com/office/spreadsheetml/2009/9/ac" r="207" x14ac:dyDescent="0.2">
      <c r="A207" s="34" t="str">
        <f ca="true">+IF(OFFSET('Water Data'!$B$2,0,10*ROW('Water Data'!E201))="","",OFFSET('Water Data'!$B$2,0,10*ROW('Water Data'!E201)))</f>
        <v/>
      </c>
      <c r="B207" s="34" t="str">
        <f ca="true">+IF(OFFSET('Water Data'!$C$2,0,10*ROW('Water Data'!F201))="","",OFFSET('Water Data'!$C$2,0,10*ROW('Water Data'!F201)))</f>
        <v/>
      </c>
      <c r="C207" s="339" t="str">
        <f t="shared" ca="true" si="3"/>
        <v/>
      </c>
      <c r="D207" s="90"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0"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0"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0"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0"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0"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0"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0"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0"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0"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0"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0"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0"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0"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0"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0"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0"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0"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1"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1"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1"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1"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1"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1"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1"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1"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1"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1"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1"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1"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1"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1"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1"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1"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1"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1"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1"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1"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1"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1"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1"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1"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1"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1"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1"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1"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1"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1"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2"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2"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2"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2"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2"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2"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2"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2"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2"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2"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2"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2"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2"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2"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2"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2"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2"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2"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3"/>
      <c r="BS207" s="283" t="str">
        <f ca="true">+IF(OFFSET('Water Data'!$D$27,0,10*ROW('Water Data'!D201))="","",OFFSET('Water Data'!$D$27,0,10*ROW('Water Data'!D201)))</f>
        <v/>
      </c>
      <c r="BT207" s="283" t="str">
        <f ca="true">+IF(OFFSET('Water Data'!$D$28,0,10*ROW('Water Data'!D201))="","",OFFSET('Water Data'!$D$28,0,10*ROW('Water Data'!D201)))</f>
        <v/>
      </c>
      <c r="BU207" s="283" t="str">
        <f ca="true">+IF(OFFSET('Water Data'!$D$29,0,10*ROW('Water Data'!D201))="","",OFFSET('Water Data'!$D$29,0,10*ROW('Water Data'!D201)))</f>
        <v/>
      </c>
      <c r="BV207" s="283" t="str">
        <f ca="true">+IF(OFFSET('Water Data'!$E$27,0,10*ROW('Water Data'!E201))="","",OFFSET('Water Data'!$E$27,0,10*ROW('Water Data'!E201)))</f>
        <v/>
      </c>
      <c r="BW207" s="283" t="str">
        <f ca="true">+IF(OFFSET('Water Data'!$E$28,0,10*ROW('Water Data'!E201))="","",OFFSET('Water Data'!$E$28,0,10*ROW('Water Data'!E201)))</f>
        <v/>
      </c>
      <c r="BX207" s="283" t="str">
        <f ca="true">+IF(OFFSET('Water Data'!$E$29,0,10*ROW('Water Data'!E201))="","",OFFSET('Water Data'!$E$29,0,10*ROW('Water Data'!E201)))</f>
        <v/>
      </c>
      <c r="BY207" s="283" t="str">
        <f ca="true">+IF(OFFSET('Water Data'!$F$27,0,10*ROW('Water Data'!F201))="","",OFFSET('Water Data'!$F$27,0,10*ROW('Water Data'!F201)))</f>
        <v/>
      </c>
      <c r="BZ207" s="283" t="str">
        <f ca="true">+IF(OFFSET('Water Data'!$F$28,0,10*ROW('Water Data'!F201))="","",OFFSET('Water Data'!$F$28,0,10*ROW('Water Data'!F201)))</f>
        <v/>
      </c>
      <c r="CA207" s="283" t="str">
        <f ca="true">+IF(OFFSET('Water Data'!$F$29,0,10*ROW('Water Data'!F201))="","",OFFSET('Water Data'!$F$29,0,10*ROW('Water Data'!F201)))</f>
        <v/>
      </c>
      <c r="CB207" s="283" t="str">
        <f ca="true">+IF(OFFSET('Water Data'!$G$27,0,10*ROW('Water Data'!G201))="","",OFFSET('Water Data'!$G$27,0,10*ROW('Water Data'!G201)))</f>
        <v/>
      </c>
      <c r="CC207" s="283" t="str">
        <f ca="true">+IF(OFFSET('Water Data'!$G$28,0,10*ROW('Water Data'!G201))="","",OFFSET('Water Data'!$G$28,0,10*ROW('Water Data'!G201)))</f>
        <v/>
      </c>
      <c r="CD207" s="283" t="str">
        <f ca="true">+IF(OFFSET('Water Data'!$G$29,0,10*ROW('Water Data'!G201))="","",OFFSET('Water Data'!$G$29,0,10*ROW('Water Data'!G201)))</f>
        <v/>
      </c>
      <c r="CE207" s="283" t="str">
        <f ca="true">+IF(OFFSET('Water Data'!$H$27,0,10*ROW('Water Data'!H201))="","",OFFSET('Water Data'!$H$27,0,10*ROW('Water Data'!H201)))</f>
        <v/>
      </c>
      <c r="CF207" s="283" t="str">
        <f ca="true">+IF(OFFSET('Water Data'!$H$28,0,10*ROW('Water Data'!H201))="","",OFFSET('Water Data'!$H$28,0,10*ROW('Water Data'!H201)))</f>
        <v/>
      </c>
      <c r="CG207" s="283" t="str">
        <f ca="true">+IF(OFFSET('Water Data'!$H$29,0,10*ROW('Water Data'!H201))="","",OFFSET('Water Data'!$H$29,0,10*ROW('Water Data'!H201)))</f>
        <v/>
      </c>
      <c r="CH207" s="283" t="str">
        <f ca="true">+IF(OFFSET('Water Data'!$I$27,0,10*ROW('Water Data'!I201))="","",OFFSET('Water Data'!$I$27,0,10*ROW('Water Data'!I201)))</f>
        <v/>
      </c>
      <c r="CI207" s="283" t="str">
        <f ca="true">+IF(OFFSET('Water Data'!$I$28,0,10*ROW('Water Data'!I201))="","",OFFSET('Water Data'!$I$28,0,10*ROW('Water Data'!I201)))</f>
        <v/>
      </c>
      <c r="CJ207" s="283" t="str">
        <f ca="true">+IF(OFFSET('Water Data'!$I$29,0,10*ROW('Water Data'!I201))="","",OFFSET('Water Data'!$I$29,0,10*ROW('Water Data'!I201)))</f>
        <v/>
      </c>
      <c r="CK207" s="283" t="str">
        <f ca="true">+IF(OFFSET('Sanitation Data'!$D$28,0,10*ROW('Sanitation Data'!D201))="","",OFFSET('Sanitation Data'!$D$28,0,10*ROW('Sanitation Data'!D201)))</f>
        <v/>
      </c>
      <c r="CL207" s="283" t="str">
        <f ca="true">+IF(OFFSET('Sanitation Data'!$D$29,0,10*ROW('Sanitation Data'!D201))="","",OFFSET('Sanitation Data'!$D$29,0,10*ROW('Sanitation Data'!D201)))</f>
        <v/>
      </c>
      <c r="CM207" s="283" t="str">
        <f ca="true">+IF(OFFSET('Sanitation Data'!$D$30,0,10*ROW('Sanitation Data'!D201))="","",OFFSET('Sanitation Data'!$D$30,0,10*ROW('Sanitation Data'!D201)))</f>
        <v/>
      </c>
      <c r="CN207" s="283" t="str">
        <f ca="true">+IF(OFFSET('Sanitation Data'!$D$31,0,10*ROW('Sanitation Data'!D201))="","",OFFSET('Sanitation Data'!$D$31,0,10*ROW('Sanitation Data'!D201)))</f>
        <v/>
      </c>
      <c r="CO207" s="283" t="str">
        <f ca="true">+IF(OFFSET('Sanitation Data'!$D$32,0,10*ROW('Sanitation Data'!D201))="","",OFFSET('Sanitation Data'!$D$32,0,10*ROW('Sanitation Data'!D201)))</f>
        <v/>
      </c>
      <c r="CP207" s="283" t="str">
        <f ca="true">+IF(OFFSET('Sanitation Data'!$E$28,0,10*ROW('Sanitation Data'!E201))="","",OFFSET('Sanitation Data'!$E$28,0,10*ROW('Sanitation Data'!E201)))</f>
        <v/>
      </c>
      <c r="CQ207" s="283" t="str">
        <f ca="true">+IF(OFFSET('Sanitation Data'!$E$29,0,10*ROW('Sanitation Data'!E201))="","",OFFSET('Sanitation Data'!$E$29,0,10*ROW('Sanitation Data'!E201)))</f>
        <v/>
      </c>
      <c r="CR207" s="283" t="str">
        <f ca="true">+IF(OFFSET('Sanitation Data'!$E$30,0,10*ROW('Sanitation Data'!E201))="","",OFFSET('Sanitation Data'!$E$30,0,10*ROW('Sanitation Data'!E201)))</f>
        <v/>
      </c>
      <c r="CS207" s="283" t="str">
        <f ca="true">+IF(OFFSET('Sanitation Data'!$E$31,0,10*ROW('Sanitation Data'!E201))="","",OFFSET('Sanitation Data'!$E$31,0,10*ROW('Sanitation Data'!E201)))</f>
        <v/>
      </c>
      <c r="CT207" s="283" t="str">
        <f ca="true">+IF(OFFSET('Sanitation Data'!$E$32,0,10*ROW('Sanitation Data'!E201))="","",OFFSET('Sanitation Data'!$E$32,0,10*ROW('Sanitation Data'!E201)))</f>
        <v/>
      </c>
      <c r="CU207" s="283" t="str">
        <f ca="true">+IF(OFFSET('Sanitation Data'!$F$28,0,10*ROW('Sanitation Data'!F201))="","",OFFSET('Sanitation Data'!$F$28,0,10*ROW('Sanitation Data'!F201)))</f>
        <v/>
      </c>
      <c r="CV207" s="283" t="str">
        <f ca="true">+IF(OFFSET('Sanitation Data'!$F$29,0,10*ROW('Sanitation Data'!F201))="","",OFFSET('Sanitation Data'!$F$29,0,10*ROW('Sanitation Data'!F201)))</f>
        <v/>
      </c>
      <c r="CW207" s="283" t="str">
        <f ca="true">+IF(OFFSET('Sanitation Data'!$F$30,0,10*ROW('Sanitation Data'!F201))="","",OFFSET('Sanitation Data'!$F$30,0,10*ROW('Sanitation Data'!F201)))</f>
        <v/>
      </c>
      <c r="CX207" s="283" t="str">
        <f ca="true">+IF(OFFSET('Sanitation Data'!$F$31,0,10*ROW('Sanitation Data'!F201))="","",OFFSET('Sanitation Data'!$F$31,0,10*ROW('Sanitation Data'!F201)))</f>
        <v/>
      </c>
      <c r="CY207" s="283" t="str">
        <f ca="true">+IF(OFFSET('Sanitation Data'!$F$32,0,10*ROW('Sanitation Data'!F201))="","",OFFSET('Sanitation Data'!$F$32,0,10*ROW('Sanitation Data'!F201)))</f>
        <v/>
      </c>
      <c r="CZ207" s="283" t="str">
        <f ca="true">+IF(OFFSET('Sanitation Data'!$G$28,0,10*ROW('Sanitation Data'!G201))="","",OFFSET('Sanitation Data'!$G$28,0,10*ROW('Sanitation Data'!G201)))</f>
        <v/>
      </c>
      <c r="DA207" s="283" t="str">
        <f ca="true">+IF(OFFSET('Sanitation Data'!$G$29,0,10*ROW('Sanitation Data'!G201))="","",OFFSET('Sanitation Data'!$G$29,0,10*ROW('Sanitation Data'!G201)))</f>
        <v/>
      </c>
      <c r="DB207" s="283" t="str">
        <f ca="true">+IF(OFFSET('Sanitation Data'!$G$30,0,10*ROW('Sanitation Data'!G201))="","",OFFSET('Sanitation Data'!$G$30,0,10*ROW('Sanitation Data'!G201)))</f>
        <v/>
      </c>
      <c r="DC207" s="283" t="str">
        <f ca="true">+IF(OFFSET('Sanitation Data'!$G$31,0,10*ROW('Sanitation Data'!G201))="","",OFFSET('Sanitation Data'!$G$31,0,10*ROW('Sanitation Data'!G201)))</f>
        <v/>
      </c>
      <c r="DD207" s="283" t="str">
        <f ca="true">+IF(OFFSET('Sanitation Data'!$G$32,0,10*ROW('Sanitation Data'!G201))="","",OFFSET('Sanitation Data'!$G$32,0,10*ROW('Sanitation Data'!G201)))</f>
        <v/>
      </c>
      <c r="DE207" s="283" t="str">
        <f ca="true">+IF(OFFSET('Sanitation Data'!$H$28,0,10*ROW('Sanitation Data'!H201))="","",OFFSET('Sanitation Data'!$H$28,0,10*ROW('Sanitation Data'!H201)))</f>
        <v/>
      </c>
      <c r="DF207" s="283" t="str">
        <f ca="true">+IF(OFFSET('Sanitation Data'!$H$29,0,10*ROW('Sanitation Data'!H201))="","",OFFSET('Sanitation Data'!$H$29,0,10*ROW('Sanitation Data'!H201)))</f>
        <v/>
      </c>
      <c r="DG207" s="283" t="str">
        <f ca="true">+IF(OFFSET('Sanitation Data'!$H$30,0,10*ROW('Sanitation Data'!H201))="","",OFFSET('Sanitation Data'!$H$30,0,10*ROW('Sanitation Data'!H201)))</f>
        <v/>
      </c>
      <c r="DH207" s="283" t="str">
        <f ca="true">+IF(OFFSET('Sanitation Data'!$H$31,0,10*ROW('Sanitation Data'!H201))="","",OFFSET('Sanitation Data'!$H$31,0,10*ROW('Sanitation Data'!H201)))</f>
        <v/>
      </c>
      <c r="DI207" s="283" t="str">
        <f ca="true">+IF(OFFSET('Sanitation Data'!$H$32,0,10*ROW('Sanitation Data'!H201))="","",OFFSET('Sanitation Data'!$H$32,0,10*ROW('Sanitation Data'!H201)))</f>
        <v/>
      </c>
      <c r="DJ207" s="283" t="str">
        <f ca="true">+IF(OFFSET('Sanitation Data'!$I$28,0,10*ROW('Sanitation Data'!I201))="","",OFFSET('Sanitation Data'!$I$28,0,10*ROW('Sanitation Data'!I201)))</f>
        <v/>
      </c>
      <c r="DK207" s="283" t="str">
        <f ca="true">+IF(OFFSET('Sanitation Data'!$I$29,0,10*ROW('Sanitation Data'!I201))="","",OFFSET('Sanitation Data'!$I$29,0,10*ROW('Sanitation Data'!I201)))</f>
        <v/>
      </c>
      <c r="DL207" s="283" t="str">
        <f ca="true">+IF(OFFSET('Sanitation Data'!$I$30,0,10*ROW('Sanitation Data'!I201))="","",OFFSET('Sanitation Data'!$I$30,0,10*ROW('Sanitation Data'!I201)))</f>
        <v/>
      </c>
      <c r="DM207" s="283" t="str">
        <f ca="true">+IF(OFFSET('Sanitation Data'!$I$31,0,10*ROW('Sanitation Data'!I201))="","",OFFSET('Sanitation Data'!$I$31,0,10*ROW('Sanitation Data'!I201)))</f>
        <v/>
      </c>
      <c r="DN207" s="283" t="str">
        <f ca="true">+IF(OFFSET('Sanitation Data'!$I$32,0,10*ROW('Sanitation Data'!I201))="","",OFFSET('Sanitation Data'!$I$32,0,10*ROW('Sanitation Data'!I201)))</f>
        <v/>
      </c>
      <c r="DO207" s="283" t="str">
        <f ca="true">+IF(OFFSET('Hygiene Data'!$D$11,0,10*ROW('Hygiene Data'!D201))="","",OFFSET('Hygiene Data'!$D$11,0,10*ROW('Hygiene Data'!D201)))</f>
        <v/>
      </c>
      <c r="DP207" s="283" t="str">
        <f ca="true">+IF(OFFSET('Hygiene Data'!$D$12,0,10*ROW('Hygiene Data'!D201))="","",OFFSET('Hygiene Data'!$D$12,0,10*ROW('Hygiene Data'!D201)))</f>
        <v/>
      </c>
      <c r="DQ207" s="283" t="str">
        <f ca="true">+IF(OFFSET('Hygiene Data'!$D$13,0,10*ROW('Hygiene Data'!D201))="","",OFFSET('Hygiene Data'!$D$13,0,10*ROW('Hygiene Data'!D201)))</f>
        <v/>
      </c>
      <c r="DR207" s="283" t="str">
        <f ca="true">+IF(OFFSET('Hygiene Data'!$E$11,0,10*ROW('Hygiene Data'!E201))="","",OFFSET('Hygiene Data'!$E$11,0,10*ROW('Hygiene Data'!E201)))</f>
        <v/>
      </c>
      <c r="DS207" s="283" t="str">
        <f ca="true">+IF(OFFSET('Hygiene Data'!$E$12,0,10*ROW('Hygiene Data'!E201))="","",OFFSET('Hygiene Data'!$E$12,0,10*ROW('Hygiene Data'!E201)))</f>
        <v/>
      </c>
      <c r="DT207" s="283" t="str">
        <f ca="true">+IF(OFFSET('Hygiene Data'!$E$13,0,10*ROW('Hygiene Data'!E201))="","",OFFSET('Hygiene Data'!$E$13,0,10*ROW('Hygiene Data'!E201)))</f>
        <v/>
      </c>
      <c r="DU207" s="283" t="str">
        <f ca="true">+IF(OFFSET('Hygiene Data'!$F$11,0,10*ROW('Hygiene Data'!F201))="","",OFFSET('Hygiene Data'!$F$11,0,10*ROW('Hygiene Data'!F201)))</f>
        <v/>
      </c>
      <c r="DV207" s="283" t="str">
        <f ca="true">+IF(OFFSET('Hygiene Data'!$F$12,0,10*ROW('Hygiene Data'!F201))="","",OFFSET('Hygiene Data'!$F$12,0,10*ROW('Hygiene Data'!F201)))</f>
        <v/>
      </c>
      <c r="DW207" s="283" t="str">
        <f ca="true">+IF(OFFSET('Hygiene Data'!$F$13,0,10*ROW('Hygiene Data'!F201))="","",OFFSET('Hygiene Data'!$F$13,0,10*ROW('Hygiene Data'!F201)))</f>
        <v/>
      </c>
      <c r="DX207" s="283" t="str">
        <f ca="true">+IF(OFFSET('Hygiene Data'!$G$11,0,10*ROW('Hygiene Data'!G201))="","",OFFSET('Hygiene Data'!$G$11,0,10*ROW('Hygiene Data'!G201)))</f>
        <v/>
      </c>
      <c r="DY207" s="283" t="str">
        <f ca="true">+IF(OFFSET('Hygiene Data'!$G$12,0,10*ROW('Hygiene Data'!G201))="","",OFFSET('Hygiene Data'!$G$12,0,10*ROW('Hygiene Data'!G201)))</f>
        <v/>
      </c>
      <c r="DZ207" s="283" t="str">
        <f ca="true">+IF(OFFSET('Hygiene Data'!$G$13,0,10*ROW('Hygiene Data'!G201))="","",OFFSET('Hygiene Data'!$G$13,0,10*ROW('Hygiene Data'!G201)))</f>
        <v/>
      </c>
      <c r="EA207" s="283" t="str">
        <f ca="true">+IF(OFFSET('Hygiene Data'!$H$11,0,10*ROW('Hygiene Data'!H201))="","",OFFSET('Hygiene Data'!$H$11,0,10*ROW('Hygiene Data'!H201)))</f>
        <v/>
      </c>
      <c r="EB207" s="283" t="str">
        <f ca="true">+IF(OFFSET('Hygiene Data'!$H$12,0,10*ROW('Hygiene Data'!H201))="","",OFFSET('Hygiene Data'!$H$12,0,10*ROW('Hygiene Data'!H201)))</f>
        <v/>
      </c>
      <c r="EC207" s="283" t="str">
        <f ca="true">+IF(OFFSET('Hygiene Data'!$H$13,0,10*ROW('Hygiene Data'!H201))="","",OFFSET('Hygiene Data'!$H$13,0,10*ROW('Hygiene Data'!H201)))</f>
        <v/>
      </c>
      <c r="ED207" s="283" t="str">
        <f ca="true">+IF(OFFSET('Hygiene Data'!$I$11,0,10*ROW('Hygiene Data'!I201))="","",OFFSET('Hygiene Data'!$I$11,0,10*ROW('Hygiene Data'!I201)))</f>
        <v/>
      </c>
      <c r="EE207" s="283" t="str">
        <f ca="true">+IF(OFFSET('Hygiene Data'!$I$12,0,10*ROW('Hygiene Data'!I201))="","",OFFSET('Hygiene Data'!$I$12,0,10*ROW('Hygiene Data'!I201)))</f>
        <v/>
      </c>
      <c r="EF207" s="283" t="str">
        <f ca="true">+IF(OFFSET('Hygiene Data'!$I$13,0,10*ROW('Hygiene Data'!I201))="","",OFFSET('Hygiene Data'!$I$13,0,10*ROW('Hygiene Data'!I201)))</f>
        <v/>
      </c>
    </row>
    <row xmlns:x14ac="http://schemas.microsoft.com/office/spreadsheetml/2009/9/ac" r="208" s="31" customFormat="true" x14ac:dyDescent="0.2"/>
    <row xmlns:x14ac="http://schemas.microsoft.com/office/spreadsheetml/2009/9/ac" r="209" s="31" customFormat="true" x14ac:dyDescent="0.2"/>
    <row xmlns:x14ac="http://schemas.microsoft.com/office/spreadsheetml/2009/9/ac" r="210" s="31" customFormat="true" x14ac:dyDescent="0.2"/>
    <row xmlns:x14ac="http://schemas.microsoft.com/office/spreadsheetml/2009/9/ac" r="211" s="31" customFormat="true" x14ac:dyDescent="0.2"/>
    <row xmlns:x14ac="http://schemas.microsoft.com/office/spreadsheetml/2009/9/ac" r="212" s="31" customFormat="true" x14ac:dyDescent="0.2"/>
    <row xmlns:x14ac="http://schemas.microsoft.com/office/spreadsheetml/2009/9/ac" r="213" s="31" customFormat="true" x14ac:dyDescent="0.2"/>
    <row xmlns:x14ac="http://schemas.microsoft.com/office/spreadsheetml/2009/9/ac" r="214" s="31" customFormat="true" x14ac:dyDescent="0.2"/>
    <row xmlns:x14ac="http://schemas.microsoft.com/office/spreadsheetml/2009/9/ac" r="215" s="31" customFormat="true" x14ac:dyDescent="0.2"/>
    <row xmlns:x14ac="http://schemas.microsoft.com/office/spreadsheetml/2009/9/ac" r="216" s="31" customFormat="true" x14ac:dyDescent="0.2"/>
    <row xmlns:x14ac="http://schemas.microsoft.com/office/spreadsheetml/2009/9/ac" r="217" s="31" customFormat="true" x14ac:dyDescent="0.2"/>
    <row xmlns:x14ac="http://schemas.microsoft.com/office/spreadsheetml/2009/9/ac" r="218" s="31" customFormat="true" x14ac:dyDescent="0.2"/>
    <row xmlns:x14ac="http://schemas.microsoft.com/office/spreadsheetml/2009/9/ac" r="219" s="31" customFormat="true" x14ac:dyDescent="0.2"/>
    <row xmlns:x14ac="http://schemas.microsoft.com/office/spreadsheetml/2009/9/ac" r="220" s="31" customFormat="true" x14ac:dyDescent="0.2"/>
    <row xmlns:x14ac="http://schemas.microsoft.com/office/spreadsheetml/2009/9/ac" r="221" s="31" customFormat="true" x14ac:dyDescent="0.2"/>
    <row xmlns:x14ac="http://schemas.microsoft.com/office/spreadsheetml/2009/9/ac" r="222" s="31" customFormat="true" x14ac:dyDescent="0.2"/>
    <row xmlns:x14ac="http://schemas.microsoft.com/office/spreadsheetml/2009/9/ac" r="223" s="31" customFormat="true" x14ac:dyDescent="0.2"/>
    <row xmlns:x14ac="http://schemas.microsoft.com/office/spreadsheetml/2009/9/ac" r="224" s="31" customFormat="true" x14ac:dyDescent="0.2"/>
    <row xmlns:x14ac="http://schemas.microsoft.com/office/spreadsheetml/2009/9/ac" r="225" s="31" customFormat="true" x14ac:dyDescent="0.2"/>
    <row xmlns:x14ac="http://schemas.microsoft.com/office/spreadsheetml/2009/9/ac" r="226" s="31" customFormat="true" x14ac:dyDescent="0.2"/>
    <row xmlns:x14ac="http://schemas.microsoft.com/office/spreadsheetml/2009/9/ac" r="227" s="31" customFormat="true" x14ac:dyDescent="0.2"/>
    <row xmlns:x14ac="http://schemas.microsoft.com/office/spreadsheetml/2009/9/ac" r="228" s="31" customFormat="true" x14ac:dyDescent="0.2"/>
    <row xmlns:x14ac="http://schemas.microsoft.com/office/spreadsheetml/2009/9/ac" r="229" s="31" customFormat="true" x14ac:dyDescent="0.2"/>
    <row xmlns:x14ac="http://schemas.microsoft.com/office/spreadsheetml/2009/9/ac" r="230" s="31" customFormat="true" x14ac:dyDescent="0.2"/>
    <row xmlns:x14ac="http://schemas.microsoft.com/office/spreadsheetml/2009/9/ac" r="231" s="31" customFormat="true" x14ac:dyDescent="0.2"/>
    <row xmlns:x14ac="http://schemas.microsoft.com/office/spreadsheetml/2009/9/ac" r="232" s="31" customFormat="true" x14ac:dyDescent="0.2"/>
    <row xmlns:x14ac="http://schemas.microsoft.com/office/spreadsheetml/2009/9/ac" r="233" s="31" customFormat="true" x14ac:dyDescent="0.2"/>
    <row xmlns:x14ac="http://schemas.microsoft.com/office/spreadsheetml/2009/9/ac" r="234" s="31" customFormat="true" x14ac:dyDescent="0.2"/>
    <row xmlns:x14ac="http://schemas.microsoft.com/office/spreadsheetml/2009/9/ac" r="235" s="31" customFormat="true" x14ac:dyDescent="0.2"/>
    <row xmlns:x14ac="http://schemas.microsoft.com/office/spreadsheetml/2009/9/ac" r="236" s="31" customFormat="true" x14ac:dyDescent="0.2"/>
    <row xmlns:x14ac="http://schemas.microsoft.com/office/spreadsheetml/2009/9/ac" r="237" s="31" customFormat="true" x14ac:dyDescent="0.2"/>
    <row xmlns:x14ac="http://schemas.microsoft.com/office/spreadsheetml/2009/9/ac" r="238" s="31" customFormat="true" x14ac:dyDescent="0.2"/>
    <row xmlns:x14ac="http://schemas.microsoft.com/office/spreadsheetml/2009/9/ac" r="239" s="31" customFormat="true" x14ac:dyDescent="0.2"/>
    <row xmlns:x14ac="http://schemas.microsoft.com/office/spreadsheetml/2009/9/ac" r="240" s="31" customFormat="true" x14ac:dyDescent="0.2"/>
    <row xmlns:x14ac="http://schemas.microsoft.com/office/spreadsheetml/2009/9/ac" r="241" s="31" customFormat="true" x14ac:dyDescent="0.2"/>
    <row xmlns:x14ac="http://schemas.microsoft.com/office/spreadsheetml/2009/9/ac" r="242" s="31" customFormat="true" x14ac:dyDescent="0.2"/>
    <row xmlns:x14ac="http://schemas.microsoft.com/office/spreadsheetml/2009/9/ac" r="243" s="31" customFormat="true" x14ac:dyDescent="0.2"/>
    <row xmlns:x14ac="http://schemas.microsoft.com/office/spreadsheetml/2009/9/ac" r="244" s="31" customFormat="true" x14ac:dyDescent="0.2"/>
    <row xmlns:x14ac="http://schemas.microsoft.com/office/spreadsheetml/2009/9/ac" r="245" s="31" customFormat="true" x14ac:dyDescent="0.2"/>
    <row xmlns:x14ac="http://schemas.microsoft.com/office/spreadsheetml/2009/9/ac" r="246" s="31" customFormat="true" x14ac:dyDescent="0.2"/>
    <row xmlns:x14ac="http://schemas.microsoft.com/office/spreadsheetml/2009/9/ac" r="247" s="31" customFormat="true" x14ac:dyDescent="0.2"/>
    <row xmlns:x14ac="http://schemas.microsoft.com/office/spreadsheetml/2009/9/ac" r="248" s="31" customFormat="true" x14ac:dyDescent="0.2"/>
    <row xmlns:x14ac="http://schemas.microsoft.com/office/spreadsheetml/2009/9/ac" r="249" s="31" customFormat="true" x14ac:dyDescent="0.2"/>
    <row xmlns:x14ac="http://schemas.microsoft.com/office/spreadsheetml/2009/9/ac" r="250" s="31" customFormat="true" x14ac:dyDescent="0.2"/>
    <row xmlns:x14ac="http://schemas.microsoft.com/office/spreadsheetml/2009/9/ac" r="251" s="31" customFormat="true" x14ac:dyDescent="0.2"/>
    <row xmlns:x14ac="http://schemas.microsoft.com/office/spreadsheetml/2009/9/ac" r="252" s="31" customFormat="true" x14ac:dyDescent="0.2"/>
    <row xmlns:x14ac="http://schemas.microsoft.com/office/spreadsheetml/2009/9/ac" r="253" s="31" customFormat="true" x14ac:dyDescent="0.2"/>
    <row xmlns:x14ac="http://schemas.microsoft.com/office/spreadsheetml/2009/9/ac" r="254" s="31" customFormat="true" x14ac:dyDescent="0.2"/>
    <row xmlns:x14ac="http://schemas.microsoft.com/office/spreadsheetml/2009/9/ac" r="255" s="31" customFormat="true" x14ac:dyDescent="0.2"/>
    <row xmlns:x14ac="http://schemas.microsoft.com/office/spreadsheetml/2009/9/ac" r="256" s="31" customFormat="true" x14ac:dyDescent="0.2"/>
    <row xmlns:x14ac="http://schemas.microsoft.com/office/spreadsheetml/2009/9/ac" r="257" s="31" customFormat="true" x14ac:dyDescent="0.2"/>
    <row xmlns:x14ac="http://schemas.microsoft.com/office/spreadsheetml/2009/9/ac" r="258" s="31" customFormat="true" x14ac:dyDescent="0.2"/>
    <row xmlns:x14ac="http://schemas.microsoft.com/office/spreadsheetml/2009/9/ac" r="259" s="31" customFormat="true" x14ac:dyDescent="0.2"/>
    <row xmlns:x14ac="http://schemas.microsoft.com/office/spreadsheetml/2009/9/ac" r="260" s="31" customFormat="true" x14ac:dyDescent="0.2"/>
    <row xmlns:x14ac="http://schemas.microsoft.com/office/spreadsheetml/2009/9/ac" r="261" s="31" customFormat="true" x14ac:dyDescent="0.2"/>
    <row xmlns:x14ac="http://schemas.microsoft.com/office/spreadsheetml/2009/9/ac" r="262" s="31" customFormat="true" x14ac:dyDescent="0.2"/>
    <row xmlns:x14ac="http://schemas.microsoft.com/office/spreadsheetml/2009/9/ac" r="263" s="31" customFormat="true" x14ac:dyDescent="0.2"/>
    <row xmlns:x14ac="http://schemas.microsoft.com/office/spreadsheetml/2009/9/ac" r="264" s="31" customFormat="true" x14ac:dyDescent="0.2"/>
    <row xmlns:x14ac="http://schemas.microsoft.com/office/spreadsheetml/2009/9/ac" r="265" s="31" customFormat="true" x14ac:dyDescent="0.2"/>
    <row xmlns:x14ac="http://schemas.microsoft.com/office/spreadsheetml/2009/9/ac" r="266" s="31" customFormat="true" x14ac:dyDescent="0.2"/>
    <row xmlns:x14ac="http://schemas.microsoft.com/office/spreadsheetml/2009/9/ac" r="267" s="31" customFormat="true" x14ac:dyDescent="0.2"/>
    <row xmlns:x14ac="http://schemas.microsoft.com/office/spreadsheetml/2009/9/ac" r="268" s="31" customFormat="true" x14ac:dyDescent="0.2"/>
    <row xmlns:x14ac="http://schemas.microsoft.com/office/spreadsheetml/2009/9/ac" r="269" s="31" customFormat="true" x14ac:dyDescent="0.2"/>
    <row xmlns:x14ac="http://schemas.microsoft.com/office/spreadsheetml/2009/9/ac" r="270" s="31" customFormat="true" x14ac:dyDescent="0.2"/>
    <row xmlns:x14ac="http://schemas.microsoft.com/office/spreadsheetml/2009/9/ac" r="271" s="31" customFormat="true" x14ac:dyDescent="0.2"/>
    <row xmlns:x14ac="http://schemas.microsoft.com/office/spreadsheetml/2009/9/ac" r="272" s="31" customFormat="true" x14ac:dyDescent="0.2"/>
    <row xmlns:x14ac="http://schemas.microsoft.com/office/spreadsheetml/2009/9/ac" r="273" s="31" customFormat="true" x14ac:dyDescent="0.2"/>
    <row xmlns:x14ac="http://schemas.microsoft.com/office/spreadsheetml/2009/9/ac" r="274" s="31" customFormat="true" x14ac:dyDescent="0.2"/>
    <row xmlns:x14ac="http://schemas.microsoft.com/office/spreadsheetml/2009/9/ac" r="275" s="31" customFormat="true" x14ac:dyDescent="0.2"/>
    <row xmlns:x14ac="http://schemas.microsoft.com/office/spreadsheetml/2009/9/ac" r="276" s="31" customFormat="true" x14ac:dyDescent="0.2"/>
    <row xmlns:x14ac="http://schemas.microsoft.com/office/spreadsheetml/2009/9/ac" r="277" s="31" customFormat="true" x14ac:dyDescent="0.2"/>
    <row xmlns:x14ac="http://schemas.microsoft.com/office/spreadsheetml/2009/9/ac" r="278" s="31" customFormat="true" x14ac:dyDescent="0.2"/>
    <row xmlns:x14ac="http://schemas.microsoft.com/office/spreadsheetml/2009/9/ac" r="279" s="31" customFormat="true" x14ac:dyDescent="0.2"/>
    <row xmlns:x14ac="http://schemas.microsoft.com/office/spreadsheetml/2009/9/ac" r="280" s="31" customFormat="true" x14ac:dyDescent="0.2"/>
    <row xmlns:x14ac="http://schemas.microsoft.com/office/spreadsheetml/2009/9/ac" r="281" s="31" customFormat="true" x14ac:dyDescent="0.2"/>
    <row xmlns:x14ac="http://schemas.microsoft.com/office/spreadsheetml/2009/9/ac" r="282" s="31" customFormat="true" x14ac:dyDescent="0.2"/>
    <row xmlns:x14ac="http://schemas.microsoft.com/office/spreadsheetml/2009/9/ac" r="283" s="31" customFormat="true" x14ac:dyDescent="0.2"/>
    <row xmlns:x14ac="http://schemas.microsoft.com/office/spreadsheetml/2009/9/ac" r="284" s="31" customFormat="true" x14ac:dyDescent="0.2"/>
    <row xmlns:x14ac="http://schemas.microsoft.com/office/spreadsheetml/2009/9/ac" r="285" s="31" customFormat="true" x14ac:dyDescent="0.2"/>
    <row xmlns:x14ac="http://schemas.microsoft.com/office/spreadsheetml/2009/9/ac" r="286" s="31" customFormat="true" x14ac:dyDescent="0.2"/>
    <row xmlns:x14ac="http://schemas.microsoft.com/office/spreadsheetml/2009/9/ac" r="287" s="31" customFormat="true" x14ac:dyDescent="0.2"/>
    <row xmlns:x14ac="http://schemas.microsoft.com/office/spreadsheetml/2009/9/ac" r="288" s="31" customFormat="true" x14ac:dyDescent="0.2"/>
    <row xmlns:x14ac="http://schemas.microsoft.com/office/spreadsheetml/2009/9/ac" r="289" s="31" customFormat="true" x14ac:dyDescent="0.2"/>
    <row xmlns:x14ac="http://schemas.microsoft.com/office/spreadsheetml/2009/9/ac" r="290" s="31" customFormat="true" x14ac:dyDescent="0.2"/>
    <row xmlns:x14ac="http://schemas.microsoft.com/office/spreadsheetml/2009/9/ac" r="291" s="31" customFormat="true" x14ac:dyDescent="0.2"/>
    <row xmlns:x14ac="http://schemas.microsoft.com/office/spreadsheetml/2009/9/ac" r="292" s="31" customFormat="true" x14ac:dyDescent="0.2"/>
    <row xmlns:x14ac="http://schemas.microsoft.com/office/spreadsheetml/2009/9/ac" r="293" s="31" customFormat="true" x14ac:dyDescent="0.2"/>
    <row xmlns:x14ac="http://schemas.microsoft.com/office/spreadsheetml/2009/9/ac" r="294" s="31" customFormat="true" x14ac:dyDescent="0.2"/>
    <row xmlns:x14ac="http://schemas.microsoft.com/office/spreadsheetml/2009/9/ac" r="295" s="31" customFormat="true" x14ac:dyDescent="0.2"/>
    <row xmlns:x14ac="http://schemas.microsoft.com/office/spreadsheetml/2009/9/ac" r="296" s="31" customFormat="true" x14ac:dyDescent="0.2"/>
    <row xmlns:x14ac="http://schemas.microsoft.com/office/spreadsheetml/2009/9/ac" r="297" s="31" customFormat="true" x14ac:dyDescent="0.2"/>
    <row xmlns:x14ac="http://schemas.microsoft.com/office/spreadsheetml/2009/9/ac" r="298" s="31" customFormat="true" x14ac:dyDescent="0.2"/>
    <row xmlns:x14ac="http://schemas.microsoft.com/office/spreadsheetml/2009/9/ac" r="299" s="31" customFormat="true" x14ac:dyDescent="0.2"/>
    <row xmlns:x14ac="http://schemas.microsoft.com/office/spreadsheetml/2009/9/ac" r="300" s="31" customFormat="true" x14ac:dyDescent="0.2"/>
    <row xmlns:x14ac="http://schemas.microsoft.com/office/spreadsheetml/2009/9/ac" r="301" s="31" customFormat="true" x14ac:dyDescent="0.2"/>
    <row xmlns:x14ac="http://schemas.microsoft.com/office/spreadsheetml/2009/9/ac" r="302" s="31" customFormat="true" x14ac:dyDescent="0.2"/>
    <row xmlns:x14ac="http://schemas.microsoft.com/office/spreadsheetml/2009/9/ac" r="303" s="31" customFormat="true" x14ac:dyDescent="0.2"/>
    <row xmlns:x14ac="http://schemas.microsoft.com/office/spreadsheetml/2009/9/ac" r="304" s="31" customFormat="true" x14ac:dyDescent="0.2"/>
    <row xmlns:x14ac="http://schemas.microsoft.com/office/spreadsheetml/2009/9/ac" r="305" s="31" customFormat="true" x14ac:dyDescent="0.2"/>
    <row xmlns:x14ac="http://schemas.microsoft.com/office/spreadsheetml/2009/9/ac" r="306" s="31" customFormat="true" x14ac:dyDescent="0.2"/>
    <row xmlns:x14ac="http://schemas.microsoft.com/office/spreadsheetml/2009/9/ac" r="307" s="31" customFormat="true" x14ac:dyDescent="0.2"/>
    <row xmlns:x14ac="http://schemas.microsoft.com/office/spreadsheetml/2009/9/ac" r="308" s="31" customFormat="true" x14ac:dyDescent="0.2"/>
    <row xmlns:x14ac="http://schemas.microsoft.com/office/spreadsheetml/2009/9/ac" r="309" s="31" customFormat="true" x14ac:dyDescent="0.2"/>
    <row xmlns:x14ac="http://schemas.microsoft.com/office/spreadsheetml/2009/9/ac" r="310" s="31" customFormat="true" x14ac:dyDescent="0.2"/>
    <row xmlns:x14ac="http://schemas.microsoft.com/office/spreadsheetml/2009/9/ac" r="311" s="31" customFormat="true" x14ac:dyDescent="0.2"/>
    <row xmlns:x14ac="http://schemas.microsoft.com/office/spreadsheetml/2009/9/ac" r="312" s="31" customFormat="true" x14ac:dyDescent="0.2"/>
    <row xmlns:x14ac="http://schemas.microsoft.com/office/spreadsheetml/2009/9/ac" r="313" s="31" customFormat="true" x14ac:dyDescent="0.2"/>
    <row xmlns:x14ac="http://schemas.microsoft.com/office/spreadsheetml/2009/9/ac" r="314" s="31" customFormat="true" x14ac:dyDescent="0.2"/>
    <row xmlns:x14ac="http://schemas.microsoft.com/office/spreadsheetml/2009/9/ac" r="315" s="31" customFormat="true" x14ac:dyDescent="0.2"/>
    <row xmlns:x14ac="http://schemas.microsoft.com/office/spreadsheetml/2009/9/ac" r="316" s="31" customFormat="true" x14ac:dyDescent="0.2"/>
    <row xmlns:x14ac="http://schemas.microsoft.com/office/spreadsheetml/2009/9/ac" r="317" s="31" customFormat="true" x14ac:dyDescent="0.2"/>
    <row xmlns:x14ac="http://schemas.microsoft.com/office/spreadsheetml/2009/9/ac" r="318" s="31" customFormat="true" x14ac:dyDescent="0.2"/>
    <row xmlns:x14ac="http://schemas.microsoft.com/office/spreadsheetml/2009/9/ac" r="319" s="31" customFormat="true" x14ac:dyDescent="0.2"/>
    <row xmlns:x14ac="http://schemas.microsoft.com/office/spreadsheetml/2009/9/ac" r="320" s="31" customFormat="true" x14ac:dyDescent="0.2"/>
    <row xmlns:x14ac="http://schemas.microsoft.com/office/spreadsheetml/2009/9/ac" r="321" s="31" customFormat="true" x14ac:dyDescent="0.2"/>
    <row xmlns:x14ac="http://schemas.microsoft.com/office/spreadsheetml/2009/9/ac" r="322" s="31" customFormat="true" x14ac:dyDescent="0.2"/>
    <row xmlns:x14ac="http://schemas.microsoft.com/office/spreadsheetml/2009/9/ac" r="323" s="31" customFormat="true" x14ac:dyDescent="0.2"/>
    <row xmlns:x14ac="http://schemas.microsoft.com/office/spreadsheetml/2009/9/ac" r="324" s="31" customFormat="true" x14ac:dyDescent="0.2"/>
    <row xmlns:x14ac="http://schemas.microsoft.com/office/spreadsheetml/2009/9/ac" r="325" s="31" customFormat="true" x14ac:dyDescent="0.2"/>
    <row xmlns:x14ac="http://schemas.microsoft.com/office/spreadsheetml/2009/9/ac" r="326" s="31" customFormat="true" x14ac:dyDescent="0.2"/>
    <row xmlns:x14ac="http://schemas.microsoft.com/office/spreadsheetml/2009/9/ac" r="327" s="31" customFormat="true" x14ac:dyDescent="0.2"/>
    <row xmlns:x14ac="http://schemas.microsoft.com/office/spreadsheetml/2009/9/ac" r="328" s="31" customFormat="true" x14ac:dyDescent="0.2"/>
    <row xmlns:x14ac="http://schemas.microsoft.com/office/spreadsheetml/2009/9/ac" r="329" s="31" customFormat="true" x14ac:dyDescent="0.2"/>
    <row xmlns:x14ac="http://schemas.microsoft.com/office/spreadsheetml/2009/9/ac" r="330" s="31" customFormat="true" x14ac:dyDescent="0.2"/>
    <row xmlns:x14ac="http://schemas.microsoft.com/office/spreadsheetml/2009/9/ac" r="331" s="31" customFormat="true" x14ac:dyDescent="0.2"/>
    <row xmlns:x14ac="http://schemas.microsoft.com/office/spreadsheetml/2009/9/ac" r="332" s="31" customFormat="true" x14ac:dyDescent="0.2"/>
    <row xmlns:x14ac="http://schemas.microsoft.com/office/spreadsheetml/2009/9/ac" r="333" s="31" customFormat="true" x14ac:dyDescent="0.2"/>
    <row xmlns:x14ac="http://schemas.microsoft.com/office/spreadsheetml/2009/9/ac" r="334" s="31" customFormat="true" x14ac:dyDescent="0.2"/>
    <row xmlns:x14ac="http://schemas.microsoft.com/office/spreadsheetml/2009/9/ac" r="335" s="31" customFormat="true" x14ac:dyDescent="0.2"/>
    <row xmlns:x14ac="http://schemas.microsoft.com/office/spreadsheetml/2009/9/ac" r="336" s="31" customFormat="true" x14ac:dyDescent="0.2"/>
    <row xmlns:x14ac="http://schemas.microsoft.com/office/spreadsheetml/2009/9/ac" r="337" s="31" customFormat="true" x14ac:dyDescent="0.2"/>
    <row xmlns:x14ac="http://schemas.microsoft.com/office/spreadsheetml/2009/9/ac" r="338" s="31" customFormat="true" x14ac:dyDescent="0.2"/>
    <row xmlns:x14ac="http://schemas.microsoft.com/office/spreadsheetml/2009/9/ac" r="339" s="31" customFormat="true" x14ac:dyDescent="0.2"/>
    <row xmlns:x14ac="http://schemas.microsoft.com/office/spreadsheetml/2009/9/ac" r="340" s="31" customFormat="true" x14ac:dyDescent="0.2"/>
    <row xmlns:x14ac="http://schemas.microsoft.com/office/spreadsheetml/2009/9/ac" r="341" s="31" customFormat="true" x14ac:dyDescent="0.2"/>
    <row xmlns:x14ac="http://schemas.microsoft.com/office/spreadsheetml/2009/9/ac" r="342" s="31" customFormat="true" x14ac:dyDescent="0.2"/>
    <row xmlns:x14ac="http://schemas.microsoft.com/office/spreadsheetml/2009/9/ac" r="343" s="31" customFormat="true" x14ac:dyDescent="0.2"/>
    <row xmlns:x14ac="http://schemas.microsoft.com/office/spreadsheetml/2009/9/ac" r="344" s="31" customFormat="true" x14ac:dyDescent="0.2"/>
    <row xmlns:x14ac="http://schemas.microsoft.com/office/spreadsheetml/2009/9/ac" r="345" s="31" customFormat="true" x14ac:dyDescent="0.2"/>
    <row xmlns:x14ac="http://schemas.microsoft.com/office/spreadsheetml/2009/9/ac" r="346" s="31" customFormat="true" x14ac:dyDescent="0.2"/>
    <row xmlns:x14ac="http://schemas.microsoft.com/office/spreadsheetml/2009/9/ac" r="347" s="31" customFormat="true" x14ac:dyDescent="0.2"/>
    <row xmlns:x14ac="http://schemas.microsoft.com/office/spreadsheetml/2009/9/ac" r="348" s="31" customFormat="true" x14ac:dyDescent="0.2"/>
    <row xmlns:x14ac="http://schemas.microsoft.com/office/spreadsheetml/2009/9/ac" r="349" s="31" customFormat="true" x14ac:dyDescent="0.2"/>
    <row xmlns:x14ac="http://schemas.microsoft.com/office/spreadsheetml/2009/9/ac" r="350" s="31" customFormat="true" x14ac:dyDescent="0.2"/>
    <row xmlns:x14ac="http://schemas.microsoft.com/office/spreadsheetml/2009/9/ac" r="351" s="31" customFormat="true" x14ac:dyDescent="0.2"/>
    <row xmlns:x14ac="http://schemas.microsoft.com/office/spreadsheetml/2009/9/ac" r="352" s="31" customFormat="true" x14ac:dyDescent="0.2"/>
    <row xmlns:x14ac="http://schemas.microsoft.com/office/spreadsheetml/2009/9/ac" r="353" s="31" customFormat="true" x14ac:dyDescent="0.2"/>
    <row xmlns:x14ac="http://schemas.microsoft.com/office/spreadsheetml/2009/9/ac" r="354" s="31" customFormat="true" x14ac:dyDescent="0.2"/>
    <row xmlns:x14ac="http://schemas.microsoft.com/office/spreadsheetml/2009/9/ac" r="355" s="31" customFormat="true" x14ac:dyDescent="0.2"/>
    <row xmlns:x14ac="http://schemas.microsoft.com/office/spreadsheetml/2009/9/ac" r="356" s="31" customFormat="true" x14ac:dyDescent="0.2"/>
    <row xmlns:x14ac="http://schemas.microsoft.com/office/spreadsheetml/2009/9/ac" r="357" s="31" customFormat="true" x14ac:dyDescent="0.2"/>
    <row xmlns:x14ac="http://schemas.microsoft.com/office/spreadsheetml/2009/9/ac" r="358" s="31" customFormat="true" x14ac:dyDescent="0.2"/>
    <row xmlns:x14ac="http://schemas.microsoft.com/office/spreadsheetml/2009/9/ac" r="359" s="31" customFormat="true" x14ac:dyDescent="0.2"/>
    <row xmlns:x14ac="http://schemas.microsoft.com/office/spreadsheetml/2009/9/ac" r="360" s="31" customFormat="true" x14ac:dyDescent="0.2"/>
    <row xmlns:x14ac="http://schemas.microsoft.com/office/spreadsheetml/2009/9/ac" r="361" s="31" customFormat="true" x14ac:dyDescent="0.2"/>
    <row xmlns:x14ac="http://schemas.microsoft.com/office/spreadsheetml/2009/9/ac" r="362" s="31" customFormat="true" x14ac:dyDescent="0.2"/>
    <row xmlns:x14ac="http://schemas.microsoft.com/office/spreadsheetml/2009/9/ac" r="363" s="31" customFormat="true" x14ac:dyDescent="0.2"/>
    <row xmlns:x14ac="http://schemas.microsoft.com/office/spreadsheetml/2009/9/ac" r="364" s="31" customFormat="true" x14ac:dyDescent="0.2"/>
    <row xmlns:x14ac="http://schemas.microsoft.com/office/spreadsheetml/2009/9/ac" r="365" s="31" customFormat="true" x14ac:dyDescent="0.2"/>
    <row xmlns:x14ac="http://schemas.microsoft.com/office/spreadsheetml/2009/9/ac" r="366" s="31" customFormat="true" x14ac:dyDescent="0.2"/>
    <row xmlns:x14ac="http://schemas.microsoft.com/office/spreadsheetml/2009/9/ac" r="367" s="31" customFormat="true" x14ac:dyDescent="0.2"/>
    <row xmlns:x14ac="http://schemas.microsoft.com/office/spreadsheetml/2009/9/ac" r="368" s="31" customFormat="true" x14ac:dyDescent="0.2"/>
    <row xmlns:x14ac="http://schemas.microsoft.com/office/spreadsheetml/2009/9/ac" r="369" s="31" customFormat="true" x14ac:dyDescent="0.2"/>
    <row xmlns:x14ac="http://schemas.microsoft.com/office/spreadsheetml/2009/9/ac" r="370" s="31" customFormat="true" x14ac:dyDescent="0.2"/>
    <row xmlns:x14ac="http://schemas.microsoft.com/office/spreadsheetml/2009/9/ac" r="371" s="31" customFormat="true" x14ac:dyDescent="0.2"/>
    <row xmlns:x14ac="http://schemas.microsoft.com/office/spreadsheetml/2009/9/ac" r="372" s="31" customFormat="true" x14ac:dyDescent="0.2"/>
    <row xmlns:x14ac="http://schemas.microsoft.com/office/spreadsheetml/2009/9/ac" r="373" s="31" customFormat="true" x14ac:dyDescent="0.2"/>
    <row xmlns:x14ac="http://schemas.microsoft.com/office/spreadsheetml/2009/9/ac" r="374" s="31" customFormat="true" x14ac:dyDescent="0.2"/>
    <row xmlns:x14ac="http://schemas.microsoft.com/office/spreadsheetml/2009/9/ac" r="375" s="31" customFormat="true" x14ac:dyDescent="0.2"/>
    <row xmlns:x14ac="http://schemas.microsoft.com/office/spreadsheetml/2009/9/ac" r="376" s="31" customFormat="true" x14ac:dyDescent="0.2"/>
    <row xmlns:x14ac="http://schemas.microsoft.com/office/spreadsheetml/2009/9/ac" r="377" s="31" customFormat="true" x14ac:dyDescent="0.2"/>
    <row xmlns:x14ac="http://schemas.microsoft.com/office/spreadsheetml/2009/9/ac" r="378" s="31" customFormat="true" x14ac:dyDescent="0.2"/>
    <row xmlns:x14ac="http://schemas.microsoft.com/office/spreadsheetml/2009/9/ac" r="379" s="31" customFormat="true" x14ac:dyDescent="0.2"/>
    <row xmlns:x14ac="http://schemas.microsoft.com/office/spreadsheetml/2009/9/ac" r="380" s="31" customFormat="true" x14ac:dyDescent="0.2"/>
    <row xmlns:x14ac="http://schemas.microsoft.com/office/spreadsheetml/2009/9/ac" r="381" s="31" customFormat="true" x14ac:dyDescent="0.2"/>
    <row xmlns:x14ac="http://schemas.microsoft.com/office/spreadsheetml/2009/9/ac" r="382" s="31" customFormat="true" x14ac:dyDescent="0.2"/>
    <row xmlns:x14ac="http://schemas.microsoft.com/office/spreadsheetml/2009/9/ac" r="383" s="31" customFormat="true" x14ac:dyDescent="0.2"/>
    <row xmlns:x14ac="http://schemas.microsoft.com/office/spreadsheetml/2009/9/ac" r="384" s="31" customFormat="true" x14ac:dyDescent="0.2"/>
    <row xmlns:x14ac="http://schemas.microsoft.com/office/spreadsheetml/2009/9/ac" r="385" s="31" customFormat="true" x14ac:dyDescent="0.2"/>
    <row xmlns:x14ac="http://schemas.microsoft.com/office/spreadsheetml/2009/9/ac" r="386" s="31" customFormat="true" x14ac:dyDescent="0.2"/>
    <row xmlns:x14ac="http://schemas.microsoft.com/office/spreadsheetml/2009/9/ac" r="387" s="31" customFormat="true" x14ac:dyDescent="0.2"/>
    <row xmlns:x14ac="http://schemas.microsoft.com/office/spreadsheetml/2009/9/ac" r="388" s="31" customFormat="true" x14ac:dyDescent="0.2"/>
    <row xmlns:x14ac="http://schemas.microsoft.com/office/spreadsheetml/2009/9/ac" r="389" s="31" customFormat="true" x14ac:dyDescent="0.2"/>
    <row xmlns:x14ac="http://schemas.microsoft.com/office/spreadsheetml/2009/9/ac" r="390" s="31" customFormat="true" x14ac:dyDescent="0.2"/>
    <row xmlns:x14ac="http://schemas.microsoft.com/office/spreadsheetml/2009/9/ac" r="391" s="31" customFormat="true" x14ac:dyDescent="0.2"/>
    <row xmlns:x14ac="http://schemas.microsoft.com/office/spreadsheetml/2009/9/ac" r="392" s="31" customFormat="true" x14ac:dyDescent="0.2"/>
    <row xmlns:x14ac="http://schemas.microsoft.com/office/spreadsheetml/2009/9/ac" r="393" s="31" customFormat="true" x14ac:dyDescent="0.2"/>
    <row xmlns:x14ac="http://schemas.microsoft.com/office/spreadsheetml/2009/9/ac" r="394" s="31" customFormat="true" x14ac:dyDescent="0.2"/>
    <row xmlns:x14ac="http://schemas.microsoft.com/office/spreadsheetml/2009/9/ac" r="395" s="31" customFormat="true" x14ac:dyDescent="0.2"/>
    <row xmlns:x14ac="http://schemas.microsoft.com/office/spreadsheetml/2009/9/ac" r="396" s="31" customFormat="true" x14ac:dyDescent="0.2"/>
    <row xmlns:x14ac="http://schemas.microsoft.com/office/spreadsheetml/2009/9/ac" r="397" s="31" customFormat="true" x14ac:dyDescent="0.2"/>
    <row xmlns:x14ac="http://schemas.microsoft.com/office/spreadsheetml/2009/9/ac" r="398" s="31" customFormat="true" x14ac:dyDescent="0.2"/>
    <row xmlns:x14ac="http://schemas.microsoft.com/office/spreadsheetml/2009/9/ac" r="399" s="31" customFormat="true" x14ac:dyDescent="0.2"/>
    <row xmlns:x14ac="http://schemas.microsoft.com/office/spreadsheetml/2009/9/ac" r="400" s="31" customFormat="true" x14ac:dyDescent="0.2"/>
    <row xmlns:x14ac="http://schemas.microsoft.com/office/spreadsheetml/2009/9/ac" r="401" s="31" customFormat="true" x14ac:dyDescent="0.2"/>
    <row xmlns:x14ac="http://schemas.microsoft.com/office/spreadsheetml/2009/9/ac" r="402" s="31" customFormat="true" x14ac:dyDescent="0.2"/>
    <row xmlns:x14ac="http://schemas.microsoft.com/office/spreadsheetml/2009/9/ac" r="403" s="31" customFormat="true" x14ac:dyDescent="0.2"/>
    <row xmlns:x14ac="http://schemas.microsoft.com/office/spreadsheetml/2009/9/ac" r="404" s="31" customFormat="true" x14ac:dyDescent="0.2"/>
    <row xmlns:x14ac="http://schemas.microsoft.com/office/spreadsheetml/2009/9/ac" r="405" s="31" customFormat="true" x14ac:dyDescent="0.2"/>
    <row xmlns:x14ac="http://schemas.microsoft.com/office/spreadsheetml/2009/9/ac" r="406" s="31" customFormat="true" x14ac:dyDescent="0.2"/>
    <row xmlns:x14ac="http://schemas.microsoft.com/office/spreadsheetml/2009/9/ac" r="407" s="31" customFormat="true" x14ac:dyDescent="0.2"/>
    <row xmlns:x14ac="http://schemas.microsoft.com/office/spreadsheetml/2009/9/ac" r="408" s="31" customFormat="true" x14ac:dyDescent="0.2"/>
    <row xmlns:x14ac="http://schemas.microsoft.com/office/spreadsheetml/2009/9/ac" r="409" s="31" customFormat="true" x14ac:dyDescent="0.2"/>
    <row xmlns:x14ac="http://schemas.microsoft.com/office/spreadsheetml/2009/9/ac" r="410" s="31" customFormat="true" x14ac:dyDescent="0.2"/>
    <row xmlns:x14ac="http://schemas.microsoft.com/office/spreadsheetml/2009/9/ac" r="411" s="31" customFormat="true" x14ac:dyDescent="0.2"/>
    <row xmlns:x14ac="http://schemas.microsoft.com/office/spreadsheetml/2009/9/ac" r="412" s="31" customFormat="true" x14ac:dyDescent="0.2"/>
    <row xmlns:x14ac="http://schemas.microsoft.com/office/spreadsheetml/2009/9/ac" r="413" s="31" customFormat="true" x14ac:dyDescent="0.2"/>
    <row xmlns:x14ac="http://schemas.microsoft.com/office/spreadsheetml/2009/9/ac" r="414" s="31" customFormat="true" x14ac:dyDescent="0.2"/>
    <row xmlns:x14ac="http://schemas.microsoft.com/office/spreadsheetml/2009/9/ac" r="415" s="31" customFormat="true" x14ac:dyDescent="0.2"/>
    <row xmlns:x14ac="http://schemas.microsoft.com/office/spreadsheetml/2009/9/ac" r="416" s="31" customFormat="true" x14ac:dyDescent="0.2"/>
    <row xmlns:x14ac="http://schemas.microsoft.com/office/spreadsheetml/2009/9/ac" r="417" s="31" customFormat="true" x14ac:dyDescent="0.2"/>
    <row xmlns:x14ac="http://schemas.microsoft.com/office/spreadsheetml/2009/9/ac" r="418" s="31" customFormat="true" x14ac:dyDescent="0.2"/>
    <row xmlns:x14ac="http://schemas.microsoft.com/office/spreadsheetml/2009/9/ac" r="419" s="31" customFormat="true" x14ac:dyDescent="0.2"/>
    <row xmlns:x14ac="http://schemas.microsoft.com/office/spreadsheetml/2009/9/ac" r="420" s="31" customFormat="true" x14ac:dyDescent="0.2"/>
    <row xmlns:x14ac="http://schemas.microsoft.com/office/spreadsheetml/2009/9/ac" r="421" s="31" customFormat="true" x14ac:dyDescent="0.2"/>
    <row xmlns:x14ac="http://schemas.microsoft.com/office/spreadsheetml/2009/9/ac" r="422" s="31" customFormat="true" x14ac:dyDescent="0.2"/>
    <row xmlns:x14ac="http://schemas.microsoft.com/office/spreadsheetml/2009/9/ac" r="423" s="31" customFormat="true" x14ac:dyDescent="0.2"/>
    <row xmlns:x14ac="http://schemas.microsoft.com/office/spreadsheetml/2009/9/ac" r="424" s="31" customFormat="true" x14ac:dyDescent="0.2"/>
    <row xmlns:x14ac="http://schemas.microsoft.com/office/spreadsheetml/2009/9/ac" r="425" s="31" customFormat="true" x14ac:dyDescent="0.2"/>
    <row xmlns:x14ac="http://schemas.microsoft.com/office/spreadsheetml/2009/9/ac" r="426" s="31" customFormat="true" x14ac:dyDescent="0.2"/>
    <row xmlns:x14ac="http://schemas.microsoft.com/office/spreadsheetml/2009/9/ac" r="427" s="31" customFormat="true" x14ac:dyDescent="0.2"/>
    <row xmlns:x14ac="http://schemas.microsoft.com/office/spreadsheetml/2009/9/ac" r="428" s="31" customFormat="true" x14ac:dyDescent="0.2"/>
    <row xmlns:x14ac="http://schemas.microsoft.com/office/spreadsheetml/2009/9/ac" r="429" s="31" customFormat="true" x14ac:dyDescent="0.2"/>
    <row xmlns:x14ac="http://schemas.microsoft.com/office/spreadsheetml/2009/9/ac" r="430" s="31" customFormat="true" x14ac:dyDescent="0.2"/>
    <row xmlns:x14ac="http://schemas.microsoft.com/office/spreadsheetml/2009/9/ac" r="431" s="31" customFormat="true" x14ac:dyDescent="0.2"/>
    <row xmlns:x14ac="http://schemas.microsoft.com/office/spreadsheetml/2009/9/ac" r="432" s="31" customFormat="true" x14ac:dyDescent="0.2"/>
    <row xmlns:x14ac="http://schemas.microsoft.com/office/spreadsheetml/2009/9/ac" r="433" s="31" customFormat="true" x14ac:dyDescent="0.2"/>
    <row xmlns:x14ac="http://schemas.microsoft.com/office/spreadsheetml/2009/9/ac" r="434" s="31" customFormat="true" x14ac:dyDescent="0.2"/>
    <row xmlns:x14ac="http://schemas.microsoft.com/office/spreadsheetml/2009/9/ac" r="435" s="31" customFormat="true" x14ac:dyDescent="0.2"/>
    <row xmlns:x14ac="http://schemas.microsoft.com/office/spreadsheetml/2009/9/ac" r="436" s="31" customFormat="true" x14ac:dyDescent="0.2"/>
    <row xmlns:x14ac="http://schemas.microsoft.com/office/spreadsheetml/2009/9/ac" r="437" s="31" customFormat="true" x14ac:dyDescent="0.2"/>
    <row xmlns:x14ac="http://schemas.microsoft.com/office/spreadsheetml/2009/9/ac" r="438" s="31" customFormat="true" x14ac:dyDescent="0.2"/>
    <row xmlns:x14ac="http://schemas.microsoft.com/office/spreadsheetml/2009/9/ac" r="439" s="31" customFormat="true" x14ac:dyDescent="0.2"/>
    <row xmlns:x14ac="http://schemas.microsoft.com/office/spreadsheetml/2009/9/ac" r="440" s="31" customFormat="true" x14ac:dyDescent="0.2"/>
    <row xmlns:x14ac="http://schemas.microsoft.com/office/spreadsheetml/2009/9/ac" r="441" s="31" customFormat="true" x14ac:dyDescent="0.2"/>
    <row xmlns:x14ac="http://schemas.microsoft.com/office/spreadsheetml/2009/9/ac" r="442" s="31" customFormat="true" x14ac:dyDescent="0.2"/>
    <row xmlns:x14ac="http://schemas.microsoft.com/office/spreadsheetml/2009/9/ac" r="443" s="31" customFormat="true" x14ac:dyDescent="0.2"/>
    <row xmlns:x14ac="http://schemas.microsoft.com/office/spreadsheetml/2009/9/ac" r="444" s="31" customFormat="true" x14ac:dyDescent="0.2"/>
    <row xmlns:x14ac="http://schemas.microsoft.com/office/spreadsheetml/2009/9/ac" r="445" s="31" customFormat="true" x14ac:dyDescent="0.2"/>
    <row xmlns:x14ac="http://schemas.microsoft.com/office/spreadsheetml/2009/9/ac" r="446" s="31" customFormat="true" x14ac:dyDescent="0.2"/>
    <row xmlns:x14ac="http://schemas.microsoft.com/office/spreadsheetml/2009/9/ac" r="447" s="31" customFormat="true" x14ac:dyDescent="0.2"/>
    <row xmlns:x14ac="http://schemas.microsoft.com/office/spreadsheetml/2009/9/ac" r="448" s="31" customFormat="true" x14ac:dyDescent="0.2"/>
    <row xmlns:x14ac="http://schemas.microsoft.com/office/spreadsheetml/2009/9/ac" r="449" s="31" customFormat="true" x14ac:dyDescent="0.2"/>
    <row xmlns:x14ac="http://schemas.microsoft.com/office/spreadsheetml/2009/9/ac" r="450" s="31" customFormat="true" x14ac:dyDescent="0.2"/>
    <row xmlns:x14ac="http://schemas.microsoft.com/office/spreadsheetml/2009/9/ac" r="451" s="31" customFormat="true" x14ac:dyDescent="0.2"/>
    <row xmlns:x14ac="http://schemas.microsoft.com/office/spreadsheetml/2009/9/ac" r="452" s="31" customFormat="true" x14ac:dyDescent="0.2"/>
    <row xmlns:x14ac="http://schemas.microsoft.com/office/spreadsheetml/2009/9/ac" r="453" s="31" customFormat="true" x14ac:dyDescent="0.2"/>
    <row xmlns:x14ac="http://schemas.microsoft.com/office/spreadsheetml/2009/9/ac" r="454" s="31" customFormat="true" x14ac:dyDescent="0.2"/>
    <row xmlns:x14ac="http://schemas.microsoft.com/office/spreadsheetml/2009/9/ac" r="455" s="31" customFormat="true" x14ac:dyDescent="0.2"/>
    <row xmlns:x14ac="http://schemas.microsoft.com/office/spreadsheetml/2009/9/ac" r="456" s="31" customFormat="true" x14ac:dyDescent="0.2"/>
    <row xmlns:x14ac="http://schemas.microsoft.com/office/spreadsheetml/2009/9/ac" r="457" s="31" customFormat="true" x14ac:dyDescent="0.2"/>
    <row xmlns:x14ac="http://schemas.microsoft.com/office/spreadsheetml/2009/9/ac" r="458" s="31" customFormat="true" x14ac:dyDescent="0.2"/>
    <row xmlns:x14ac="http://schemas.microsoft.com/office/spreadsheetml/2009/9/ac" r="459" s="31" customFormat="true" x14ac:dyDescent="0.2"/>
    <row xmlns:x14ac="http://schemas.microsoft.com/office/spreadsheetml/2009/9/ac" r="460" s="31" customFormat="true" x14ac:dyDescent="0.2"/>
    <row xmlns:x14ac="http://schemas.microsoft.com/office/spreadsheetml/2009/9/ac" r="461" s="31" customFormat="true" x14ac:dyDescent="0.2"/>
    <row xmlns:x14ac="http://schemas.microsoft.com/office/spreadsheetml/2009/9/ac" r="462" s="31" customFormat="true" x14ac:dyDescent="0.2"/>
    <row xmlns:x14ac="http://schemas.microsoft.com/office/spreadsheetml/2009/9/ac" r="463" s="31" customFormat="true" x14ac:dyDescent="0.2"/>
    <row xmlns:x14ac="http://schemas.microsoft.com/office/spreadsheetml/2009/9/ac" r="464" s="31" customFormat="true" x14ac:dyDescent="0.2"/>
    <row xmlns:x14ac="http://schemas.microsoft.com/office/spreadsheetml/2009/9/ac" r="465" s="31" customFormat="true" x14ac:dyDescent="0.2"/>
    <row xmlns:x14ac="http://schemas.microsoft.com/office/spreadsheetml/2009/9/ac" r="466" s="31" customFormat="true" x14ac:dyDescent="0.2"/>
    <row xmlns:x14ac="http://schemas.microsoft.com/office/spreadsheetml/2009/9/ac" r="467" s="31" customFormat="true" x14ac:dyDescent="0.2"/>
    <row xmlns:x14ac="http://schemas.microsoft.com/office/spreadsheetml/2009/9/ac" r="468" s="31" customFormat="true" x14ac:dyDescent="0.2"/>
    <row xmlns:x14ac="http://schemas.microsoft.com/office/spreadsheetml/2009/9/ac" r="469" s="31" customFormat="true" x14ac:dyDescent="0.2"/>
    <row xmlns:x14ac="http://schemas.microsoft.com/office/spreadsheetml/2009/9/ac" r="470" s="31" customFormat="true" x14ac:dyDescent="0.2"/>
    <row xmlns:x14ac="http://schemas.microsoft.com/office/spreadsheetml/2009/9/ac" r="471" s="31" customFormat="true" x14ac:dyDescent="0.2"/>
    <row xmlns:x14ac="http://schemas.microsoft.com/office/spreadsheetml/2009/9/ac" r="472" s="31" customFormat="true" x14ac:dyDescent="0.2"/>
    <row xmlns:x14ac="http://schemas.microsoft.com/office/spreadsheetml/2009/9/ac" r="473" s="31" customFormat="true" x14ac:dyDescent="0.2"/>
    <row xmlns:x14ac="http://schemas.microsoft.com/office/spreadsheetml/2009/9/ac" r="474" s="31" customFormat="true" x14ac:dyDescent="0.2"/>
    <row xmlns:x14ac="http://schemas.microsoft.com/office/spreadsheetml/2009/9/ac" r="475" s="31" customFormat="true" x14ac:dyDescent="0.2"/>
    <row xmlns:x14ac="http://schemas.microsoft.com/office/spreadsheetml/2009/9/ac" r="476" s="31" customFormat="true" x14ac:dyDescent="0.2"/>
    <row xmlns:x14ac="http://schemas.microsoft.com/office/spreadsheetml/2009/9/ac" r="477" s="31" customFormat="true" x14ac:dyDescent="0.2"/>
    <row xmlns:x14ac="http://schemas.microsoft.com/office/spreadsheetml/2009/9/ac" r="478" s="31" customFormat="true" x14ac:dyDescent="0.2"/>
    <row xmlns:x14ac="http://schemas.microsoft.com/office/spreadsheetml/2009/9/ac" r="479" s="31" customFormat="true" x14ac:dyDescent="0.2"/>
    <row xmlns:x14ac="http://schemas.microsoft.com/office/spreadsheetml/2009/9/ac" r="480" s="31" customFormat="true" x14ac:dyDescent="0.2"/>
    <row xmlns:x14ac="http://schemas.microsoft.com/office/spreadsheetml/2009/9/ac" r="481" s="31" customFormat="true" x14ac:dyDescent="0.2"/>
    <row xmlns:x14ac="http://schemas.microsoft.com/office/spreadsheetml/2009/9/ac" r="482" s="31" customFormat="true" x14ac:dyDescent="0.2"/>
    <row xmlns:x14ac="http://schemas.microsoft.com/office/spreadsheetml/2009/9/ac" r="483" s="31" customFormat="true" x14ac:dyDescent="0.2"/>
    <row xmlns:x14ac="http://schemas.microsoft.com/office/spreadsheetml/2009/9/ac" r="484" s="31" customFormat="true" x14ac:dyDescent="0.2"/>
    <row xmlns:x14ac="http://schemas.microsoft.com/office/spreadsheetml/2009/9/ac" r="485" s="31" customFormat="true" x14ac:dyDescent="0.2"/>
    <row xmlns:x14ac="http://schemas.microsoft.com/office/spreadsheetml/2009/9/ac" r="486" s="31" customFormat="true" x14ac:dyDescent="0.2"/>
    <row xmlns:x14ac="http://schemas.microsoft.com/office/spreadsheetml/2009/9/ac" r="487" s="31" customFormat="true" x14ac:dyDescent="0.2"/>
    <row xmlns:x14ac="http://schemas.microsoft.com/office/spreadsheetml/2009/9/ac" r="488" s="31" customFormat="true" x14ac:dyDescent="0.2"/>
    <row xmlns:x14ac="http://schemas.microsoft.com/office/spreadsheetml/2009/9/ac" r="489" s="31" customFormat="true" x14ac:dyDescent="0.2"/>
    <row xmlns:x14ac="http://schemas.microsoft.com/office/spreadsheetml/2009/9/ac" r="490" s="31" customFormat="true" x14ac:dyDescent="0.2"/>
    <row xmlns:x14ac="http://schemas.microsoft.com/office/spreadsheetml/2009/9/ac" r="491" s="31" customFormat="true" x14ac:dyDescent="0.2"/>
    <row xmlns:x14ac="http://schemas.microsoft.com/office/spreadsheetml/2009/9/ac" r="492" s="31" customFormat="true" x14ac:dyDescent="0.2"/>
    <row xmlns:x14ac="http://schemas.microsoft.com/office/spreadsheetml/2009/9/ac" r="493" s="31" customFormat="true" x14ac:dyDescent="0.2"/>
    <row xmlns:x14ac="http://schemas.microsoft.com/office/spreadsheetml/2009/9/ac" r="494" s="31" customFormat="true" x14ac:dyDescent="0.2"/>
    <row xmlns:x14ac="http://schemas.microsoft.com/office/spreadsheetml/2009/9/ac" r="495" s="31" customFormat="true" x14ac:dyDescent="0.2"/>
    <row xmlns:x14ac="http://schemas.microsoft.com/office/spreadsheetml/2009/9/ac" r="496" s="31" customFormat="true" x14ac:dyDescent="0.2"/>
    <row xmlns:x14ac="http://schemas.microsoft.com/office/spreadsheetml/2009/9/ac" r="497" s="31" customFormat="true" x14ac:dyDescent="0.2"/>
    <row xmlns:x14ac="http://schemas.microsoft.com/office/spreadsheetml/2009/9/ac" r="498" s="31" customFormat="true" x14ac:dyDescent="0.2"/>
    <row xmlns:x14ac="http://schemas.microsoft.com/office/spreadsheetml/2009/9/ac" r="499" s="31" customFormat="true" x14ac:dyDescent="0.2"/>
    <row xmlns:x14ac="http://schemas.microsoft.com/office/spreadsheetml/2009/9/ac" r="500" s="31" customFormat="true" x14ac:dyDescent="0.2"/>
    <row xmlns:x14ac="http://schemas.microsoft.com/office/spreadsheetml/2009/9/ac" r="501" s="31" customFormat="true" x14ac:dyDescent="0.2"/>
    <row xmlns:x14ac="http://schemas.microsoft.com/office/spreadsheetml/2009/9/ac" r="502" s="31" customFormat="true" x14ac:dyDescent="0.2"/>
    <row xmlns:x14ac="http://schemas.microsoft.com/office/spreadsheetml/2009/9/ac" r="503" s="31" customFormat="true" x14ac:dyDescent="0.2"/>
    <row xmlns:x14ac="http://schemas.microsoft.com/office/spreadsheetml/2009/9/ac" r="504" s="31" customFormat="true" x14ac:dyDescent="0.2"/>
    <row xmlns:x14ac="http://schemas.microsoft.com/office/spreadsheetml/2009/9/ac" r="505" s="31" customFormat="true" x14ac:dyDescent="0.2"/>
    <row xmlns:x14ac="http://schemas.microsoft.com/office/spreadsheetml/2009/9/ac" r="506" s="31" customFormat="true" x14ac:dyDescent="0.2"/>
    <row xmlns:x14ac="http://schemas.microsoft.com/office/spreadsheetml/2009/9/ac" r="507" s="31" customFormat="true" x14ac:dyDescent="0.2"/>
    <row xmlns:x14ac="http://schemas.microsoft.com/office/spreadsheetml/2009/9/ac" r="508" s="31" customFormat="true" x14ac:dyDescent="0.2"/>
    <row xmlns:x14ac="http://schemas.microsoft.com/office/spreadsheetml/2009/9/ac" r="509" s="31" customFormat="true" x14ac:dyDescent="0.2"/>
    <row xmlns:x14ac="http://schemas.microsoft.com/office/spreadsheetml/2009/9/ac" r="510" s="31" customFormat="true" x14ac:dyDescent="0.2"/>
    <row xmlns:x14ac="http://schemas.microsoft.com/office/spreadsheetml/2009/9/ac" r="511" s="31" customFormat="true" x14ac:dyDescent="0.2"/>
    <row xmlns:x14ac="http://schemas.microsoft.com/office/spreadsheetml/2009/9/ac" r="512" s="31" customFormat="true" x14ac:dyDescent="0.2"/>
    <row xmlns:x14ac="http://schemas.microsoft.com/office/spreadsheetml/2009/9/ac" r="513" s="31" customFormat="true" x14ac:dyDescent="0.2"/>
    <row xmlns:x14ac="http://schemas.microsoft.com/office/spreadsheetml/2009/9/ac" r="514" s="31" customFormat="true" x14ac:dyDescent="0.2"/>
    <row xmlns:x14ac="http://schemas.microsoft.com/office/spreadsheetml/2009/9/ac" r="515" s="31" customFormat="true" x14ac:dyDescent="0.2"/>
    <row xmlns:x14ac="http://schemas.microsoft.com/office/spreadsheetml/2009/9/ac" r="516" s="31" customFormat="true" x14ac:dyDescent="0.2"/>
    <row xmlns:x14ac="http://schemas.microsoft.com/office/spreadsheetml/2009/9/ac" r="517" s="31" customFormat="true" x14ac:dyDescent="0.2"/>
    <row xmlns:x14ac="http://schemas.microsoft.com/office/spreadsheetml/2009/9/ac" r="518" s="31" customFormat="true" x14ac:dyDescent="0.2"/>
    <row xmlns:x14ac="http://schemas.microsoft.com/office/spreadsheetml/2009/9/ac" r="519" s="31" customFormat="true" x14ac:dyDescent="0.2"/>
    <row xmlns:x14ac="http://schemas.microsoft.com/office/spreadsheetml/2009/9/ac" r="520" s="31" customFormat="true" x14ac:dyDescent="0.2"/>
    <row xmlns:x14ac="http://schemas.microsoft.com/office/spreadsheetml/2009/9/ac" r="521" s="31" customFormat="true" x14ac:dyDescent="0.2"/>
    <row xmlns:x14ac="http://schemas.microsoft.com/office/spreadsheetml/2009/9/ac" r="522" s="31" customFormat="true" x14ac:dyDescent="0.2"/>
    <row xmlns:x14ac="http://schemas.microsoft.com/office/spreadsheetml/2009/9/ac" r="523" s="31" customFormat="true" x14ac:dyDescent="0.2"/>
    <row xmlns:x14ac="http://schemas.microsoft.com/office/spreadsheetml/2009/9/ac" r="524" s="31" customFormat="true" x14ac:dyDescent="0.2"/>
    <row xmlns:x14ac="http://schemas.microsoft.com/office/spreadsheetml/2009/9/ac" r="525" s="31" customFormat="true" x14ac:dyDescent="0.2"/>
    <row xmlns:x14ac="http://schemas.microsoft.com/office/spreadsheetml/2009/9/ac" r="526" s="31" customFormat="true" x14ac:dyDescent="0.2"/>
    <row xmlns:x14ac="http://schemas.microsoft.com/office/spreadsheetml/2009/9/ac" r="527" s="31" customFormat="true" x14ac:dyDescent="0.2"/>
    <row xmlns:x14ac="http://schemas.microsoft.com/office/spreadsheetml/2009/9/ac" r="528" s="31" customFormat="true" x14ac:dyDescent="0.2"/>
    <row xmlns:x14ac="http://schemas.microsoft.com/office/spreadsheetml/2009/9/ac" r="529" s="31" customFormat="true" x14ac:dyDescent="0.2"/>
    <row xmlns:x14ac="http://schemas.microsoft.com/office/spreadsheetml/2009/9/ac" r="530" s="31" customFormat="true" x14ac:dyDescent="0.2"/>
    <row xmlns:x14ac="http://schemas.microsoft.com/office/spreadsheetml/2009/9/ac" r="531" s="31" customFormat="true" x14ac:dyDescent="0.2"/>
    <row xmlns:x14ac="http://schemas.microsoft.com/office/spreadsheetml/2009/9/ac" r="532" s="31" customFormat="true" x14ac:dyDescent="0.2"/>
    <row xmlns:x14ac="http://schemas.microsoft.com/office/spreadsheetml/2009/9/ac" r="533" s="31" customFormat="true" x14ac:dyDescent="0.2"/>
    <row xmlns:x14ac="http://schemas.microsoft.com/office/spreadsheetml/2009/9/ac" r="534" s="31" customFormat="true" x14ac:dyDescent="0.2"/>
    <row xmlns:x14ac="http://schemas.microsoft.com/office/spreadsheetml/2009/9/ac" r="535" s="31" customFormat="true" x14ac:dyDescent="0.2"/>
    <row xmlns:x14ac="http://schemas.microsoft.com/office/spreadsheetml/2009/9/ac" r="536" s="31" customFormat="true" x14ac:dyDescent="0.2"/>
    <row xmlns:x14ac="http://schemas.microsoft.com/office/spreadsheetml/2009/9/ac" r="537" s="31" customFormat="true" x14ac:dyDescent="0.2"/>
    <row xmlns:x14ac="http://schemas.microsoft.com/office/spreadsheetml/2009/9/ac" r="538" s="31" customFormat="true" x14ac:dyDescent="0.2"/>
    <row xmlns:x14ac="http://schemas.microsoft.com/office/spreadsheetml/2009/9/ac" r="539" s="31" customFormat="true" x14ac:dyDescent="0.2"/>
    <row xmlns:x14ac="http://schemas.microsoft.com/office/spreadsheetml/2009/9/ac" r="540" s="31" customFormat="true" x14ac:dyDescent="0.2"/>
    <row xmlns:x14ac="http://schemas.microsoft.com/office/spreadsheetml/2009/9/ac" r="541" s="31" customFormat="true" x14ac:dyDescent="0.2"/>
    <row xmlns:x14ac="http://schemas.microsoft.com/office/spreadsheetml/2009/9/ac" r="542" s="31" customFormat="true" x14ac:dyDescent="0.2"/>
    <row xmlns:x14ac="http://schemas.microsoft.com/office/spreadsheetml/2009/9/ac" r="543" s="31" customFormat="true" x14ac:dyDescent="0.2"/>
    <row xmlns:x14ac="http://schemas.microsoft.com/office/spreadsheetml/2009/9/ac" r="544" s="31" customFormat="true" x14ac:dyDescent="0.2"/>
    <row xmlns:x14ac="http://schemas.microsoft.com/office/spreadsheetml/2009/9/ac" r="545" s="31" customFormat="true" x14ac:dyDescent="0.2"/>
    <row xmlns:x14ac="http://schemas.microsoft.com/office/spreadsheetml/2009/9/ac" r="546" s="31" customFormat="true" x14ac:dyDescent="0.2"/>
    <row xmlns:x14ac="http://schemas.microsoft.com/office/spreadsheetml/2009/9/ac" r="547" s="31" customFormat="true" x14ac:dyDescent="0.2"/>
    <row xmlns:x14ac="http://schemas.microsoft.com/office/spreadsheetml/2009/9/ac" r="548" s="31" customFormat="true" x14ac:dyDescent="0.2"/>
    <row xmlns:x14ac="http://schemas.microsoft.com/office/spreadsheetml/2009/9/ac" r="549" s="31" customFormat="true" x14ac:dyDescent="0.2"/>
    <row xmlns:x14ac="http://schemas.microsoft.com/office/spreadsheetml/2009/9/ac" r="550" s="31" customFormat="true" x14ac:dyDescent="0.2"/>
    <row xmlns:x14ac="http://schemas.microsoft.com/office/spreadsheetml/2009/9/ac" r="551" s="31" customFormat="true" x14ac:dyDescent="0.2"/>
    <row xmlns:x14ac="http://schemas.microsoft.com/office/spreadsheetml/2009/9/ac" r="552" s="31" customFormat="true" x14ac:dyDescent="0.2"/>
    <row xmlns:x14ac="http://schemas.microsoft.com/office/spreadsheetml/2009/9/ac" r="553" s="31" customFormat="true" x14ac:dyDescent="0.2"/>
    <row xmlns:x14ac="http://schemas.microsoft.com/office/spreadsheetml/2009/9/ac" r="554" s="31" customFormat="true" x14ac:dyDescent="0.2"/>
    <row xmlns:x14ac="http://schemas.microsoft.com/office/spreadsheetml/2009/9/ac" r="555" s="31" customFormat="true" x14ac:dyDescent="0.2"/>
    <row xmlns:x14ac="http://schemas.microsoft.com/office/spreadsheetml/2009/9/ac" r="556" s="31" customFormat="true" x14ac:dyDescent="0.2"/>
    <row xmlns:x14ac="http://schemas.microsoft.com/office/spreadsheetml/2009/9/ac" r="557" s="31" customFormat="true" x14ac:dyDescent="0.2"/>
    <row xmlns:x14ac="http://schemas.microsoft.com/office/spreadsheetml/2009/9/ac" r="558" s="31" customFormat="true" x14ac:dyDescent="0.2"/>
    <row xmlns:x14ac="http://schemas.microsoft.com/office/spreadsheetml/2009/9/ac" r="559" s="31" customFormat="true" x14ac:dyDescent="0.2"/>
    <row xmlns:x14ac="http://schemas.microsoft.com/office/spreadsheetml/2009/9/ac" r="560" s="31" customFormat="true" x14ac:dyDescent="0.2"/>
    <row xmlns:x14ac="http://schemas.microsoft.com/office/spreadsheetml/2009/9/ac" r="561" s="31" customFormat="true" x14ac:dyDescent="0.2"/>
    <row xmlns:x14ac="http://schemas.microsoft.com/office/spreadsheetml/2009/9/ac" r="562" s="31" customFormat="true" x14ac:dyDescent="0.2"/>
    <row xmlns:x14ac="http://schemas.microsoft.com/office/spreadsheetml/2009/9/ac" r="563" s="31" customFormat="true" x14ac:dyDescent="0.2"/>
    <row xmlns:x14ac="http://schemas.microsoft.com/office/spreadsheetml/2009/9/ac" r="564" s="31" customFormat="true" x14ac:dyDescent="0.2"/>
    <row xmlns:x14ac="http://schemas.microsoft.com/office/spreadsheetml/2009/9/ac" r="565" s="31" customFormat="true" x14ac:dyDescent="0.2"/>
    <row xmlns:x14ac="http://schemas.microsoft.com/office/spreadsheetml/2009/9/ac" r="566" s="31" customFormat="true" x14ac:dyDescent="0.2"/>
    <row xmlns:x14ac="http://schemas.microsoft.com/office/spreadsheetml/2009/9/ac" r="567" s="31" customFormat="true" x14ac:dyDescent="0.2"/>
    <row xmlns:x14ac="http://schemas.microsoft.com/office/spreadsheetml/2009/9/ac" r="568" s="31" customFormat="true" x14ac:dyDescent="0.2"/>
    <row xmlns:x14ac="http://schemas.microsoft.com/office/spreadsheetml/2009/9/ac" r="569" s="31" customFormat="true" x14ac:dyDescent="0.2"/>
    <row xmlns:x14ac="http://schemas.microsoft.com/office/spreadsheetml/2009/9/ac" r="570" s="31" customFormat="true" x14ac:dyDescent="0.2"/>
    <row xmlns:x14ac="http://schemas.microsoft.com/office/spreadsheetml/2009/9/ac" r="571" s="31" customFormat="true" x14ac:dyDescent="0.2"/>
    <row xmlns:x14ac="http://schemas.microsoft.com/office/spreadsheetml/2009/9/ac" r="572" s="31" customFormat="true" x14ac:dyDescent="0.2"/>
    <row xmlns:x14ac="http://schemas.microsoft.com/office/spreadsheetml/2009/9/ac" r="573" s="31" customFormat="true" x14ac:dyDescent="0.2"/>
    <row xmlns:x14ac="http://schemas.microsoft.com/office/spreadsheetml/2009/9/ac" r="574" s="31" customFormat="true" x14ac:dyDescent="0.2"/>
    <row xmlns:x14ac="http://schemas.microsoft.com/office/spreadsheetml/2009/9/ac" r="575" s="31" customFormat="true" x14ac:dyDescent="0.2"/>
    <row xmlns:x14ac="http://schemas.microsoft.com/office/spreadsheetml/2009/9/ac" r="576" s="31" customFormat="true" x14ac:dyDescent="0.2"/>
    <row xmlns:x14ac="http://schemas.microsoft.com/office/spreadsheetml/2009/9/ac" r="577" s="31" customFormat="true" x14ac:dyDescent="0.2"/>
    <row xmlns:x14ac="http://schemas.microsoft.com/office/spreadsheetml/2009/9/ac" r="578" s="31" customFormat="true" x14ac:dyDescent="0.2"/>
    <row xmlns:x14ac="http://schemas.microsoft.com/office/spreadsheetml/2009/9/ac" r="579" s="31" customFormat="true" x14ac:dyDescent="0.2"/>
    <row xmlns:x14ac="http://schemas.microsoft.com/office/spreadsheetml/2009/9/ac" r="580" s="31" customFormat="true" x14ac:dyDescent="0.2"/>
    <row xmlns:x14ac="http://schemas.microsoft.com/office/spreadsheetml/2009/9/ac" r="581" s="31" customFormat="true" x14ac:dyDescent="0.2"/>
    <row xmlns:x14ac="http://schemas.microsoft.com/office/spreadsheetml/2009/9/ac" r="582" s="31" customFormat="true" x14ac:dyDescent="0.2"/>
    <row xmlns:x14ac="http://schemas.microsoft.com/office/spreadsheetml/2009/9/ac" r="583" s="31" customFormat="true" x14ac:dyDescent="0.2"/>
    <row xmlns:x14ac="http://schemas.microsoft.com/office/spreadsheetml/2009/9/ac" r="584" s="31" customFormat="true" x14ac:dyDescent="0.2"/>
    <row xmlns:x14ac="http://schemas.microsoft.com/office/spreadsheetml/2009/9/ac" r="585" s="31" customFormat="true" x14ac:dyDescent="0.2"/>
    <row xmlns:x14ac="http://schemas.microsoft.com/office/spreadsheetml/2009/9/ac" r="586" s="31" customFormat="true" x14ac:dyDescent="0.2"/>
    <row xmlns:x14ac="http://schemas.microsoft.com/office/spreadsheetml/2009/9/ac" r="587" s="31" customFormat="true" x14ac:dyDescent="0.2"/>
    <row xmlns:x14ac="http://schemas.microsoft.com/office/spreadsheetml/2009/9/ac" r="588" s="31" customFormat="true" x14ac:dyDescent="0.2"/>
    <row xmlns:x14ac="http://schemas.microsoft.com/office/spreadsheetml/2009/9/ac" r="589" s="31" customFormat="true" x14ac:dyDescent="0.2"/>
    <row xmlns:x14ac="http://schemas.microsoft.com/office/spreadsheetml/2009/9/ac" r="590" s="31" customFormat="true" x14ac:dyDescent="0.2"/>
    <row xmlns:x14ac="http://schemas.microsoft.com/office/spreadsheetml/2009/9/ac" r="591" s="31" customFormat="true" x14ac:dyDescent="0.2"/>
    <row xmlns:x14ac="http://schemas.microsoft.com/office/spreadsheetml/2009/9/ac" r="592" s="31" customFormat="true" x14ac:dyDescent="0.2"/>
    <row xmlns:x14ac="http://schemas.microsoft.com/office/spreadsheetml/2009/9/ac" r="593" s="31" customFormat="true" x14ac:dyDescent="0.2"/>
    <row xmlns:x14ac="http://schemas.microsoft.com/office/spreadsheetml/2009/9/ac" r="594" s="31" customFormat="true" x14ac:dyDescent="0.2"/>
    <row xmlns:x14ac="http://schemas.microsoft.com/office/spreadsheetml/2009/9/ac" r="595" s="31" customFormat="true" x14ac:dyDescent="0.2"/>
    <row xmlns:x14ac="http://schemas.microsoft.com/office/spreadsheetml/2009/9/ac" r="596" s="31" customFormat="true" x14ac:dyDescent="0.2"/>
    <row xmlns:x14ac="http://schemas.microsoft.com/office/spreadsheetml/2009/9/ac" r="597" s="31" customFormat="true" x14ac:dyDescent="0.2"/>
    <row xmlns:x14ac="http://schemas.microsoft.com/office/spreadsheetml/2009/9/ac" r="598" s="31" customFormat="true" x14ac:dyDescent="0.2"/>
    <row xmlns:x14ac="http://schemas.microsoft.com/office/spreadsheetml/2009/9/ac" r="599" s="31" customFormat="true" x14ac:dyDescent="0.2"/>
    <row xmlns:x14ac="http://schemas.microsoft.com/office/spreadsheetml/2009/9/ac" r="600" s="31" customFormat="true" x14ac:dyDescent="0.2"/>
    <row xmlns:x14ac="http://schemas.microsoft.com/office/spreadsheetml/2009/9/ac" r="601" s="31" customFormat="true" x14ac:dyDescent="0.2"/>
    <row xmlns:x14ac="http://schemas.microsoft.com/office/spreadsheetml/2009/9/ac" r="602" s="31" customFormat="true" x14ac:dyDescent="0.2"/>
    <row xmlns:x14ac="http://schemas.microsoft.com/office/spreadsheetml/2009/9/ac" r="603" s="31" customFormat="true" x14ac:dyDescent="0.2"/>
    <row xmlns:x14ac="http://schemas.microsoft.com/office/spreadsheetml/2009/9/ac" r="604" s="31" customFormat="true" x14ac:dyDescent="0.2"/>
    <row xmlns:x14ac="http://schemas.microsoft.com/office/spreadsheetml/2009/9/ac" r="605" s="31" customFormat="true" x14ac:dyDescent="0.2"/>
    <row xmlns:x14ac="http://schemas.microsoft.com/office/spreadsheetml/2009/9/ac" r="606" s="31" customFormat="true" x14ac:dyDescent="0.2"/>
    <row xmlns:x14ac="http://schemas.microsoft.com/office/spreadsheetml/2009/9/ac" r="607" s="31" customFormat="true" x14ac:dyDescent="0.2"/>
    <row xmlns:x14ac="http://schemas.microsoft.com/office/spreadsheetml/2009/9/ac" r="608" s="31" customFormat="true" x14ac:dyDescent="0.2"/>
    <row xmlns:x14ac="http://schemas.microsoft.com/office/spreadsheetml/2009/9/ac" r="609" s="31" customFormat="true" x14ac:dyDescent="0.2"/>
    <row xmlns:x14ac="http://schemas.microsoft.com/office/spreadsheetml/2009/9/ac" r="610" s="31" customFormat="true" x14ac:dyDescent="0.2"/>
    <row xmlns:x14ac="http://schemas.microsoft.com/office/spreadsheetml/2009/9/ac" r="611" s="31" customFormat="true" x14ac:dyDescent="0.2"/>
    <row xmlns:x14ac="http://schemas.microsoft.com/office/spreadsheetml/2009/9/ac" r="612" s="31" customFormat="true" x14ac:dyDescent="0.2"/>
    <row xmlns:x14ac="http://schemas.microsoft.com/office/spreadsheetml/2009/9/ac" r="613" s="31" customFormat="true" x14ac:dyDescent="0.2"/>
    <row xmlns:x14ac="http://schemas.microsoft.com/office/spreadsheetml/2009/9/ac" r="614" s="31" customFormat="true" x14ac:dyDescent="0.2"/>
    <row xmlns:x14ac="http://schemas.microsoft.com/office/spreadsheetml/2009/9/ac" r="615" s="31" customFormat="true" x14ac:dyDescent="0.2"/>
    <row xmlns:x14ac="http://schemas.microsoft.com/office/spreadsheetml/2009/9/ac" r="616" s="31" customFormat="true" x14ac:dyDescent="0.2"/>
    <row xmlns:x14ac="http://schemas.microsoft.com/office/spreadsheetml/2009/9/ac" r="617" s="31" customFormat="true" x14ac:dyDescent="0.2"/>
    <row xmlns:x14ac="http://schemas.microsoft.com/office/spreadsheetml/2009/9/ac" r="618" s="31" customFormat="true" x14ac:dyDescent="0.2"/>
    <row xmlns:x14ac="http://schemas.microsoft.com/office/spreadsheetml/2009/9/ac" r="619" s="31" customFormat="true" x14ac:dyDescent="0.2"/>
    <row xmlns:x14ac="http://schemas.microsoft.com/office/spreadsheetml/2009/9/ac" r="620" s="31" customFormat="true" x14ac:dyDescent="0.2"/>
    <row xmlns:x14ac="http://schemas.microsoft.com/office/spreadsheetml/2009/9/ac" r="621" s="31" customFormat="true" x14ac:dyDescent="0.2"/>
    <row xmlns:x14ac="http://schemas.microsoft.com/office/spreadsheetml/2009/9/ac" r="622" s="31" customFormat="true" x14ac:dyDescent="0.2"/>
    <row xmlns:x14ac="http://schemas.microsoft.com/office/spreadsheetml/2009/9/ac" r="623" s="31" customFormat="true" x14ac:dyDescent="0.2"/>
    <row xmlns:x14ac="http://schemas.microsoft.com/office/spreadsheetml/2009/9/ac" r="624" s="31" customFormat="true" x14ac:dyDescent="0.2"/>
    <row xmlns:x14ac="http://schemas.microsoft.com/office/spreadsheetml/2009/9/ac" r="625" s="31" customFormat="true" x14ac:dyDescent="0.2"/>
    <row xmlns:x14ac="http://schemas.microsoft.com/office/spreadsheetml/2009/9/ac" r="626" s="31" customFormat="true" x14ac:dyDescent="0.2"/>
    <row xmlns:x14ac="http://schemas.microsoft.com/office/spreadsheetml/2009/9/ac" r="627" s="31" customFormat="true" x14ac:dyDescent="0.2"/>
    <row xmlns:x14ac="http://schemas.microsoft.com/office/spreadsheetml/2009/9/ac" r="628" s="31" customFormat="true" x14ac:dyDescent="0.2"/>
    <row xmlns:x14ac="http://schemas.microsoft.com/office/spreadsheetml/2009/9/ac" r="629" s="31" customFormat="true" x14ac:dyDescent="0.2"/>
    <row xmlns:x14ac="http://schemas.microsoft.com/office/spreadsheetml/2009/9/ac" r="630" s="31" customFormat="true" x14ac:dyDescent="0.2"/>
    <row xmlns:x14ac="http://schemas.microsoft.com/office/spreadsheetml/2009/9/ac" r="631" s="31" customFormat="true" x14ac:dyDescent="0.2"/>
    <row xmlns:x14ac="http://schemas.microsoft.com/office/spreadsheetml/2009/9/ac" r="632" s="31" customFormat="true" x14ac:dyDescent="0.2"/>
    <row xmlns:x14ac="http://schemas.microsoft.com/office/spreadsheetml/2009/9/ac" r="633" s="31" customFormat="true" x14ac:dyDescent="0.2"/>
    <row xmlns:x14ac="http://schemas.microsoft.com/office/spreadsheetml/2009/9/ac" r="634" s="31" customFormat="true" x14ac:dyDescent="0.2"/>
    <row xmlns:x14ac="http://schemas.microsoft.com/office/spreadsheetml/2009/9/ac" r="635" s="31"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9" customFormat="true" ht="30" customHeight="true" x14ac:dyDescent="0.25">
      <c r="B1" s="333" t="s">
        <v>28</v>
      </c>
      <c r="C1" s="555" t="s">
        <v>229</v>
      </c>
      <c r="D1" s="328" t="s">
        <v>159</v>
      </c>
      <c r="E1" s="328"/>
      <c r="F1" s="328"/>
      <c r="G1" s="328"/>
      <c r="H1" s="328"/>
      <c r="I1" s="332"/>
      <c r="J1" s="320"/>
      <c r="K1" s="320"/>
      <c r="L1" s="333" t="s">
        <v>28</v>
      </c>
      <c r="M1" s="555" t="s">
        <v>230</v>
      </c>
      <c r="N1" s="328" t="str">
        <f>D1</f>
        <v>Yemen</v>
      </c>
      <c r="O1" s="328"/>
      <c r="P1" s="328"/>
      <c r="Q1" s="328"/>
      <c r="R1" s="328"/>
      <c r="S1" s="332"/>
      <c r="T1" s="320"/>
      <c r="U1" s="320"/>
      <c r="BA1" s="258"/>
      <c r="BB1" s="258"/>
      <c r="BC1" s="258"/>
      <c r="BD1" s="258"/>
      <c r="BE1" s="258"/>
      <c r="BF1" s="258"/>
      <c r="BG1" s="258"/>
    </row>
    <row xmlns:x14ac="http://schemas.microsoft.com/office/spreadsheetml/2009/9/ac" r="2" s="319" customFormat="true" ht="30" customHeight="true" x14ac:dyDescent="0.25">
      <c r="A2" s="571" t="s">
        <v>248</v>
      </c>
      <c r="B2" s="329" t="s">
        <v>227</v>
      </c>
      <c r="C2" s="250" t="s">
        <v>160</v>
      </c>
      <c r="D2" s="250" t="s">
        <v>163</v>
      </c>
      <c r="E2" s="330"/>
      <c r="F2" s="330"/>
      <c r="G2" s="330"/>
      <c r="H2" s="330"/>
      <c r="I2" s="331"/>
      <c r="J2" s="320" t="s">
        <v>231</v>
      </c>
      <c r="K2" s="320"/>
      <c r="L2" s="329" t="s">
        <v>228</v>
      </c>
      <c r="M2" s="250" t="s">
        <v>167</v>
      </c>
      <c r="N2" s="250" t="s">
        <v>193</v>
      </c>
      <c r="O2" s="330"/>
      <c r="P2" s="330"/>
      <c r="Q2" s="330"/>
      <c r="R2" s="330"/>
      <c r="S2" s="331"/>
      <c r="T2" s="320" t="s">
        <v>231</v>
      </c>
      <c r="U2" s="320"/>
      <c r="BB2" s="258"/>
      <c r="BC2" s="258"/>
      <c r="BD2" s="258"/>
      <c r="BE2" s="258"/>
      <c r="BF2" s="258"/>
      <c r="BG2" s="258"/>
    </row>
    <row xmlns:x14ac="http://schemas.microsoft.com/office/spreadsheetml/2009/9/ac" r="3" s="258" customFormat="true" ht="18" customHeight="true" x14ac:dyDescent="0.25">
      <c r="A3" s="571"/>
      <c r="B3" s="251" t="s">
        <v>185</v>
      </c>
      <c r="C3" s="252" t="s">
        <v>56</v>
      </c>
      <c r="D3" s="253" t="s">
        <v>7</v>
      </c>
      <c r="E3" s="254" t="s">
        <v>1</v>
      </c>
      <c r="F3" s="254" t="s">
        <v>2</v>
      </c>
      <c r="G3" s="254" t="s">
        <v>16</v>
      </c>
      <c r="H3" s="254" t="s">
        <v>17</v>
      </c>
      <c r="I3" s="255" t="s">
        <v>18</v>
      </c>
      <c r="J3" s="256"/>
      <c r="K3" s="256"/>
      <c r="L3" s="251" t="s">
        <v>185</v>
      </c>
      <c r="M3" s="252" t="s">
        <v>56</v>
      </c>
      <c r="N3" s="253" t="s">
        <v>7</v>
      </c>
      <c r="O3" s="254" t="s">
        <v>1</v>
      </c>
      <c r="P3" s="254" t="s">
        <v>2</v>
      </c>
      <c r="Q3" s="254" t="s">
        <v>16</v>
      </c>
      <c r="R3" s="254" t="s">
        <v>17</v>
      </c>
      <c r="S3" s="255" t="s">
        <v>18</v>
      </c>
      <c r="T3" s="256"/>
      <c r="U3" s="256"/>
      <c r="V3" s="257"/>
      <c r="AF3" s="257"/>
      <c r="AP3" s="257"/>
      <c r="AZ3" s="257"/>
      <c r="BA3" s="257"/>
      <c r="BB3" s="249"/>
      <c r="BC3" s="249"/>
      <c r="BD3" s="249"/>
      <c r="BE3" s="249"/>
      <c r="BF3" s="249"/>
      <c r="BG3" s="249"/>
      <c r="BJ3" s="257"/>
      <c r="BT3" s="257"/>
      <c r="CD3" s="257"/>
      <c r="CN3" s="257"/>
      <c r="CX3" s="257"/>
      <c r="DH3" s="257"/>
      <c r="DR3" s="257"/>
      <c r="EB3" s="257"/>
      <c r="EL3" s="257"/>
      <c r="EV3" s="257"/>
      <c r="FF3" s="257"/>
      <c r="FP3" s="257"/>
      <c r="FZ3" s="257"/>
      <c r="GJ3" s="257"/>
      <c r="GT3" s="257"/>
      <c r="HD3" s="257"/>
      <c r="HN3" s="257"/>
      <c r="HX3" s="257"/>
    </row>
    <row xmlns:x14ac="http://schemas.microsoft.com/office/spreadsheetml/2009/9/ac" r="4" s="4" customFormat="true" x14ac:dyDescent="0.25">
      <c r="A4" s="385" t="str">
        <f>IF(ISBLANK('Data Summary'!A6),"",'Data Summary'!A6)</f>
        <v>YEM_2013_SUR</v>
      </c>
      <c r="B4" s="113"/>
      <c r="C4" s="63" t="s">
        <v>24</v>
      </c>
      <c r="D4" s="9">
        <f>IF(COUNTA(D13)=0,"",D13)</f>
        <v>22.549999999999997</v>
      </c>
      <c r="E4" s="9" t="str">
        <f t="shared" ref="E4:I4" si="0">IF(COUNTA(E13)=0,"",E13)</f>
        <v/>
      </c>
      <c r="F4" s="9" t="str">
        <f t="shared" si="0"/>
        <v/>
      </c>
      <c r="G4" s="9" t="str">
        <f t="shared" si="0"/>
        <v/>
      </c>
      <c r="H4" s="9" t="str">
        <f t="shared" si="0"/>
        <v/>
      </c>
      <c r="I4" s="27" t="str">
        <f t="shared" si="0"/>
        <v/>
      </c>
      <c r="J4" s="22"/>
      <c r="K4" s="22"/>
      <c r="L4" s="113"/>
      <c r="M4" s="14" t="s">
        <v>24</v>
      </c>
      <c r="N4" s="9" t="str">
        <f t="shared" ref="N4:S4" si="1">IF(COUNTA(N13)=0,"",N13)</f>
        <v/>
      </c>
      <c r="O4" s="9" t="str">
        <f t="shared" si="1"/>
        <v/>
      </c>
      <c r="P4" s="9" t="str">
        <f t="shared" si="1"/>
        <v/>
      </c>
      <c r="Q4" s="9" t="str">
        <f t="shared" si="1"/>
        <v/>
      </c>
      <c r="R4" s="9" t="str">
        <f t="shared" si="1"/>
        <v/>
      </c>
      <c r="S4" s="27" t="str">
        <f t="shared" si="1"/>
        <v/>
      </c>
      <c r="T4" s="22"/>
      <c r="U4" s="22"/>
      <c r="V4" s="121"/>
      <c r="AF4" s="121"/>
      <c r="AP4" s="121"/>
      <c r="AZ4" s="121"/>
      <c r="BA4" s="121"/>
      <c r="BB4" s="140"/>
      <c r="BC4" s="140"/>
      <c r="BD4" s="140"/>
      <c r="BE4" s="140"/>
      <c r="BF4" s="140"/>
      <c r="BG4" s="140"/>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5" t="str">
        <f ca="true">IF(ISBLANK('Data Summary'!A7),"",'Data Summary'!A7)</f>
        <v>YEM_2016_UIS</v>
      </c>
      <c r="B5" s="113"/>
      <c r="C5" s="63" t="s">
        <v>0</v>
      </c>
      <c r="D5" s="9">
        <f>IF((COUNTA(D14:D25)=0)+(COUNTA(D13)=0),"",100-D13-SUMPRODUCT(C14:C25,D14:D25))</f>
        <v>16.225000000000001</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7"/>
      <c r="J5" s="22"/>
      <c r="K5" s="22"/>
      <c r="L5" s="113"/>
      <c r="M5" s="14" t="s">
        <v>0</v>
      </c>
      <c r="N5" s="9"/>
      <c r="O5" s="9" t="str">
        <f>IF((COUNTA(O14:O25)=0)+(COUNTA(O13)=0),"",100-O13-SUMPRODUCT(M14:M25,O14:O25))</f>
        <v/>
      </c>
      <c r="P5" s="9" t="str">
        <f>IF((COUNTA(P14:P25)=0)+(COUNTA(P13)=0),"",100-P13-SUMPRODUCT(M14:M25,P14:P25))</f>
        <v/>
      </c>
      <c r="Q5" s="9"/>
      <c r="R5" s="9"/>
      <c r="S5" s="27"/>
      <c r="T5" s="22"/>
      <c r="U5" s="22"/>
      <c r="V5" s="121"/>
      <c r="AF5" s="121"/>
      <c r="AP5" s="121"/>
      <c r="AZ5" s="121"/>
      <c r="BA5" s="121"/>
      <c r="BB5" s="140"/>
      <c r="BC5" s="140"/>
      <c r="BD5" s="140"/>
      <c r="BE5" s="140"/>
      <c r="BF5" s="140"/>
      <c r="BG5" s="140"/>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6" t="str">
        <f ca="true">IF(ISBLANK('Data Summary'!A8),"",'Data Summary'!A8)</f>
        <v/>
      </c>
      <c r="B6" s="113"/>
      <c r="C6" s="63" t="s">
        <v>19</v>
      </c>
      <c r="D6" s="9">
        <f>IF(COUNTA(D14:D25)=0,"",SUMPRODUCT(D14:D25,C14:C25))</f>
        <v>61.225000000000001</v>
      </c>
      <c r="E6" s="9" t="str">
        <f>IF(COUNTA(E14:E25)=0,"",SUMPRODUCT(E14:E25,C14:C25))</f>
        <v/>
      </c>
      <c r="F6" s="9" t="str">
        <f>IF(COUNTA(F14:F25)=0,"",SUMPRODUCT(F14:F25,C14:C25))</f>
        <v/>
      </c>
      <c r="G6" s="9" t="str">
        <f>IF(COUNTA(G14:G25)=0,"",SUMPRODUCT(G14:G25,C14:C25))</f>
        <v/>
      </c>
      <c r="H6" s="9" t="str">
        <f>IF(COUNTA(H14:H25)=0,"",SUMPRODUCT(H14:H25,C14:C25))</f>
        <v/>
      </c>
      <c r="I6" s="27" t="str">
        <f>IF(COUNTA(I14:I25)=0,"",SUMPRODUCT(I14:I25,C14:C25))</f>
        <v/>
      </c>
      <c r="J6" s="22"/>
      <c r="K6" s="22"/>
      <c r="L6" s="113"/>
      <c r="M6" s="14"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7" t="str">
        <f>IF(COUNTA(S14:S25)=0,"",SUMPRODUCT(S14:S25,M14:M25))</f>
        <v/>
      </c>
      <c r="T6" s="22"/>
      <c r="U6" s="22"/>
      <c r="V6" s="121"/>
      <c r="AF6" s="121"/>
      <c r="AP6" s="121"/>
      <c r="AZ6" s="121"/>
      <c r="BA6" s="121"/>
      <c r="BB6" s="140"/>
      <c r="BC6" s="140"/>
      <c r="BD6" s="140"/>
      <c r="BE6" s="140"/>
      <c r="BF6" s="140"/>
      <c r="BG6" s="140"/>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6" t="str">
        <f ca="true">IF(ISBLANK('Data Summary'!A9),"",'Data Summary'!A9)</f>
        <v/>
      </c>
      <c r="B7" s="113" t="s">
        <v>168</v>
      </c>
      <c r="C7" s="97" t="s">
        <v>38</v>
      </c>
      <c r="D7" s="8">
        <v>45</v>
      </c>
      <c r="E7" s="8">
        <v>65</v>
      </c>
      <c r="F7" s="8">
        <v>6</v>
      </c>
      <c r="G7" s="8"/>
      <c r="H7" s="8"/>
      <c r="I7" s="27"/>
      <c r="J7" s="22"/>
      <c r="K7" s="22"/>
      <c r="L7" s="113"/>
      <c r="M7" s="44" t="s">
        <v>38</v>
      </c>
      <c r="N7" s="8"/>
      <c r="O7" s="8"/>
      <c r="P7" s="8"/>
      <c r="Q7" s="8"/>
      <c r="R7" s="8"/>
      <c r="S7" s="27"/>
      <c r="T7" s="22"/>
      <c r="U7" s="22"/>
      <c r="V7" s="121"/>
      <c r="AF7" s="121"/>
      <c r="AP7" s="121"/>
      <c r="AZ7" s="121"/>
      <c r="BA7" s="121"/>
      <c r="BB7" s="140"/>
      <c r="BC7" s="140"/>
      <c r="BD7" s="140"/>
      <c r="BE7" s="140"/>
      <c r="BF7" s="140"/>
      <c r="BG7" s="140"/>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ht="15.6" customHeight="true" x14ac:dyDescent="0.25">
      <c r="A8" s="386" t="str">
        <f ca="true">IF(ISBLANK('Data Summary'!A10),"",'Data Summary'!A10)</f>
        <v/>
      </c>
      <c r="B8" s="113"/>
      <c r="C8" s="97" t="s">
        <v>106</v>
      </c>
      <c r="D8" s="98"/>
      <c r="E8" s="9"/>
      <c r="F8" s="9"/>
      <c r="G8" s="9"/>
      <c r="H8" s="9"/>
      <c r="I8" s="27"/>
      <c r="J8" s="22"/>
      <c r="K8" s="22"/>
      <c r="L8" s="113"/>
      <c r="M8" s="44" t="s">
        <v>106</v>
      </c>
      <c r="N8" s="9"/>
      <c r="O8" s="9"/>
      <c r="P8" s="9"/>
      <c r="Q8" s="9"/>
      <c r="R8" s="9"/>
      <c r="S8" s="27"/>
      <c r="T8" s="22"/>
      <c r="U8" s="22"/>
      <c r="V8" s="121"/>
      <c r="AF8" s="121"/>
      <c r="AP8" s="121"/>
      <c r="AZ8" s="121"/>
      <c r="BA8" s="121"/>
      <c r="BB8" s="140"/>
      <c r="BC8" s="140"/>
      <c r="BD8" s="140"/>
      <c r="BE8" s="140"/>
      <c r="BF8" s="140"/>
      <c r="BG8" s="140"/>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6" t="str">
        <f ca="true">IF(ISBLANK('Data Summary'!A11),"",'Data Summary'!A11)</f>
        <v/>
      </c>
      <c r="B9" s="113" t="s">
        <v>169</v>
      </c>
      <c r="C9" s="63" t="s">
        <v>186</v>
      </c>
      <c r="D9" s="8">
        <f>(D7/100*D6/(100-D13))*100</f>
        <v>35.572950290510001</v>
      </c>
      <c r="E9" s="7"/>
      <c r="F9" s="7"/>
      <c r="G9" s="7"/>
      <c r="H9" s="7"/>
      <c r="I9" s="24"/>
      <c r="J9" s="22"/>
      <c r="K9" s="22"/>
      <c r="L9" s="113" t="s">
        <v>194</v>
      </c>
      <c r="M9" s="63" t="s">
        <v>186</v>
      </c>
      <c r="N9" s="8"/>
      <c r="O9" s="8"/>
      <c r="P9" s="8"/>
      <c r="Q9" s="8"/>
      <c r="R9" s="8"/>
      <c r="S9" s="24">
        <v>45.98</v>
      </c>
      <c r="T9" s="22"/>
      <c r="U9" s="22"/>
      <c r="V9" s="121"/>
      <c r="AF9" s="121"/>
      <c r="AP9" s="121"/>
      <c r="AZ9" s="121"/>
      <c r="BA9" s="121"/>
      <c r="BB9" s="140"/>
      <c r="BC9" s="140"/>
      <c r="BD9" s="140"/>
      <c r="BE9" s="140"/>
      <c r="BF9" s="140"/>
      <c r="BG9" s="140"/>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86" t="str">
        <f ca="true">IF(ISBLANK('Data Summary'!A12),"",'Data Summary'!A12)</f>
        <v/>
      </c>
      <c r="B10" s="113"/>
      <c r="C10" s="63" t="s">
        <v>107</v>
      </c>
      <c r="D10" s="99"/>
      <c r="E10" s="7"/>
      <c r="F10" s="7"/>
      <c r="G10" s="7"/>
      <c r="H10" s="7"/>
      <c r="I10" s="24"/>
      <c r="J10" s="22"/>
      <c r="K10" s="22"/>
      <c r="L10" s="113"/>
      <c r="M10" s="63" t="s">
        <v>107</v>
      </c>
      <c r="N10" s="18"/>
      <c r="O10" s="7"/>
      <c r="P10" s="7"/>
      <c r="Q10" s="7"/>
      <c r="R10" s="7"/>
      <c r="S10" s="24"/>
      <c r="T10" s="22"/>
      <c r="U10" s="22"/>
      <c r="V10" s="121"/>
      <c r="AF10" s="121"/>
      <c r="AP10" s="121"/>
      <c r="AZ10" s="121"/>
      <c r="BA10" s="121"/>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86" t="str">
        <f ca="true">IF(ISBLANK('Data Summary'!A13),"",'Data Summary'!A13)</f>
        <v/>
      </c>
      <c r="B11" s="113"/>
      <c r="C11" s="63" t="s">
        <v>108</v>
      </c>
      <c r="D11" s="99"/>
      <c r="E11" s="7"/>
      <c r="F11" s="7"/>
      <c r="G11" s="7"/>
      <c r="H11" s="7"/>
      <c r="I11" s="24"/>
      <c r="J11" s="22"/>
      <c r="K11" s="22"/>
      <c r="L11" s="113"/>
      <c r="M11" s="63" t="s">
        <v>108</v>
      </c>
      <c r="N11" s="18"/>
      <c r="O11" s="7"/>
      <c r="P11" s="7"/>
      <c r="Q11" s="7"/>
      <c r="R11" s="7"/>
      <c r="S11" s="24"/>
      <c r="T11" s="22"/>
      <c r="U11" s="22"/>
      <c r="V11" s="121"/>
      <c r="AF11" s="121"/>
      <c r="AP11" s="121"/>
      <c r="AZ11" s="121"/>
      <c r="BA11" s="121"/>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64" customFormat="true" ht="18" customHeight="true" x14ac:dyDescent="0.2">
      <c r="A12" s="386" t="str">
        <f ca="true">IF(ISBLANK('Data Summary'!A14),"",'Data Summary'!A14)</f>
        <v/>
      </c>
      <c r="B12" s="259" t="s">
        <v>57</v>
      </c>
      <c r="C12" s="260" t="s">
        <v>27</v>
      </c>
      <c r="D12" s="261"/>
      <c r="E12" s="261"/>
      <c r="F12" s="261"/>
      <c r="G12" s="261"/>
      <c r="H12" s="261"/>
      <c r="I12" s="262"/>
      <c r="J12" s="256"/>
      <c r="K12" s="256"/>
      <c r="L12" s="259" t="s">
        <v>57</v>
      </c>
      <c r="M12" s="260" t="s">
        <v>27</v>
      </c>
      <c r="N12" s="261"/>
      <c r="O12" s="261"/>
      <c r="P12" s="261"/>
      <c r="Q12" s="261"/>
      <c r="R12" s="261"/>
      <c r="S12" s="262"/>
      <c r="T12" s="256"/>
      <c r="U12" s="256"/>
      <c r="V12" s="263"/>
      <c r="AF12" s="263"/>
      <c r="AP12" s="263"/>
      <c r="AZ12" s="263"/>
      <c r="BA12" s="263"/>
      <c r="BJ12" s="263"/>
      <c r="BT12" s="263"/>
      <c r="CD12" s="263"/>
      <c r="CN12" s="263"/>
      <c r="CX12" s="263"/>
      <c r="DH12" s="263"/>
      <c r="DR12" s="263"/>
      <c r="EB12" s="263"/>
      <c r="EL12" s="263"/>
      <c r="EV12" s="263"/>
      <c r="FF12" s="263"/>
      <c r="FP12" s="263"/>
      <c r="FZ12" s="263"/>
      <c r="GJ12" s="263"/>
      <c r="GT12" s="263"/>
      <c r="HD12" s="263"/>
      <c r="HN12" s="263"/>
      <c r="HX12" s="263"/>
    </row>
    <row xmlns:x14ac="http://schemas.microsoft.com/office/spreadsheetml/2009/9/ac" r="13" s="13" customFormat="true" ht="14.25" customHeight="true" x14ac:dyDescent="0.2">
      <c r="A13" s="386" t="str">
        <f ca="true">IF(ISBLANK('Data Summary'!A15),"",'Data Summary'!A15)</f>
        <v/>
      </c>
      <c r="B13" s="114" t="s">
        <v>55</v>
      </c>
      <c r="C13" s="5">
        <v>0</v>
      </c>
      <c r="D13" s="43">
        <f>0.41*55</f>
        <v>22.549999999999997</v>
      </c>
      <c r="E13" s="43"/>
      <c r="F13" s="43"/>
      <c r="G13" s="43"/>
      <c r="H13" s="43"/>
      <c r="I13" s="64"/>
      <c r="J13" s="10"/>
      <c r="K13" s="10"/>
      <c r="L13" s="114" t="s">
        <v>55</v>
      </c>
      <c r="M13" s="5">
        <v>0</v>
      </c>
      <c r="N13" s="43"/>
      <c r="O13" s="43"/>
      <c r="P13" s="43"/>
      <c r="Q13" s="43"/>
      <c r="R13" s="43"/>
      <c r="S13" s="64"/>
      <c r="T13" s="10"/>
      <c r="U13" s="10"/>
      <c r="V13" s="123"/>
      <c r="AF13" s="123"/>
      <c r="AP13" s="123"/>
      <c r="AZ13" s="123"/>
      <c r="BA13" s="141"/>
      <c r="BB13" s="141"/>
      <c r="BC13" s="141"/>
      <c r="BD13" s="141"/>
      <c r="BE13" s="141"/>
      <c r="BF13" s="141"/>
      <c r="BG13" s="141"/>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x14ac:dyDescent="0.25">
      <c r="A14" s="386" t="str">
        <f ca="true">IF(ISBLANK('Data Summary'!A16),"",'Data Summary'!A16)</f>
        <v/>
      </c>
      <c r="B14" s="115" t="s">
        <v>105</v>
      </c>
      <c r="C14" s="21">
        <v>0</v>
      </c>
      <c r="D14" s="43"/>
      <c r="E14" s="43"/>
      <c r="F14" s="43"/>
      <c r="G14" s="43"/>
      <c r="H14" s="43"/>
      <c r="I14" s="64"/>
      <c r="J14" s="10"/>
      <c r="K14" s="10"/>
      <c r="L14" s="115" t="s">
        <v>105</v>
      </c>
      <c r="M14" s="21">
        <v>0</v>
      </c>
      <c r="N14" s="43"/>
      <c r="O14" s="43"/>
      <c r="P14" s="43"/>
      <c r="Q14" s="43"/>
      <c r="R14" s="43"/>
      <c r="S14" s="64"/>
      <c r="T14" s="10"/>
      <c r="U14" s="10"/>
      <c r="BA14" s="142"/>
      <c r="BB14" s="142"/>
      <c r="BC14" s="142"/>
      <c r="BD14" s="142"/>
      <c r="BE14" s="142"/>
      <c r="BF14" s="142"/>
      <c r="BG14" s="142"/>
    </row>
    <row xmlns:x14ac="http://schemas.microsoft.com/office/spreadsheetml/2009/9/ac" r="15" s="2" customFormat="true" x14ac:dyDescent="0.25">
      <c r="A15" s="386" t="str">
        <f ca="true">IF(ISBLANK('Data Summary'!A17),"",'Data Summary'!A17)</f>
        <v/>
      </c>
      <c r="B15" s="115" t="s">
        <v>166</v>
      </c>
      <c r="C15" s="6">
        <v>1</v>
      </c>
      <c r="D15" s="43">
        <v>21</v>
      </c>
      <c r="E15" s="7"/>
      <c r="F15" s="7"/>
      <c r="G15" s="7"/>
      <c r="H15" s="43"/>
      <c r="I15" s="64"/>
      <c r="J15" s="10"/>
      <c r="K15" s="10"/>
      <c r="L15" s="115"/>
      <c r="M15" s="6"/>
      <c r="N15" s="43"/>
      <c r="O15" s="7"/>
      <c r="P15" s="7"/>
      <c r="Q15" s="7"/>
      <c r="R15" s="43"/>
      <c r="S15" s="64"/>
      <c r="T15" s="10"/>
      <c r="U15" s="10"/>
      <c r="V15" s="124"/>
      <c r="AF15" s="124"/>
      <c r="AP15" s="124"/>
      <c r="AZ15" s="124"/>
      <c r="BA15" s="143"/>
      <c r="BB15" s="143"/>
      <c r="BC15" s="143"/>
      <c r="BD15" s="143"/>
      <c r="BE15" s="143"/>
      <c r="BF15" s="143"/>
      <c r="BG15" s="143"/>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86" t="str">
        <f ca="true">IF(ISBLANK('Data Summary'!A18),"",'Data Summary'!A18)</f>
        <v/>
      </c>
      <c r="B16" s="115" t="s">
        <v>165</v>
      </c>
      <c r="C16" s="12">
        <v>1</v>
      </c>
      <c r="D16" s="43">
        <v>24</v>
      </c>
      <c r="E16" s="7"/>
      <c r="F16" s="7"/>
      <c r="G16" s="7"/>
      <c r="H16" s="43"/>
      <c r="I16" s="64"/>
      <c r="J16" s="10"/>
      <c r="K16" s="10"/>
      <c r="L16" s="115"/>
      <c r="M16" s="12"/>
      <c r="N16" s="43"/>
      <c r="O16" s="7"/>
      <c r="P16" s="7"/>
      <c r="Q16" s="7"/>
      <c r="R16" s="43"/>
      <c r="S16" s="64"/>
      <c r="T16" s="10"/>
      <c r="U16" s="10"/>
      <c r="V16" s="124"/>
      <c r="AF16" s="124"/>
      <c r="AP16" s="124"/>
      <c r="AZ16" s="124"/>
      <c r="BA16" s="143"/>
      <c r="BB16" s="143"/>
      <c r="BC16" s="143"/>
      <c r="BD16" s="143"/>
      <c r="BE16" s="143"/>
      <c r="BF16" s="143"/>
      <c r="BG16" s="143"/>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86" t="str">
        <f ca="true">IF(ISBLANK('Data Summary'!A19),"",'Data Summary'!A19)</f>
        <v/>
      </c>
      <c r="B17" s="115" t="s">
        <v>167</v>
      </c>
      <c r="C17" s="12">
        <v>0.5</v>
      </c>
      <c r="D17" s="43">
        <f>100-D13-D15-D16</f>
        <v>32.450000000000003</v>
      </c>
      <c r="E17" s="7"/>
      <c r="F17" s="7"/>
      <c r="G17" s="7"/>
      <c r="H17" s="43"/>
      <c r="I17" s="24"/>
      <c r="J17" s="10"/>
      <c r="K17" s="10"/>
      <c r="L17" s="115"/>
      <c r="M17" s="12"/>
      <c r="N17" s="43"/>
      <c r="O17" s="7"/>
      <c r="P17" s="7"/>
      <c r="Q17" s="7"/>
      <c r="R17" s="7"/>
      <c r="S17" s="24"/>
      <c r="T17" s="10"/>
      <c r="U17" s="10"/>
      <c r="V17" s="124"/>
      <c r="AF17" s="124"/>
      <c r="AP17" s="124"/>
      <c r="AZ17" s="124"/>
      <c r="BA17" s="143"/>
      <c r="BB17" s="143"/>
      <c r="BC17" s="143"/>
      <c r="BD17" s="143"/>
      <c r="BE17" s="143"/>
      <c r="BF17" s="143"/>
      <c r="BG17" s="143"/>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86" t="str">
        <f ca="true">IF(ISBLANK('Data Summary'!A20),"",'Data Summary'!A20)</f>
        <v/>
      </c>
      <c r="B18" s="115"/>
      <c r="C18" s="12"/>
      <c r="D18" s="43"/>
      <c r="E18" s="65"/>
      <c r="F18" s="65"/>
      <c r="G18" s="7"/>
      <c r="H18" s="43"/>
      <c r="I18" s="24"/>
      <c r="J18" s="10"/>
      <c r="K18" s="10"/>
      <c r="L18" s="115"/>
      <c r="M18" s="12"/>
      <c r="N18" s="43"/>
      <c r="O18" s="65"/>
      <c r="P18" s="65"/>
      <c r="Q18" s="7"/>
      <c r="R18" s="7"/>
      <c r="S18" s="24"/>
      <c r="T18" s="10"/>
      <c r="U18" s="10"/>
      <c r="V18" s="124"/>
      <c r="AF18" s="124"/>
      <c r="AP18" s="124"/>
      <c r="AZ18" s="124"/>
      <c r="BA18" s="143"/>
      <c r="BB18" s="143"/>
      <c r="BC18" s="143"/>
      <c r="BD18" s="143"/>
      <c r="BE18" s="143"/>
      <c r="BF18" s="143"/>
      <c r="BG18" s="143"/>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86" t="str">
        <f ca="true">IF(ISBLANK('Data Summary'!A21),"",'Data Summary'!A21)</f>
        <v/>
      </c>
      <c r="B19" s="115"/>
      <c r="C19" s="6"/>
      <c r="D19" s="100"/>
      <c r="E19" s="65"/>
      <c r="F19" s="65"/>
      <c r="G19" s="65"/>
      <c r="H19" s="43"/>
      <c r="I19" s="66"/>
      <c r="J19" s="10"/>
      <c r="K19" s="10"/>
      <c r="L19" s="115"/>
      <c r="M19" s="6"/>
      <c r="N19" s="43"/>
      <c r="O19" s="65"/>
      <c r="P19" s="65"/>
      <c r="Q19" s="65"/>
      <c r="R19" s="65"/>
      <c r="S19" s="66"/>
      <c r="T19" s="10"/>
      <c r="U19" s="10"/>
      <c r="V19" s="124"/>
      <c r="AF19" s="124"/>
      <c r="AP19" s="124"/>
      <c r="AZ19" s="124"/>
      <c r="BA19" s="143"/>
      <c r="BB19" s="143"/>
      <c r="BC19" s="143"/>
      <c r="BD19" s="143"/>
      <c r="BE19" s="143"/>
      <c r="BF19" s="143"/>
      <c r="BG19" s="143"/>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86" t="str">
        <f ca="true">IF(ISBLANK('Data Summary'!A22),"",'Data Summary'!A22)</f>
        <v/>
      </c>
      <c r="B20" s="115"/>
      <c r="C20" s="6"/>
      <c r="D20" s="101"/>
      <c r="E20" s="65"/>
      <c r="F20" s="65"/>
      <c r="G20" s="65"/>
      <c r="H20" s="65"/>
      <c r="I20" s="67"/>
      <c r="J20" s="10"/>
      <c r="K20" s="10"/>
      <c r="L20" s="115"/>
      <c r="M20" s="6"/>
      <c r="N20" s="65"/>
      <c r="O20" s="65"/>
      <c r="P20" s="65"/>
      <c r="Q20" s="65"/>
      <c r="R20" s="65"/>
      <c r="S20" s="67"/>
      <c r="T20" s="10"/>
      <c r="U20" s="10"/>
      <c r="V20" s="124"/>
      <c r="AF20" s="124"/>
      <c r="AP20" s="124"/>
      <c r="AZ20" s="124"/>
      <c r="BA20" s="143"/>
      <c r="BB20" s="143"/>
      <c r="BC20" s="143"/>
      <c r="BD20" s="143"/>
      <c r="BE20" s="143"/>
      <c r="BF20" s="143"/>
      <c r="BG20" s="143"/>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86" t="str">
        <f ca="true">IF(ISBLANK('Data Summary'!A23),"",'Data Summary'!A23)</f>
        <v/>
      </c>
      <c r="B21" s="115"/>
      <c r="C21" s="12"/>
      <c r="D21" s="102"/>
      <c r="E21" s="7"/>
      <c r="F21" s="7"/>
      <c r="G21" s="7"/>
      <c r="H21" s="7"/>
      <c r="I21" s="67"/>
      <c r="J21" s="10"/>
      <c r="K21" s="10"/>
      <c r="L21" s="115"/>
      <c r="M21" s="12"/>
      <c r="N21" s="7"/>
      <c r="O21" s="7"/>
      <c r="P21" s="7"/>
      <c r="Q21" s="7"/>
      <c r="R21" s="7"/>
      <c r="S21" s="67"/>
      <c r="T21" s="10"/>
      <c r="U21" s="10"/>
      <c r="V21" s="124"/>
      <c r="AF21" s="124"/>
      <c r="AP21" s="124"/>
      <c r="AZ21" s="124"/>
      <c r="BA21" s="143"/>
      <c r="BB21" s="143"/>
      <c r="BC21" s="143"/>
      <c r="BD21" s="143"/>
      <c r="BE21" s="143"/>
      <c r="BF21" s="143"/>
      <c r="BG21" s="143"/>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86" t="str">
        <f ca="true">IF(ISBLANK('Data Summary'!A24),"",'Data Summary'!A24)</f>
        <v/>
      </c>
      <c r="B22" s="115"/>
      <c r="C22" s="12"/>
      <c r="D22" s="102"/>
      <c r="E22" s="7"/>
      <c r="F22" s="7"/>
      <c r="G22" s="7"/>
      <c r="H22" s="7"/>
      <c r="I22" s="24"/>
      <c r="J22" s="10"/>
      <c r="K22" s="10"/>
      <c r="L22" s="115"/>
      <c r="M22" s="12"/>
      <c r="N22" s="7"/>
      <c r="O22" s="7"/>
      <c r="P22" s="7"/>
      <c r="Q22" s="7"/>
      <c r="R22" s="7"/>
      <c r="S22" s="24"/>
      <c r="T22" s="10"/>
      <c r="U22" s="10"/>
      <c r="V22" s="124"/>
      <c r="AF22" s="124"/>
      <c r="AP22" s="124"/>
      <c r="AZ22" s="124"/>
      <c r="BA22" s="143"/>
      <c r="BB22" s="143"/>
      <c r="BC22" s="143"/>
      <c r="BD22" s="143"/>
      <c r="BE22" s="143"/>
      <c r="BF22" s="143"/>
      <c r="BG22" s="143"/>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86" t="str">
        <f ca="true">IF(ISBLANK('Data Summary'!A25),"",'Data Summary'!A25)</f>
        <v/>
      </c>
      <c r="B23" s="115"/>
      <c r="C23" s="12"/>
      <c r="D23" s="7"/>
      <c r="E23" s="7"/>
      <c r="F23" s="7"/>
      <c r="G23" s="7"/>
      <c r="H23" s="7"/>
      <c r="I23" s="24"/>
      <c r="J23" s="10"/>
      <c r="K23" s="10"/>
      <c r="L23" s="115"/>
      <c r="M23" s="12"/>
      <c r="N23" s="7"/>
      <c r="O23" s="7"/>
      <c r="P23" s="7"/>
      <c r="Q23" s="7"/>
      <c r="R23" s="7"/>
      <c r="S23" s="24"/>
      <c r="T23" s="10"/>
      <c r="U23" s="10"/>
      <c r="V23" s="124"/>
      <c r="AF23" s="124"/>
      <c r="AP23" s="124"/>
      <c r="AZ23" s="124"/>
      <c r="BA23" s="143"/>
      <c r="BB23" s="143"/>
      <c r="BC23" s="143"/>
      <c r="BD23" s="143"/>
      <c r="BE23" s="143"/>
      <c r="BF23" s="143"/>
      <c r="BG23" s="143"/>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86" t="str">
        <f ca="true">IF(ISBLANK('Data Summary'!A26),"",'Data Summary'!A26)</f>
        <v/>
      </c>
      <c r="B24" s="115"/>
      <c r="C24" s="12"/>
      <c r="D24" s="7"/>
      <c r="E24" s="7"/>
      <c r="F24" s="7"/>
      <c r="G24" s="7"/>
      <c r="H24" s="7"/>
      <c r="I24" s="24"/>
      <c r="J24" s="10"/>
      <c r="K24" s="10"/>
      <c r="L24" s="115"/>
      <c r="M24" s="12"/>
      <c r="N24" s="7"/>
      <c r="O24" s="7"/>
      <c r="P24" s="7"/>
      <c r="Q24" s="7"/>
      <c r="R24" s="7"/>
      <c r="S24" s="24"/>
      <c r="T24" s="10"/>
      <c r="U24" s="10"/>
      <c r="V24" s="124"/>
      <c r="AF24" s="124"/>
      <c r="AP24" s="124"/>
      <c r="AZ24" s="124"/>
      <c r="BA24" s="143"/>
      <c r="BB24" s="143"/>
      <c r="BC24" s="143"/>
      <c r="BD24" s="143"/>
      <c r="BE24" s="143"/>
      <c r="BF24" s="143"/>
      <c r="BG24" s="143"/>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86" t="str">
        <f ca="true">IF(ISBLANK('Data Summary'!A27),"",'Data Summary'!A27)</f>
        <v/>
      </c>
      <c r="B25" s="115"/>
      <c r="C25" s="12"/>
      <c r="D25" s="7"/>
      <c r="E25" s="7"/>
      <c r="F25" s="7"/>
      <c r="G25" s="7"/>
      <c r="H25" s="7"/>
      <c r="I25" s="24"/>
      <c r="J25" s="10"/>
      <c r="K25" s="10"/>
      <c r="L25" s="115"/>
      <c r="M25" s="12"/>
      <c r="N25" s="7"/>
      <c r="O25" s="7"/>
      <c r="P25" s="7"/>
      <c r="Q25" s="7"/>
      <c r="R25" s="7"/>
      <c r="S25" s="24"/>
      <c r="T25" s="10"/>
      <c r="U25" s="10"/>
      <c r="V25" s="124"/>
      <c r="AF25" s="124"/>
      <c r="AP25" s="124"/>
      <c r="AZ25" s="124"/>
      <c r="BA25" s="143"/>
      <c r="BB25" s="143"/>
      <c r="BC25" s="143"/>
      <c r="BD25" s="143"/>
      <c r="BE25" s="143"/>
      <c r="BF25" s="143"/>
      <c r="BG25" s="143"/>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ht="83.25" customHeight="true" x14ac:dyDescent="0.25">
      <c r="A26" s="386" t="str">
        <f ca="true">IF(ISBLANK('Data Summary'!A28),"",'Data Summary'!A28)</f>
        <v/>
      </c>
      <c r="B26" s="116" t="s">
        <v>12</v>
      </c>
      <c r="C26" s="568" t="s">
        <v>170</v>
      </c>
      <c r="D26" s="568"/>
      <c r="E26" s="568"/>
      <c r="F26" s="568"/>
      <c r="G26" s="568"/>
      <c r="H26" s="568"/>
      <c r="I26" s="569"/>
      <c r="J26" s="10"/>
      <c r="K26" s="10"/>
      <c r="L26" s="116" t="s">
        <v>12</v>
      </c>
      <c r="M26" s="568" t="s">
        <v>195</v>
      </c>
      <c r="N26" s="568"/>
      <c r="O26" s="568"/>
      <c r="P26" s="568"/>
      <c r="Q26" s="568"/>
      <c r="R26" s="568"/>
      <c r="S26" s="569"/>
      <c r="T26" s="10"/>
      <c r="U26" s="10"/>
      <c r="V26" s="124"/>
      <c r="AF26" s="124"/>
      <c r="AP26" s="124"/>
      <c r="AZ26" s="124"/>
      <c r="BA26" s="570"/>
      <c r="BB26" s="570"/>
      <c r="BC26" s="570"/>
      <c r="BD26" s="570"/>
      <c r="BE26" s="570"/>
      <c r="BF26" s="570"/>
      <c r="BG26" s="570"/>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15.75" customHeight="true" x14ac:dyDescent="0.25">
      <c r="A27" s="386" t="str">
        <f ca="true">IF(ISBLANK('Data Summary'!A29),"",'Data Summary'!A29)</f>
        <v/>
      </c>
      <c r="B27" s="116"/>
      <c r="C27" s="62" t="s">
        <v>120</v>
      </c>
      <c r="D27" s="50" t="s">
        <v>162</v>
      </c>
      <c r="E27" s="50"/>
      <c r="F27" s="50"/>
      <c r="G27" s="50"/>
      <c r="H27" s="50"/>
      <c r="I27" s="94"/>
      <c r="J27" s="10"/>
      <c r="K27" s="10"/>
      <c r="L27" s="116"/>
      <c r="M27" s="62" t="s">
        <v>120</v>
      </c>
      <c r="N27" s="147"/>
      <c r="O27" s="147"/>
      <c r="P27" s="147"/>
      <c r="Q27" s="147"/>
      <c r="R27" s="147"/>
      <c r="S27" s="139"/>
      <c r="T27" s="10"/>
      <c r="U27" s="10"/>
      <c r="V27" s="124"/>
      <c r="AF27" s="124"/>
      <c r="AP27" s="124"/>
      <c r="AZ27" s="124"/>
      <c r="BA27" s="124"/>
      <c r="BB27" s="143"/>
      <c r="BC27" s="143"/>
      <c r="BD27" s="143"/>
      <c r="BE27" s="143"/>
      <c r="BF27" s="143"/>
      <c r="BG27" s="143"/>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86" t="str">
        <f ca="true">IF(ISBLANK('Data Summary'!A30),"",'Data Summary'!A30)</f>
        <v/>
      </c>
      <c r="B28" s="116"/>
      <c r="C28" s="62" t="s">
        <v>102</v>
      </c>
      <c r="D28" s="50" t="s">
        <v>162</v>
      </c>
      <c r="E28" s="50"/>
      <c r="F28" s="50"/>
      <c r="G28" s="50"/>
      <c r="H28" s="50"/>
      <c r="I28" s="94"/>
      <c r="J28" s="10"/>
      <c r="K28" s="10"/>
      <c r="L28" s="116"/>
      <c r="M28" s="62" t="s">
        <v>102</v>
      </c>
      <c r="N28" s="148"/>
      <c r="O28" s="50"/>
      <c r="P28" s="50"/>
      <c r="Q28" s="50"/>
      <c r="R28" s="50"/>
      <c r="S28" s="94"/>
      <c r="T28" s="10"/>
      <c r="U28" s="10"/>
      <c r="V28" s="124"/>
      <c r="AF28" s="124"/>
      <c r="AP28" s="124"/>
      <c r="AZ28" s="124"/>
      <c r="BA28" s="124"/>
      <c r="BB28" s="143"/>
      <c r="BC28" s="143"/>
      <c r="BD28" s="143"/>
      <c r="BE28" s="143"/>
      <c r="BF28" s="143"/>
      <c r="BG28" s="143"/>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ht="15.75" customHeight="true" x14ac:dyDescent="0.25">
      <c r="A29" s="386" t="str">
        <f ca="true">IF(ISBLANK('Data Summary'!A31),"",'Data Summary'!A31)</f>
        <v/>
      </c>
      <c r="B29" s="116"/>
      <c r="C29" s="62" t="s">
        <v>161</v>
      </c>
      <c r="D29" s="50" t="s">
        <v>162</v>
      </c>
      <c r="E29" s="50"/>
      <c r="F29" s="50"/>
      <c r="G29" s="50"/>
      <c r="H29" s="50"/>
      <c r="I29" s="94"/>
      <c r="J29" s="10"/>
      <c r="K29" s="10"/>
      <c r="L29" s="116"/>
      <c r="M29" s="62" t="s">
        <v>103</v>
      </c>
      <c r="N29" s="50"/>
      <c r="O29" s="50"/>
      <c r="P29" s="50"/>
      <c r="Q29" s="50"/>
      <c r="R29" s="50"/>
      <c r="S29" s="94" t="s">
        <v>162</v>
      </c>
      <c r="T29" s="10"/>
      <c r="U29" s="10"/>
      <c r="BB29" s="142"/>
      <c r="BC29" s="142"/>
      <c r="BD29" s="142"/>
      <c r="BE29" s="142"/>
      <c r="BF29" s="142"/>
      <c r="BG29" s="142"/>
    </row>
    <row xmlns:x14ac="http://schemas.microsoft.com/office/spreadsheetml/2009/9/ac" r="30" ht="15.75" customHeight="true" x14ac:dyDescent="0.25">
      <c r="A30" s="386" t="str">
        <f ca="true">IF(ISBLANK('Data Summary'!A32),"",'Data Summary'!A32)</f>
        <v/>
      </c>
      <c r="B30" s="117"/>
      <c r="C30" s="11" t="s">
        <v>23</v>
      </c>
      <c r="D30" s="68">
        <v>12190</v>
      </c>
      <c r="E30" s="68"/>
      <c r="F30" s="68"/>
      <c r="G30" s="69"/>
      <c r="H30" s="70"/>
      <c r="I30" s="71"/>
      <c r="J30" s="10"/>
      <c r="K30" s="10"/>
      <c r="L30" s="117"/>
      <c r="M30" s="11" t="s">
        <v>23</v>
      </c>
      <c r="N30" s="68"/>
      <c r="O30" s="68"/>
      <c r="P30" s="68"/>
      <c r="Q30" s="69"/>
      <c r="R30" s="70"/>
      <c r="S30" s="71"/>
      <c r="T30" s="10"/>
      <c r="U30" s="10"/>
      <c r="BB30" s="142"/>
      <c r="BC30" s="142"/>
      <c r="BD30" s="142"/>
      <c r="BE30" s="142"/>
      <c r="BF30" s="142"/>
      <c r="BG30" s="142"/>
    </row>
    <row xmlns:x14ac="http://schemas.microsoft.com/office/spreadsheetml/2009/9/ac" r="31" s="3" customFormat="true" ht="16.5" thickBot="true" x14ac:dyDescent="0.3">
      <c r="A31" s="386" t="str">
        <f ca="true">IF(ISBLANK('Data Summary'!A33),"",'Data Summary'!A33)</f>
        <v/>
      </c>
      <c r="B31" s="118"/>
      <c r="C31" s="72" t="s">
        <v>20</v>
      </c>
      <c r="D31" s="73">
        <v>1670</v>
      </c>
      <c r="E31" s="73">
        <v>458</v>
      </c>
      <c r="F31" s="73">
        <v>1212</v>
      </c>
      <c r="G31" s="73"/>
      <c r="H31" s="73"/>
      <c r="I31" s="74"/>
      <c r="J31" s="10"/>
      <c r="K31" s="10"/>
      <c r="L31" s="118"/>
      <c r="M31" s="72" t="s">
        <v>20</v>
      </c>
      <c r="N31" s="73"/>
      <c r="O31" s="73"/>
      <c r="P31" s="73"/>
      <c r="Q31" s="73"/>
      <c r="R31" s="73"/>
      <c r="S31" s="74"/>
      <c r="T31" s="10"/>
      <c r="U31" s="10"/>
      <c r="V31" s="119"/>
      <c r="AF31" s="119"/>
      <c r="AP31" s="119"/>
      <c r="AZ31" s="119"/>
      <c r="BA31" s="119"/>
      <c r="BB31" s="144"/>
      <c r="BC31" s="144"/>
      <c r="BD31" s="144"/>
      <c r="BE31" s="144"/>
      <c r="BF31" s="144"/>
      <c r="BG31" s="144"/>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6"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6"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6"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6"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6"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6"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6"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6"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6"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6"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6"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6"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6"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6"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6"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6"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6"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6"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6"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6"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6"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6"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6"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6"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6"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6"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6"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6"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6"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6"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6"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6"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6"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6"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6"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6"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6"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6"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6"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6"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6"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6"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6"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6"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6"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6"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6"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6"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6"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6"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6"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6"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6"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6"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6"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6"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6"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6"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6"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6"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6"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6"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6"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6"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6"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6"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6"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6"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6"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6"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6"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6"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6"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6"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6"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6"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6"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6"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6"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6"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6"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6"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6"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6"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6"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6"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6"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6"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6"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6"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6"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6"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6"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6"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6"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6"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6"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6"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6"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6"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6"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6"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6"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6"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6"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6"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6"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6"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6"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6"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6"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6"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6"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6"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6"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6"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6"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6"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6"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6"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8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8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8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8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8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8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8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8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8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8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8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8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8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8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8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8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8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8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8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8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8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8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8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8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8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8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8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8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8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8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8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8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8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8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8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8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8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8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8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8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8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8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8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8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8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8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8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8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8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8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8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8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8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8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8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8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8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8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8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8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8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8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8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8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8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8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8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8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8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8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8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8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8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8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8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8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8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8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8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8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8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8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8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8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8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8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8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8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8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8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8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8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8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8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8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8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8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8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8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8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8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8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8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8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8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8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8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8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8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8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8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8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8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8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8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8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8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8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8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8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8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8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8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8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8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8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8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8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8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8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8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8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8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8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8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8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8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8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8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8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8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8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8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8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8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8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8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8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8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8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8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8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8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8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8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8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8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8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8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8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8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8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8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8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8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8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8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8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8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8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8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8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8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8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8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8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8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8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8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8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8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8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8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8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8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8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8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8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8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8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8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8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8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8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8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8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8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8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8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8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8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8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8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8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8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8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8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8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8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8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8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8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8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8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8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8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8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8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8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8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8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8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8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8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8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8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8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8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8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8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8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8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8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8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8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8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8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8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8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8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8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8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8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8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8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8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8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8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8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8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8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8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8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8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8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8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8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8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8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8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8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8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8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8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8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8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8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8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8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8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8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8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8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8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8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8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8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8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8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8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8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8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8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8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8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8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8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8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8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8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8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8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8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8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8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8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8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8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8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8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8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8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8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8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8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8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8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8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8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8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8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8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8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8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8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8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8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8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8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8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8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8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8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8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8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8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8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8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8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8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8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8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8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8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8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8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8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8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8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8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8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8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8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8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8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8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8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8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8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8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8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8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8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8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8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8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8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8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8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8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8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8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8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8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8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8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8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8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8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8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8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8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8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8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8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8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8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8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8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8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8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8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8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8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8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8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8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8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8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8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8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8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8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8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8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8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8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8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8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8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8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8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8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8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8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8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8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8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8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8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8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8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8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8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8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8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8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8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8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8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8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8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8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8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8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8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8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8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8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8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8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8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8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8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8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8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8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8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8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8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8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8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8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8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8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8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8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8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8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8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8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8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8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8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8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8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8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8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8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8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8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8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8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8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8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8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8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8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8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8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8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84"/>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84"/>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84"/>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84"/>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84"/>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84"/>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84"/>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84"/>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84"/>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84"/>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84"/>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84"/>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84"/>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84"/>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84"/>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sheetData>
  <mergeCells count="4">
    <mergeCell ref="C26:I26"/>
    <mergeCell ref="BA26:BG26"/>
    <mergeCell ref="M26:S26"/>
    <mergeCell ref="A2:A3"/>
  </mergeCells>
  <hyperlinks>
    <hyperlink ref="A4" location="myrangeW0" display="myrangeW0"/>
    <hyperlink ref="A5" location="myrangeW1" display="myrangeW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9" customFormat="true" ht="30" customHeight="true" x14ac:dyDescent="0.25">
      <c r="B1" s="335" t="s">
        <v>22</v>
      </c>
      <c r="C1" s="556" t="s">
        <v>229</v>
      </c>
      <c r="D1" s="316" t="s">
        <v>159</v>
      </c>
      <c r="E1" s="316"/>
      <c r="F1" s="316"/>
      <c r="G1" s="316"/>
      <c r="H1" s="316"/>
      <c r="I1" s="334"/>
      <c r="J1" s="317"/>
      <c r="K1" s="318"/>
      <c r="L1" s="335" t="s">
        <v>22</v>
      </c>
      <c r="M1" s="556" t="s">
        <v>230</v>
      </c>
      <c r="N1" s="316" t="s">
        <v>159</v>
      </c>
      <c r="O1" s="316"/>
      <c r="P1" s="316"/>
      <c r="Q1" s="316"/>
      <c r="R1" s="316"/>
      <c r="S1" s="334"/>
      <c r="T1" s="317"/>
      <c r="U1" s="318"/>
    </row>
    <row xmlns:x14ac="http://schemas.microsoft.com/office/spreadsheetml/2009/9/ac" r="2" s="319" customFormat="true" ht="30" customHeight="true" x14ac:dyDescent="0.25">
      <c r="A2" s="571" t="s">
        <v>248</v>
      </c>
      <c r="B2" s="322" t="s">
        <v>227</v>
      </c>
      <c r="C2" s="265" t="s">
        <v>160</v>
      </c>
      <c r="D2" s="265" t="s">
        <v>163</v>
      </c>
      <c r="E2" s="323"/>
      <c r="F2" s="323"/>
      <c r="G2" s="323"/>
      <c r="H2" s="323"/>
      <c r="I2" s="324"/>
      <c r="J2" s="320" t="s">
        <v>231</v>
      </c>
      <c r="K2" s="366"/>
      <c r="L2" s="322" t="s">
        <v>228</v>
      </c>
      <c r="M2" s="265" t="s">
        <v>167</v>
      </c>
      <c r="N2" s="265" t="s">
        <v>193</v>
      </c>
      <c r="O2" s="323"/>
      <c r="P2" s="323"/>
      <c r="Q2" s="323"/>
      <c r="R2" s="323"/>
      <c r="S2" s="324"/>
      <c r="T2" s="320" t="s">
        <v>231</v>
      </c>
      <c r="U2" s="321"/>
    </row>
    <row xmlns:x14ac="http://schemas.microsoft.com/office/spreadsheetml/2009/9/ac" r="3" s="258" customFormat="true" ht="18" customHeight="true" x14ac:dyDescent="0.25">
      <c r="A3" s="571"/>
      <c r="B3" s="365" t="s">
        <v>185</v>
      </c>
      <c r="C3" s="267" t="s">
        <v>56</v>
      </c>
      <c r="D3" s="268" t="s">
        <v>7</v>
      </c>
      <c r="E3" s="269" t="s">
        <v>1</v>
      </c>
      <c r="F3" s="269" t="s">
        <v>2</v>
      </c>
      <c r="G3" s="269" t="s">
        <v>16</v>
      </c>
      <c r="H3" s="269" t="s">
        <v>17</v>
      </c>
      <c r="I3" s="270" t="s">
        <v>18</v>
      </c>
      <c r="J3" s="256"/>
      <c r="K3" s="271"/>
      <c r="L3" s="365" t="s">
        <v>185</v>
      </c>
      <c r="M3" s="267" t="s">
        <v>56</v>
      </c>
      <c r="N3" s="268" t="s">
        <v>7</v>
      </c>
      <c r="O3" s="269" t="s">
        <v>1</v>
      </c>
      <c r="P3" s="269" t="s">
        <v>2</v>
      </c>
      <c r="Q3" s="269" t="s">
        <v>16</v>
      </c>
      <c r="R3" s="269" t="s">
        <v>17</v>
      </c>
      <c r="S3" s="270" t="s">
        <v>18</v>
      </c>
      <c r="T3" s="256"/>
      <c r="U3" s="271"/>
      <c r="V3" s="257"/>
      <c r="AF3" s="257"/>
      <c r="AP3" s="257"/>
      <c r="AZ3" s="257"/>
      <c r="BA3" s="257"/>
      <c r="BB3" s="249"/>
      <c r="BC3" s="249"/>
      <c r="BD3" s="249"/>
      <c r="BE3" s="249"/>
      <c r="BF3" s="249"/>
      <c r="BG3" s="249"/>
      <c r="BJ3" s="257"/>
      <c r="BT3" s="257"/>
      <c r="CD3" s="257"/>
      <c r="CN3" s="257"/>
      <c r="CX3" s="257"/>
      <c r="DH3" s="257"/>
      <c r="DR3" s="257"/>
      <c r="EB3" s="257"/>
      <c r="EL3" s="257"/>
      <c r="EV3" s="257"/>
      <c r="FF3" s="257"/>
      <c r="FP3" s="257"/>
      <c r="FZ3" s="257"/>
      <c r="GJ3" s="257"/>
      <c r="GT3" s="257"/>
      <c r="HD3" s="257"/>
      <c r="HN3" s="257"/>
      <c r="HX3" s="257"/>
    </row>
    <row xmlns:x14ac="http://schemas.microsoft.com/office/spreadsheetml/2009/9/ac" r="4" s="4" customFormat="true" x14ac:dyDescent="0.25">
      <c r="A4" s="387" t="str">
        <f>IF(ISBLANK('Data Summary'!A6),"",'Data Summary'!A6)</f>
        <v>YEM_2013_SUR</v>
      </c>
      <c r="B4" s="113"/>
      <c r="C4" s="14" t="s">
        <v>3</v>
      </c>
      <c r="D4" s="9">
        <f t="shared" ref="D4:I4" si="0">IF(COUNTA(D14)=0,"",D14)</f>
        <v>19.281437125748511</v>
      </c>
      <c r="E4" s="9">
        <f t="shared" si="0"/>
        <v>3.2751091703056767</v>
      </c>
      <c r="F4" s="9">
        <f t="shared" si="0"/>
        <v>25.825082508250823</v>
      </c>
      <c r="G4" s="9" t="str">
        <f t="shared" si="0"/>
        <v/>
      </c>
      <c r="H4" s="9" t="str">
        <f t="shared" si="0"/>
        <v/>
      </c>
      <c r="I4" s="27" t="str">
        <f t="shared" si="0"/>
        <v/>
      </c>
      <c r="J4" s="22"/>
      <c r="K4" s="16"/>
      <c r="L4" s="113"/>
      <c r="M4" s="14" t="s">
        <v>3</v>
      </c>
      <c r="N4" s="9" t="str">
        <f t="shared" ref="N4:S4" si="1">IF(COUNTA(N14)=0,"",N14)</f>
        <v/>
      </c>
      <c r="O4" s="9" t="str">
        <f t="shared" si="1"/>
        <v/>
      </c>
      <c r="P4" s="9" t="str">
        <f t="shared" si="1"/>
        <v/>
      </c>
      <c r="Q4" s="9" t="str">
        <f t="shared" si="1"/>
        <v/>
      </c>
      <c r="R4" s="9" t="str">
        <f t="shared" si="1"/>
        <v/>
      </c>
      <c r="S4" s="27" t="str">
        <f t="shared" si="1"/>
        <v/>
      </c>
      <c r="T4" s="22"/>
      <c r="U4" s="16"/>
      <c r="V4" s="121"/>
      <c r="AF4" s="121"/>
      <c r="AP4" s="121"/>
      <c r="AZ4" s="121"/>
      <c r="BA4" s="121"/>
      <c r="BB4" s="140"/>
      <c r="BC4" s="140"/>
      <c r="BD4" s="140"/>
      <c r="BE4" s="140"/>
      <c r="BF4" s="140"/>
      <c r="BG4" s="140"/>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7" t="str">
        <f ca="true">IF(ISBLANK('Data Summary'!A7),"",'Data Summary'!A7)</f>
        <v>YEM_2016_UIS</v>
      </c>
      <c r="B5" s="113"/>
      <c r="C5" s="14" t="s">
        <v>0</v>
      </c>
      <c r="D5" s="9">
        <f>IF((COUNTA(D15:D26)=0)+(COUNTA(D14)=0),"",100-D14-SUMPRODUCT(C15:C26,D15:D26))</f>
        <v>0</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7" t="str">
        <f>IF((COUNTA(I15:I26)=0)+(COUNTA(I14)=0),"",100-I14-SUMPRODUCT(C15:C26,I15:I26))</f>
        <v/>
      </c>
      <c r="J5" s="22"/>
      <c r="K5" s="16"/>
      <c r="L5" s="113"/>
      <c r="M5" s="14"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7"/>
      <c r="T5" s="22"/>
      <c r="U5" s="16"/>
      <c r="V5" s="121"/>
      <c r="AF5" s="121"/>
      <c r="AP5" s="121"/>
      <c r="AZ5" s="121"/>
      <c r="BA5" s="121"/>
      <c r="BB5" s="140"/>
      <c r="BC5" s="140"/>
      <c r="BD5" s="140"/>
      <c r="BE5" s="140"/>
      <c r="BF5" s="140"/>
      <c r="BG5" s="140"/>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8" t="str">
        <f ca="true">IF(ISBLANK('Data Summary'!A8),"",'Data Summary'!A8)</f>
        <v/>
      </c>
      <c r="B6" s="113"/>
      <c r="C6" s="14" t="s">
        <v>19</v>
      </c>
      <c r="D6" s="9">
        <f>IF(COUNTA(D15:D26)=0,"",SUMPRODUCT(D15:D26,C15:C26))</f>
        <v>80.718562874251489</v>
      </c>
      <c r="E6" s="9" t="str">
        <f>IF(COUNTA(E15:E26)=0,"",SUMPRODUCT(E15:E26,C15:C26))</f>
        <v/>
      </c>
      <c r="F6" s="9" t="str">
        <f>IF(COUNTA(F15:F26)=0,"",SUMPRODUCT(F15:F26,C15:C26))</f>
        <v/>
      </c>
      <c r="G6" s="9" t="str">
        <f>IF(COUNTA(G15:G26)=0,"",SUMPRODUCT(G15:G26,C15:C26))</f>
        <v/>
      </c>
      <c r="H6" s="9" t="str">
        <f>IF(COUNTA(H15:H26)=0,"",SUMPRODUCT(H15:H26,C15:C26))</f>
        <v/>
      </c>
      <c r="I6" s="27" t="str">
        <f>IF(COUNTA(I15:I26)=0,"",SUMPRODUCT(I15:I26,C15:C26))</f>
        <v/>
      </c>
      <c r="J6" s="22"/>
      <c r="K6" s="16"/>
      <c r="L6" s="113"/>
      <c r="M6" s="14" t="s">
        <v>19</v>
      </c>
      <c r="N6" s="9" t="str">
        <f>IF(COUNTA(N15:N26)=0,"",SUMPRODUCT(N15:N26,M15:M26))</f>
        <v/>
      </c>
      <c r="O6" s="9" t="str">
        <f>IF(COUNTA(O15:O26)=0,"",SUMPRODUCT(O15:O26,M15:M26))</f>
        <v/>
      </c>
      <c r="P6" s="9" t="str">
        <f>IF(COUNTA(P15:P26)=0,"",SUMPRODUCT(P15:P26,M15:M26))</f>
        <v/>
      </c>
      <c r="Q6" s="9" t="str">
        <f>IF(COUNTA(Q15:Q26)=0,"",SUMPRODUCT(Q15:Q26,M15:M26))</f>
        <v/>
      </c>
      <c r="R6" s="9"/>
      <c r="S6" s="27"/>
      <c r="T6" s="22"/>
      <c r="U6" s="16"/>
      <c r="V6" s="121"/>
      <c r="AF6" s="121"/>
      <c r="AP6" s="121"/>
      <c r="AZ6" s="121"/>
      <c r="BA6" s="121"/>
      <c r="BB6" s="140"/>
      <c r="BC6" s="140"/>
      <c r="BD6" s="140"/>
      <c r="BE6" s="140"/>
      <c r="BF6" s="140"/>
      <c r="BG6" s="140"/>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8" t="str">
        <f ca="true">IF(ISBLANK('Data Summary'!A9),"",'Data Summary'!A9)</f>
        <v/>
      </c>
      <c r="B7" s="113" t="s">
        <v>171</v>
      </c>
      <c r="C7" s="44" t="s">
        <v>53</v>
      </c>
      <c r="D7" s="43">
        <v>31</v>
      </c>
      <c r="E7" s="18"/>
      <c r="F7" s="18"/>
      <c r="G7" s="18"/>
      <c r="H7" s="18"/>
      <c r="I7" s="75"/>
      <c r="J7" s="22"/>
      <c r="K7" s="16"/>
      <c r="L7" s="113"/>
      <c r="M7" s="44" t="s">
        <v>53</v>
      </c>
      <c r="N7" s="18"/>
      <c r="O7" s="18"/>
      <c r="P7" s="18"/>
      <c r="Q7" s="18"/>
      <c r="R7" s="18"/>
      <c r="S7" s="75"/>
      <c r="T7" s="22"/>
      <c r="U7" s="16"/>
      <c r="V7" s="121"/>
      <c r="AF7" s="121"/>
      <c r="AP7" s="121"/>
      <c r="AZ7" s="121"/>
      <c r="BA7" s="121"/>
      <c r="BB7" s="140"/>
      <c r="BC7" s="140"/>
      <c r="BD7" s="140"/>
      <c r="BE7" s="140"/>
      <c r="BF7" s="140"/>
      <c r="BG7" s="140"/>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88" t="str">
        <f ca="true">IF(ISBLANK('Data Summary'!A10),"",'Data Summary'!A10)</f>
        <v/>
      </c>
      <c r="B8" s="113"/>
      <c r="C8" s="44" t="s">
        <v>58</v>
      </c>
      <c r="D8" s="43"/>
      <c r="E8" s="18"/>
      <c r="F8" s="18"/>
      <c r="G8" s="18"/>
      <c r="H8" s="18"/>
      <c r="I8" s="75"/>
      <c r="J8" s="22"/>
      <c r="K8" s="16"/>
      <c r="L8" s="113"/>
      <c r="M8" s="44" t="s">
        <v>58</v>
      </c>
      <c r="N8" s="18"/>
      <c r="O8" s="18"/>
      <c r="P8" s="18"/>
      <c r="Q8" s="18"/>
      <c r="R8" s="18"/>
      <c r="S8" s="75"/>
      <c r="T8" s="22"/>
      <c r="U8" s="16"/>
      <c r="V8" s="121"/>
      <c r="AF8" s="121"/>
      <c r="AP8" s="121"/>
      <c r="AZ8" s="121"/>
      <c r="BA8" s="121"/>
      <c r="BB8" s="140"/>
      <c r="BC8" s="140"/>
      <c r="BD8" s="140"/>
      <c r="BE8" s="140"/>
      <c r="BF8" s="140"/>
      <c r="BG8" s="140"/>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8" t="str">
        <f ca="true">IF(ISBLANK('Data Summary'!A11),"",'Data Summary'!A11)</f>
        <v/>
      </c>
      <c r="B9" s="113"/>
      <c r="C9" s="44" t="s">
        <v>109</v>
      </c>
      <c r="D9" s="18"/>
      <c r="E9" s="18"/>
      <c r="F9" s="18"/>
      <c r="G9" s="18"/>
      <c r="H9" s="18"/>
      <c r="I9" s="75"/>
      <c r="J9" s="22"/>
      <c r="K9" s="16"/>
      <c r="L9" s="113"/>
      <c r="M9" s="44" t="s">
        <v>109</v>
      </c>
      <c r="N9" s="18"/>
      <c r="O9" s="18"/>
      <c r="P9" s="18"/>
      <c r="Q9" s="18"/>
      <c r="R9" s="18"/>
      <c r="S9" s="75"/>
      <c r="T9" s="22"/>
      <c r="U9" s="16"/>
      <c r="V9" s="121"/>
      <c r="AF9" s="121"/>
      <c r="AP9" s="121"/>
      <c r="AZ9" s="121"/>
      <c r="BA9" s="121"/>
      <c r="BB9" s="140"/>
      <c r="BC9" s="140"/>
      <c r="BD9" s="140"/>
      <c r="BE9" s="140"/>
      <c r="BF9" s="140"/>
      <c r="BG9" s="140"/>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88" t="str">
        <f ca="true">IF(ISBLANK('Data Summary'!A12),"",'Data Summary'!A12)</f>
        <v/>
      </c>
      <c r="B10" s="113" t="s">
        <v>175</v>
      </c>
      <c r="C10" s="63" t="s">
        <v>21</v>
      </c>
      <c r="D10" s="8">
        <f>D7/100*D6</f>
        <v>25.022754491017963</v>
      </c>
      <c r="E10" s="18"/>
      <c r="F10" s="18"/>
      <c r="G10" s="18"/>
      <c r="H10" s="7"/>
      <c r="I10" s="24"/>
      <c r="J10" s="22"/>
      <c r="K10" s="16"/>
      <c r="L10" s="113"/>
      <c r="M10" s="63" t="s">
        <v>21</v>
      </c>
      <c r="N10" s="76"/>
      <c r="O10" s="18"/>
      <c r="P10" s="18"/>
      <c r="Q10" s="18"/>
      <c r="R10" s="18"/>
      <c r="S10" s="75"/>
      <c r="T10" s="22"/>
      <c r="U10" s="16"/>
      <c r="V10" s="121"/>
      <c r="AF10" s="121"/>
      <c r="AP10" s="121"/>
      <c r="AZ10" s="121"/>
      <c r="BA10" s="121"/>
      <c r="BB10" s="140"/>
      <c r="BC10" s="140"/>
      <c r="BD10" s="140"/>
      <c r="BE10" s="140"/>
      <c r="BF10" s="140"/>
      <c r="BG10" s="140"/>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88" t="str">
        <f ca="true">IF(ISBLANK('Data Summary'!A13),"",'Data Summary'!A13)</f>
        <v/>
      </c>
      <c r="B11" s="113"/>
      <c r="C11" s="63" t="s">
        <v>29</v>
      </c>
      <c r="D11" s="18"/>
      <c r="E11" s="7"/>
      <c r="F11" s="7"/>
      <c r="G11" s="7"/>
      <c r="H11" s="7"/>
      <c r="I11" s="24"/>
      <c r="J11" s="22"/>
      <c r="K11" s="16"/>
      <c r="L11" s="113"/>
      <c r="M11" s="63" t="s">
        <v>29</v>
      </c>
      <c r="N11" s="18"/>
      <c r="O11" s="7"/>
      <c r="P11" s="7"/>
      <c r="Q11" s="7"/>
      <c r="R11" s="7"/>
      <c r="S11" s="24"/>
      <c r="T11" s="22"/>
      <c r="U11" s="16"/>
      <c r="V11" s="121"/>
      <c r="AF11" s="121"/>
      <c r="AP11" s="121"/>
      <c r="AZ11" s="121"/>
      <c r="BA11" s="121"/>
      <c r="BB11" s="140"/>
      <c r="BC11" s="140"/>
      <c r="BD11" s="140"/>
      <c r="BE11" s="140"/>
      <c r="BF11" s="140"/>
      <c r="BG11" s="140"/>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1" customFormat="true" ht="15.75" customHeight="true" x14ac:dyDescent="0.2">
      <c r="A12" s="388" t="str">
        <f ca="true">IF(ISBLANK('Data Summary'!A14),"",'Data Summary'!A14)</f>
        <v/>
      </c>
      <c r="B12" s="113" t="s">
        <v>175</v>
      </c>
      <c r="C12" s="63" t="s">
        <v>187</v>
      </c>
      <c r="D12" s="8">
        <f>D10</f>
        <v>25.022754491017963</v>
      </c>
      <c r="E12" s="18"/>
      <c r="F12" s="18"/>
      <c r="G12" s="18"/>
      <c r="H12" s="18"/>
      <c r="I12" s="75"/>
      <c r="J12" s="22"/>
      <c r="K12" s="16"/>
      <c r="L12" s="113"/>
      <c r="M12" s="63" t="s">
        <v>187</v>
      </c>
      <c r="N12" s="18"/>
      <c r="O12" s="18"/>
      <c r="P12" s="18"/>
      <c r="Q12" s="18"/>
      <c r="R12" s="18"/>
      <c r="S12" s="75"/>
      <c r="T12" s="22"/>
      <c r="U12" s="16"/>
      <c r="V12" s="122"/>
      <c r="AF12" s="122"/>
      <c r="AP12" s="122"/>
      <c r="AZ12" s="122"/>
      <c r="BA12" s="122"/>
      <c r="BB12" s="145"/>
      <c r="BC12" s="145"/>
      <c r="BD12" s="145"/>
      <c r="BE12" s="145"/>
      <c r="BF12" s="145"/>
      <c r="BG12" s="145"/>
      <c r="BJ12" s="122"/>
      <c r="BT12" s="122"/>
      <c r="CD12" s="122"/>
      <c r="CN12" s="122"/>
      <c r="CX12" s="122"/>
      <c r="DH12" s="122"/>
      <c r="DR12" s="122"/>
      <c r="EB12" s="122"/>
      <c r="EL12" s="122"/>
      <c r="EV12" s="122"/>
      <c r="FF12" s="122"/>
      <c r="FP12" s="122"/>
      <c r="FZ12" s="122"/>
      <c r="GJ12" s="122"/>
      <c r="GT12" s="122"/>
      <c r="HD12" s="122"/>
      <c r="HN12" s="122"/>
      <c r="HX12" s="122"/>
    </row>
    <row xmlns:x14ac="http://schemas.microsoft.com/office/spreadsheetml/2009/9/ac" r="13" s="277" customFormat="true" ht="18" customHeight="true" x14ac:dyDescent="0.25">
      <c r="A13" s="388" t="str">
        <f ca="true">IF(ISBLANK('Data Summary'!A15),"",'Data Summary'!A15)</f>
        <v/>
      </c>
      <c r="B13" s="266" t="s">
        <v>57</v>
      </c>
      <c r="C13" s="272" t="s">
        <v>27</v>
      </c>
      <c r="D13" s="273"/>
      <c r="E13" s="273"/>
      <c r="F13" s="273"/>
      <c r="G13" s="274"/>
      <c r="H13" s="274"/>
      <c r="I13" s="275"/>
      <c r="J13" s="256"/>
      <c r="K13" s="271"/>
      <c r="L13" s="266" t="s">
        <v>57</v>
      </c>
      <c r="M13" s="272" t="s">
        <v>27</v>
      </c>
      <c r="N13" s="273"/>
      <c r="O13" s="273"/>
      <c r="P13" s="273"/>
      <c r="Q13" s="274"/>
      <c r="R13" s="274"/>
      <c r="S13" s="275"/>
      <c r="T13" s="256"/>
      <c r="U13" s="271"/>
      <c r="V13" s="276"/>
      <c r="AF13" s="276"/>
      <c r="AP13" s="276"/>
      <c r="AZ13" s="276"/>
      <c r="BA13" s="276"/>
      <c r="BB13" s="278"/>
      <c r="BC13" s="278"/>
      <c r="BD13" s="278"/>
      <c r="BE13" s="278"/>
      <c r="BF13" s="278"/>
      <c r="BG13" s="278"/>
      <c r="BJ13" s="276"/>
      <c r="BT13" s="276"/>
      <c r="CD13" s="276"/>
      <c r="CN13" s="276"/>
      <c r="CX13" s="276"/>
      <c r="DH13" s="276"/>
      <c r="DR13" s="276"/>
      <c r="EB13" s="276"/>
      <c r="EL13" s="276"/>
      <c r="EV13" s="276"/>
      <c r="FF13" s="276"/>
      <c r="FP13" s="276"/>
      <c r="FZ13" s="276"/>
      <c r="GJ13" s="276"/>
      <c r="GT13" s="276"/>
      <c r="HD13" s="276"/>
      <c r="HN13" s="276"/>
      <c r="HX13" s="276"/>
    </row>
    <row xmlns:x14ac="http://schemas.microsoft.com/office/spreadsheetml/2009/9/ac" r="14" x14ac:dyDescent="0.25">
      <c r="A14" s="388" t="str">
        <f ca="true">IF(ISBLANK('Data Summary'!A16),"",'Data Summary'!A16)</f>
        <v/>
      </c>
      <c r="B14" s="114" t="s">
        <v>30</v>
      </c>
      <c r="C14" s="19">
        <v>0</v>
      </c>
      <c r="D14" s="76">
        <f>100-D16-D17-D18</f>
        <v>19.281437125748511</v>
      </c>
      <c r="E14" s="43">
        <f>(3+6+6+0)/E34*100</f>
        <v>3.2751091703056767</v>
      </c>
      <c r="F14" s="43">
        <f>(3+20+290+0)/F34*100</f>
        <v>25.825082508250823</v>
      </c>
      <c r="G14" s="7"/>
      <c r="H14" s="7"/>
      <c r="I14" s="24"/>
      <c r="J14" s="10"/>
      <c r="K14" s="15"/>
      <c r="L14" s="114" t="s">
        <v>30</v>
      </c>
      <c r="M14" s="19">
        <v>0</v>
      </c>
      <c r="N14" s="43"/>
      <c r="O14" s="43"/>
      <c r="P14" s="43"/>
      <c r="Q14" s="7"/>
      <c r="R14" s="7"/>
      <c r="S14" s="24"/>
      <c r="T14" s="10"/>
      <c r="U14" s="15"/>
      <c r="BA14" s="142"/>
      <c r="BB14" s="140"/>
      <c r="BC14" s="140"/>
      <c r="BD14" s="140"/>
      <c r="BE14" s="140"/>
      <c r="BF14" s="140"/>
      <c r="BG14" s="140"/>
    </row>
    <row xmlns:x14ac="http://schemas.microsoft.com/office/spreadsheetml/2009/9/ac" r="15" s="2" customFormat="true" x14ac:dyDescent="0.25">
      <c r="A15" s="388" t="str">
        <f ca="true">IF(ISBLANK('Data Summary'!A17),"",'Data Summary'!A17)</f>
        <v/>
      </c>
      <c r="B15" s="114" t="s">
        <v>105</v>
      </c>
      <c r="C15" s="77">
        <v>0</v>
      </c>
      <c r="D15" s="43"/>
      <c r="E15" s="43"/>
      <c r="F15" s="43"/>
      <c r="G15" s="7"/>
      <c r="H15" s="7"/>
      <c r="I15" s="24"/>
      <c r="J15" s="10"/>
      <c r="K15" s="15"/>
      <c r="L15" s="114" t="s">
        <v>105</v>
      </c>
      <c r="M15" s="77">
        <v>0</v>
      </c>
      <c r="N15" s="43"/>
      <c r="O15" s="43"/>
      <c r="P15" s="43"/>
      <c r="Q15" s="7"/>
      <c r="R15" s="7"/>
      <c r="S15" s="24"/>
      <c r="T15" s="10"/>
      <c r="U15" s="15"/>
      <c r="V15" s="124"/>
      <c r="AF15" s="124"/>
      <c r="AP15" s="124"/>
      <c r="AZ15" s="124"/>
      <c r="BA15" s="143"/>
      <c r="BB15" s="146"/>
      <c r="BC15" s="146"/>
      <c r="BD15" s="146"/>
      <c r="BE15" s="146"/>
      <c r="BF15" s="146"/>
      <c r="BG15" s="146"/>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88" t="str">
        <f ca="true">IF(ISBLANK('Data Summary'!A18),"",'Data Summary'!A18)</f>
        <v/>
      </c>
      <c r="B16" s="115" t="s">
        <v>172</v>
      </c>
      <c r="C16" s="20">
        <v>1</v>
      </c>
      <c r="D16" s="76">
        <f>312/1670*100</f>
        <v>18.682634730538922</v>
      </c>
      <c r="E16" s="43"/>
      <c r="F16" s="7"/>
      <c r="G16" s="7"/>
      <c r="H16" s="7"/>
      <c r="I16" s="24"/>
      <c r="J16" s="10"/>
      <c r="K16" s="15"/>
      <c r="L16" s="115"/>
      <c r="M16" s="20"/>
      <c r="N16" s="76"/>
      <c r="O16" s="43"/>
      <c r="P16" s="43"/>
      <c r="Q16" s="7"/>
      <c r="R16" s="7"/>
      <c r="S16" s="24"/>
      <c r="T16" s="10"/>
      <c r="U16" s="15"/>
      <c r="V16" s="124"/>
      <c r="AF16" s="124"/>
      <c r="AP16" s="124"/>
      <c r="AZ16" s="124"/>
      <c r="BA16" s="143"/>
      <c r="BB16" s="146"/>
      <c r="BC16" s="146"/>
      <c r="BD16" s="146"/>
      <c r="BE16" s="146"/>
      <c r="BF16" s="146"/>
      <c r="BG16" s="146"/>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88" t="str">
        <f ca="true">IF(ISBLANK('Data Summary'!A19),"",'Data Summary'!A19)</f>
        <v/>
      </c>
      <c r="B17" s="115" t="s">
        <v>173</v>
      </c>
      <c r="C17" s="21">
        <v>1</v>
      </c>
      <c r="D17" s="43">
        <f>1001/1670*100</f>
        <v>59.940119760479035</v>
      </c>
      <c r="E17" s="7"/>
      <c r="F17" s="7"/>
      <c r="G17" s="7"/>
      <c r="H17" s="7"/>
      <c r="I17" s="24"/>
      <c r="J17" s="10"/>
      <c r="K17" s="15"/>
      <c r="L17" s="115"/>
      <c r="M17" s="21"/>
      <c r="N17" s="43"/>
      <c r="O17" s="7"/>
      <c r="P17" s="7"/>
      <c r="Q17" s="7"/>
      <c r="R17" s="7"/>
      <c r="S17" s="24"/>
      <c r="T17" s="10"/>
      <c r="U17" s="15"/>
      <c r="V17" s="124"/>
      <c r="AF17" s="124"/>
      <c r="AP17" s="124"/>
      <c r="AZ17" s="124"/>
      <c r="BA17" s="143"/>
      <c r="BB17" s="146"/>
      <c r="BC17" s="146"/>
      <c r="BD17" s="146"/>
      <c r="BE17" s="146"/>
      <c r="BF17" s="146"/>
      <c r="BG17" s="146"/>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88" t="str">
        <f ca="true">IF(ISBLANK('Data Summary'!A20),"",'Data Summary'!A20)</f>
        <v/>
      </c>
      <c r="B18" s="115" t="s">
        <v>174</v>
      </c>
      <c r="C18" s="21">
        <v>1</v>
      </c>
      <c r="D18" s="7">
        <f>35/1670*100</f>
        <v>2.0958083832335328</v>
      </c>
      <c r="E18" s="7"/>
      <c r="F18" s="7"/>
      <c r="G18" s="7"/>
      <c r="H18" s="7"/>
      <c r="I18" s="24"/>
      <c r="J18" s="10"/>
      <c r="K18" s="15"/>
      <c r="L18" s="115"/>
      <c r="M18" s="21"/>
      <c r="N18" s="7"/>
      <c r="O18" s="7"/>
      <c r="P18" s="7"/>
      <c r="Q18" s="7"/>
      <c r="R18" s="7"/>
      <c r="S18" s="24"/>
      <c r="T18" s="10"/>
      <c r="U18" s="15"/>
      <c r="V18" s="124"/>
      <c r="AF18" s="124"/>
      <c r="AP18" s="124"/>
      <c r="AZ18" s="124"/>
      <c r="BA18" s="143"/>
      <c r="BB18" s="146"/>
      <c r="BC18" s="146"/>
      <c r="BD18" s="146"/>
      <c r="BE18" s="146"/>
      <c r="BF18" s="146"/>
      <c r="BG18" s="146"/>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88" t="str">
        <f ca="true">IF(ISBLANK('Data Summary'!A21),"",'Data Summary'!A21)</f>
        <v/>
      </c>
      <c r="B19" s="115"/>
      <c r="C19" s="21"/>
      <c r="D19" s="7"/>
      <c r="E19" s="7"/>
      <c r="F19" s="65"/>
      <c r="G19" s="7"/>
      <c r="H19" s="7"/>
      <c r="I19" s="24"/>
      <c r="J19" s="10"/>
      <c r="K19" s="15"/>
      <c r="L19" s="115"/>
      <c r="M19" s="21"/>
      <c r="N19" s="7"/>
      <c r="O19" s="7"/>
      <c r="P19" s="7"/>
      <c r="Q19" s="7"/>
      <c r="R19" s="7"/>
      <c r="S19" s="24"/>
      <c r="T19" s="10"/>
      <c r="U19" s="15"/>
      <c r="V19" s="124"/>
      <c r="AF19" s="124"/>
      <c r="AP19" s="124"/>
      <c r="AZ19" s="124"/>
      <c r="BA19" s="143"/>
      <c r="BB19" s="146"/>
      <c r="BC19" s="146"/>
      <c r="BD19" s="146"/>
      <c r="BE19" s="146"/>
      <c r="BF19" s="146"/>
      <c r="BG19" s="146"/>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88" t="str">
        <f ca="true">IF(ISBLANK('Data Summary'!A22),"",'Data Summary'!A22)</f>
        <v/>
      </c>
      <c r="B20" s="115"/>
      <c r="C20" s="20"/>
      <c r="D20" s="7"/>
      <c r="E20" s="65"/>
      <c r="F20" s="65"/>
      <c r="G20" s="7"/>
      <c r="H20" s="7"/>
      <c r="I20" s="24"/>
      <c r="J20" s="10"/>
      <c r="K20" s="15"/>
      <c r="L20" s="115"/>
      <c r="M20" s="20"/>
      <c r="N20" s="7"/>
      <c r="O20" s="65"/>
      <c r="P20" s="65"/>
      <c r="Q20" s="7"/>
      <c r="R20" s="7"/>
      <c r="S20" s="24"/>
      <c r="T20" s="10"/>
      <c r="U20" s="15"/>
      <c r="V20" s="124"/>
      <c r="AF20" s="124"/>
      <c r="AP20" s="124"/>
      <c r="AZ20" s="124"/>
      <c r="BA20" s="143"/>
      <c r="BB20" s="146"/>
      <c r="BC20" s="146"/>
      <c r="BD20" s="146"/>
      <c r="BE20" s="146"/>
      <c r="BF20" s="146"/>
      <c r="BG20" s="146"/>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88" t="str">
        <f ca="true">IF(ISBLANK('Data Summary'!A23),"",'Data Summary'!A23)</f>
        <v/>
      </c>
      <c r="B21" s="115"/>
      <c r="C21" s="20"/>
      <c r="D21" s="65"/>
      <c r="E21" s="65"/>
      <c r="F21" s="65"/>
      <c r="G21" s="65"/>
      <c r="H21" s="65"/>
      <c r="I21" s="66"/>
      <c r="J21" s="10"/>
      <c r="K21" s="15"/>
      <c r="L21" s="115"/>
      <c r="M21" s="20"/>
      <c r="N21" s="65"/>
      <c r="O21" s="65"/>
      <c r="P21" s="65"/>
      <c r="Q21" s="65"/>
      <c r="R21" s="65"/>
      <c r="S21" s="66"/>
      <c r="T21" s="10"/>
      <c r="U21" s="15"/>
      <c r="V21" s="124"/>
      <c r="AF21" s="124"/>
      <c r="AP21" s="124"/>
      <c r="AZ21" s="124"/>
      <c r="BA21" s="143"/>
      <c r="BB21" s="146"/>
      <c r="BC21" s="146"/>
      <c r="BD21" s="146"/>
      <c r="BE21" s="146"/>
      <c r="BF21" s="146"/>
      <c r="BG21" s="146"/>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88" t="str">
        <f ca="true">IF(ISBLANK('Data Summary'!A24),"",'Data Summary'!A24)</f>
        <v/>
      </c>
      <c r="B22" s="115"/>
      <c r="C22" s="20"/>
      <c r="D22" s="65"/>
      <c r="E22" s="65"/>
      <c r="F22" s="65"/>
      <c r="G22" s="65"/>
      <c r="H22" s="65"/>
      <c r="I22" s="66"/>
      <c r="J22" s="10"/>
      <c r="K22" s="15"/>
      <c r="L22" s="115"/>
      <c r="M22" s="20"/>
      <c r="N22" s="65"/>
      <c r="O22" s="65"/>
      <c r="P22" s="65"/>
      <c r="Q22" s="65"/>
      <c r="R22" s="65"/>
      <c r="S22" s="66"/>
      <c r="T22" s="10"/>
      <c r="U22" s="15"/>
      <c r="V22" s="124"/>
      <c r="AF22" s="124"/>
      <c r="AP22" s="124"/>
      <c r="AZ22" s="124"/>
      <c r="BA22" s="143"/>
      <c r="BB22" s="146"/>
      <c r="BC22" s="146"/>
      <c r="BD22" s="146"/>
      <c r="BE22" s="146"/>
      <c r="BF22" s="146"/>
      <c r="BG22" s="146"/>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88" t="str">
        <f ca="true">IF(ISBLANK('Data Summary'!A25),"",'Data Summary'!A25)</f>
        <v/>
      </c>
      <c r="B23" s="115"/>
      <c r="C23" s="20"/>
      <c r="D23" s="65"/>
      <c r="E23" s="65"/>
      <c r="F23" s="65"/>
      <c r="G23" s="65"/>
      <c r="H23" s="65"/>
      <c r="I23" s="66"/>
      <c r="J23" s="10"/>
      <c r="K23" s="15"/>
      <c r="L23" s="115"/>
      <c r="M23" s="20"/>
      <c r="N23" s="65"/>
      <c r="O23" s="65"/>
      <c r="P23" s="65"/>
      <c r="Q23" s="65"/>
      <c r="R23" s="65"/>
      <c r="S23" s="66"/>
      <c r="T23" s="10"/>
      <c r="U23" s="15"/>
      <c r="V23" s="124"/>
      <c r="AF23" s="124"/>
      <c r="AP23" s="124"/>
      <c r="AZ23" s="124"/>
      <c r="BA23" s="143"/>
      <c r="BB23" s="146"/>
      <c r="BC23" s="146"/>
      <c r="BD23" s="146"/>
      <c r="BE23" s="146"/>
      <c r="BF23" s="146"/>
      <c r="BG23" s="146"/>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88" t="str">
        <f ca="true">IF(ISBLANK('Data Summary'!A26),"",'Data Summary'!A26)</f>
        <v/>
      </c>
      <c r="B24" s="115"/>
      <c r="C24" s="20"/>
      <c r="D24" s="65"/>
      <c r="E24" s="65"/>
      <c r="F24" s="65"/>
      <c r="G24" s="65"/>
      <c r="H24" s="65"/>
      <c r="I24" s="66"/>
      <c r="J24" s="10"/>
      <c r="K24" s="15"/>
      <c r="L24" s="115"/>
      <c r="M24" s="20"/>
      <c r="N24" s="65"/>
      <c r="O24" s="65"/>
      <c r="P24" s="65"/>
      <c r="Q24" s="65"/>
      <c r="R24" s="65"/>
      <c r="S24" s="66"/>
      <c r="T24" s="10"/>
      <c r="U24" s="15"/>
      <c r="V24" s="124"/>
      <c r="AF24" s="124"/>
      <c r="AP24" s="124"/>
      <c r="AZ24" s="124"/>
      <c r="BA24" s="143"/>
      <c r="BB24" s="146"/>
      <c r="BC24" s="146"/>
      <c r="BD24" s="146"/>
      <c r="BE24" s="146"/>
      <c r="BF24" s="146"/>
      <c r="BG24" s="146"/>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88" t="str">
        <f ca="true">IF(ISBLANK('Data Summary'!A27),"",'Data Summary'!A27)</f>
        <v/>
      </c>
      <c r="B25" s="115"/>
      <c r="C25" s="20"/>
      <c r="D25" s="65"/>
      <c r="E25" s="65"/>
      <c r="F25" s="65"/>
      <c r="G25" s="65"/>
      <c r="H25" s="65"/>
      <c r="I25" s="66"/>
      <c r="J25" s="10"/>
      <c r="K25" s="15"/>
      <c r="L25" s="115"/>
      <c r="M25" s="20"/>
      <c r="N25" s="65"/>
      <c r="O25" s="65"/>
      <c r="P25" s="65"/>
      <c r="Q25" s="65"/>
      <c r="R25" s="65"/>
      <c r="S25" s="66"/>
      <c r="T25" s="10"/>
      <c r="U25" s="15"/>
      <c r="V25" s="124"/>
      <c r="AF25" s="124"/>
      <c r="AP25" s="124"/>
      <c r="AZ25" s="124"/>
      <c r="BA25" s="143"/>
      <c r="BB25" s="146"/>
      <c r="BC25" s="146"/>
      <c r="BD25" s="146"/>
      <c r="BE25" s="146"/>
      <c r="BF25" s="146"/>
      <c r="BG25" s="146"/>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x14ac:dyDescent="0.25">
      <c r="A26" s="388" t="str">
        <f ca="true">IF(ISBLANK('Data Summary'!A28),"",'Data Summary'!A28)</f>
        <v/>
      </c>
      <c r="B26" s="115"/>
      <c r="C26" s="20"/>
      <c r="D26" s="6"/>
      <c r="E26" s="6"/>
      <c r="F26" s="6"/>
      <c r="G26" s="6"/>
      <c r="H26" s="6"/>
      <c r="I26" s="25"/>
      <c r="J26" s="10"/>
      <c r="K26" s="15"/>
      <c r="L26" s="115"/>
      <c r="M26" s="149"/>
      <c r="N26" s="6"/>
      <c r="O26" s="6"/>
      <c r="P26" s="6"/>
      <c r="Q26" s="6"/>
      <c r="R26" s="6"/>
      <c r="S26" s="25"/>
      <c r="T26" s="10"/>
      <c r="U26" s="15"/>
      <c r="V26" s="124"/>
      <c r="AF26" s="124"/>
      <c r="AP26" s="124"/>
      <c r="AZ26" s="124"/>
      <c r="BA26" s="143"/>
      <c r="BB26" s="146"/>
      <c r="BC26" s="146"/>
      <c r="BD26" s="146"/>
      <c r="BE26" s="146"/>
      <c r="BF26" s="146"/>
      <c r="BG26" s="146"/>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93" customHeight="true" x14ac:dyDescent="0.25">
      <c r="A27" s="388" t="str">
        <f ca="true">IF(ISBLANK('Data Summary'!A29),"",'Data Summary'!A29)</f>
        <v/>
      </c>
      <c r="B27" s="116" t="s">
        <v>12</v>
      </c>
      <c r="C27" s="568" t="s">
        <v>176</v>
      </c>
      <c r="D27" s="568"/>
      <c r="E27" s="568"/>
      <c r="F27" s="568"/>
      <c r="G27" s="568"/>
      <c r="H27" s="568"/>
      <c r="I27" s="569"/>
      <c r="J27" s="10"/>
      <c r="K27" s="15"/>
      <c r="L27" s="116" t="s">
        <v>12</v>
      </c>
      <c r="M27" s="568" t="s">
        <v>196</v>
      </c>
      <c r="N27" s="568"/>
      <c r="O27" s="568"/>
      <c r="P27" s="568"/>
      <c r="Q27" s="568"/>
      <c r="R27" s="568"/>
      <c r="S27" s="569"/>
      <c r="T27" s="10"/>
      <c r="U27" s="15"/>
      <c r="V27" s="124"/>
      <c r="AF27" s="124"/>
      <c r="AP27" s="124"/>
      <c r="AZ27" s="124"/>
      <c r="BA27" s="570"/>
      <c r="BB27" s="570"/>
      <c r="BC27" s="570"/>
      <c r="BD27" s="570"/>
      <c r="BE27" s="570"/>
      <c r="BF27" s="570"/>
      <c r="BG27" s="570"/>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88" t="str">
        <f ca="true">IF(ISBLANK('Data Summary'!A30),"",'Data Summary'!A30)</f>
        <v/>
      </c>
      <c r="B28" s="116"/>
      <c r="C28" s="62" t="s">
        <v>120</v>
      </c>
      <c r="D28" s="50" t="s">
        <v>162</v>
      </c>
      <c r="E28" s="50" t="s">
        <v>162</v>
      </c>
      <c r="F28" s="50" t="s">
        <v>162</v>
      </c>
      <c r="G28" s="50"/>
      <c r="H28" s="50"/>
      <c r="I28" s="94"/>
      <c r="J28" s="10"/>
      <c r="K28" s="15"/>
      <c r="L28" s="116"/>
      <c r="M28" s="62" t="s">
        <v>120</v>
      </c>
      <c r="N28" s="50"/>
      <c r="O28" s="50"/>
      <c r="P28" s="50"/>
      <c r="Q28" s="50"/>
      <c r="R28" s="50"/>
      <c r="S28" s="94"/>
      <c r="T28" s="10"/>
      <c r="U28" s="15"/>
      <c r="V28" s="124"/>
      <c r="AF28" s="124"/>
      <c r="AP28" s="124"/>
      <c r="AZ28" s="124"/>
      <c r="BA28" s="124"/>
      <c r="BB28" s="143"/>
      <c r="BC28" s="143"/>
      <c r="BD28" s="143"/>
      <c r="BE28" s="143"/>
      <c r="BF28" s="143"/>
      <c r="BG28" s="143"/>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2" customFormat="true" ht="15" customHeight="true" x14ac:dyDescent="0.25">
      <c r="A29" s="388" t="str">
        <f ca="true">IF(ISBLANK('Data Summary'!A31),"",'Data Summary'!A31)</f>
        <v/>
      </c>
      <c r="B29" s="116"/>
      <c r="C29" s="62" t="s">
        <v>102</v>
      </c>
      <c r="D29" s="50" t="s">
        <v>162</v>
      </c>
      <c r="E29" s="50"/>
      <c r="F29" s="50"/>
      <c r="G29" s="50"/>
      <c r="H29" s="50"/>
      <c r="I29" s="94"/>
      <c r="J29" s="10"/>
      <c r="K29" s="15"/>
      <c r="L29" s="116"/>
      <c r="M29" s="62" t="s">
        <v>102</v>
      </c>
      <c r="N29" s="50"/>
      <c r="O29" s="50"/>
      <c r="P29" s="50"/>
      <c r="Q29" s="50"/>
      <c r="R29" s="50"/>
      <c r="S29" s="94"/>
      <c r="T29" s="10"/>
      <c r="U29" s="15"/>
      <c r="V29" s="124"/>
      <c r="AF29" s="124"/>
      <c r="AP29" s="124"/>
      <c r="AZ29" s="124"/>
      <c r="BA29" s="124"/>
      <c r="BB29" s="143"/>
      <c r="BC29" s="143"/>
      <c r="BD29" s="143"/>
      <c r="BE29" s="143"/>
      <c r="BF29" s="143"/>
      <c r="BG29" s="143"/>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2" customFormat="true" ht="15" customHeight="true" x14ac:dyDescent="0.25">
      <c r="A30" s="388" t="str">
        <f ca="true">IF(ISBLANK('Data Summary'!A32),"",'Data Summary'!A32)</f>
        <v/>
      </c>
      <c r="B30" s="116"/>
      <c r="C30" s="62" t="s">
        <v>127</v>
      </c>
      <c r="D30" s="50" t="s">
        <v>162</v>
      </c>
      <c r="E30" s="50"/>
      <c r="F30" s="50"/>
      <c r="G30" s="50"/>
      <c r="H30" s="50"/>
      <c r="I30" s="94"/>
      <c r="J30" s="10"/>
      <c r="K30" s="15"/>
      <c r="L30" s="116"/>
      <c r="M30" s="62" t="s">
        <v>127</v>
      </c>
      <c r="N30" s="50"/>
      <c r="O30" s="50"/>
      <c r="P30" s="50"/>
      <c r="Q30" s="50"/>
      <c r="R30" s="50"/>
      <c r="S30" s="94"/>
      <c r="T30" s="10"/>
      <c r="U30" s="15"/>
      <c r="V30" s="124"/>
      <c r="AF30" s="124"/>
      <c r="AP30" s="124"/>
      <c r="AZ30" s="124"/>
      <c r="BA30" s="124"/>
      <c r="BB30" s="143"/>
      <c r="BC30" s="143"/>
      <c r="BD30" s="143"/>
      <c r="BE30" s="143"/>
      <c r="BF30" s="143"/>
      <c r="BG30" s="143"/>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ht="16.5" customHeight="true" x14ac:dyDescent="0.25">
      <c r="A31" s="388" t="str">
        <f ca="true">IF(ISBLANK('Data Summary'!A33),"",'Data Summary'!A33)</f>
        <v/>
      </c>
      <c r="B31" s="116"/>
      <c r="C31" s="62" t="s">
        <v>128</v>
      </c>
      <c r="D31" s="50"/>
      <c r="E31" s="50"/>
      <c r="F31" s="50"/>
      <c r="G31" s="50"/>
      <c r="H31" s="50"/>
      <c r="I31" s="94"/>
      <c r="J31" s="10"/>
      <c r="K31" s="15"/>
      <c r="L31" s="116"/>
      <c r="M31" s="62" t="s">
        <v>128</v>
      </c>
      <c r="N31" s="50"/>
      <c r="O31" s="50"/>
      <c r="P31" s="50"/>
      <c r="Q31" s="50"/>
      <c r="R31" s="50"/>
      <c r="S31" s="94"/>
      <c r="T31" s="10"/>
      <c r="U31" s="15"/>
      <c r="BB31" s="142"/>
      <c r="BC31" s="142"/>
      <c r="BD31" s="142"/>
      <c r="BE31" s="142"/>
      <c r="BF31" s="142"/>
      <c r="BG31" s="142"/>
    </row>
    <row xmlns:x14ac="http://schemas.microsoft.com/office/spreadsheetml/2009/9/ac" r="32" ht="16.5" customHeight="true" x14ac:dyDescent="0.25">
      <c r="A32" s="388" t="str">
        <f ca="true">IF(ISBLANK('Data Summary'!A34),"",'Data Summary'!A34)</f>
        <v/>
      </c>
      <c r="B32" s="116"/>
      <c r="C32" s="62" t="s">
        <v>103</v>
      </c>
      <c r="D32" s="50" t="s">
        <v>162</v>
      </c>
      <c r="E32" s="50"/>
      <c r="F32" s="50"/>
      <c r="G32" s="50"/>
      <c r="H32" s="50"/>
      <c r="I32" s="94"/>
      <c r="J32" s="10"/>
      <c r="K32" s="15"/>
      <c r="L32" s="116"/>
      <c r="M32" s="62" t="s">
        <v>103</v>
      </c>
      <c r="N32" s="50"/>
      <c r="O32" s="50"/>
      <c r="P32" s="50"/>
      <c r="Q32" s="50"/>
      <c r="R32" s="50"/>
      <c r="S32" s="94"/>
      <c r="T32" s="10"/>
      <c r="U32" s="15"/>
      <c r="BB32" s="142"/>
      <c r="BC32" s="142"/>
      <c r="BD32" s="142"/>
      <c r="BE32" s="142"/>
      <c r="BF32" s="142"/>
      <c r="BG32" s="142"/>
    </row>
    <row xmlns:x14ac="http://schemas.microsoft.com/office/spreadsheetml/2009/9/ac" r="33" ht="16.5" customHeight="true" x14ac:dyDescent="0.25">
      <c r="A33" s="388" t="str">
        <f ca="true">IF(ISBLANK('Data Summary'!A35),"",'Data Summary'!A35)</f>
        <v/>
      </c>
      <c r="B33" s="117"/>
      <c r="C33" s="11" t="s">
        <v>23</v>
      </c>
      <c r="D33" s="68">
        <v>12190</v>
      </c>
      <c r="E33" s="68"/>
      <c r="F33" s="68"/>
      <c r="G33" s="69"/>
      <c r="H33" s="70"/>
      <c r="I33" s="71"/>
      <c r="J33" s="10"/>
      <c r="K33" s="15"/>
      <c r="L33" s="117"/>
      <c r="M33" s="11" t="s">
        <v>23</v>
      </c>
      <c r="N33" s="68"/>
      <c r="O33" s="150"/>
      <c r="P33" s="150"/>
      <c r="Q33" s="69"/>
      <c r="R33" s="70"/>
      <c r="S33" s="71"/>
      <c r="T33" s="10"/>
      <c r="U33" s="15"/>
      <c r="BB33" s="142"/>
      <c r="BC33" s="142"/>
      <c r="BD33" s="142"/>
      <c r="BE33" s="142"/>
      <c r="BF33" s="142"/>
      <c r="BG33" s="142"/>
    </row>
    <row xmlns:x14ac="http://schemas.microsoft.com/office/spreadsheetml/2009/9/ac" r="34" s="3" customFormat="true" ht="16.5" customHeight="true" thickBot="true" x14ac:dyDescent="0.3">
      <c r="A34" s="388" t="str">
        <f ca="true">IF(ISBLANK('Data Summary'!A36),"",'Data Summary'!A36)</f>
        <v/>
      </c>
      <c r="B34" s="118"/>
      <c r="C34" s="26" t="s">
        <v>20</v>
      </c>
      <c r="D34" s="73">
        <v>1670</v>
      </c>
      <c r="E34" s="73">
        <v>458</v>
      </c>
      <c r="F34" s="73">
        <v>1212</v>
      </c>
      <c r="G34" s="73"/>
      <c r="H34" s="73"/>
      <c r="I34" s="74"/>
      <c r="J34" s="23"/>
      <c r="K34" s="17"/>
      <c r="L34" s="118"/>
      <c r="M34" s="26" t="s">
        <v>20</v>
      </c>
      <c r="N34" s="73"/>
      <c r="O34" s="151"/>
      <c r="P34" s="151"/>
      <c r="Q34" s="73"/>
      <c r="R34" s="73"/>
      <c r="S34" s="74"/>
      <c r="T34" s="23"/>
      <c r="U34" s="17"/>
      <c r="V34" s="119"/>
      <c r="AF34" s="119"/>
      <c r="AP34" s="119"/>
      <c r="AZ34" s="119"/>
      <c r="BA34" s="119"/>
      <c r="BB34" s="144"/>
      <c r="BC34" s="144"/>
      <c r="BD34" s="144"/>
      <c r="BE34" s="144"/>
      <c r="BF34" s="144"/>
      <c r="BG34" s="144"/>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8"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8"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8"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8"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8"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8"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8"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8"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8"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8"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8"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8"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8"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8"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8"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8"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8"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8"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8"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8"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8"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8"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8"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8"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8"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8"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8"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8"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8"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8"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8"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8"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8"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8"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8"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8"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8"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8"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8"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8"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8"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8"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8"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8"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8"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8"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8"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8"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8"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8"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8"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8"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8"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8"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8"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8"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8"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8"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8"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8"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8"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8"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8"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8"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8"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8"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8"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8"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8"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8"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8"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8"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8"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8"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8"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8"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8"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8"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8"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8"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8"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8"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8"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8"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8"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8"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8"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8"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8"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8"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8"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8"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8"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8"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8"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8"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8"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8"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8"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8"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8"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8"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8"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8"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8"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8"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8"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8"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8"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8"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8"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8"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8"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8"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8"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8"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8"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8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8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8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8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8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8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8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8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8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8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8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8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8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8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8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8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8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8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8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8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8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8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8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8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8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8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8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8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8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8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8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8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8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8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8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8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8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8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8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8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8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8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8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8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8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8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8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8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8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8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8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8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8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8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8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8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8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8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8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8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8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8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8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8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8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8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8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8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8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8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8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8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8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8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8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8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8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8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8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8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8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8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8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8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8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8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8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8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8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8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8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8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8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8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8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8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8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8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8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8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8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8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8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8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8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8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8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8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8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8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8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8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8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8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8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8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8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8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8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8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8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8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8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8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8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8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8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8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8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8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8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8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8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8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8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8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8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8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8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8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8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8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8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8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8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8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8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8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8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8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8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8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8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8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8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8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8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8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8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8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8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8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8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8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8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8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8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8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8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8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8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8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8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8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8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8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8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8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8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8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8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8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8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8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8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8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8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8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8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8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8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8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8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8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8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8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8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8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8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8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8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8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8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8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8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8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8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8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8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8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8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8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8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8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8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8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8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8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8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8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8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8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8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8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8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8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8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8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8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8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8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8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8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8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8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8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8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8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8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8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8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8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8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8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8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8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8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8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8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8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8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8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8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8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8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8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8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8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8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8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8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8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8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8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8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8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8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8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8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8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8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8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8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8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8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8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8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8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8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8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8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8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8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8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8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8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8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8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8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8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8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8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8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8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8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8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8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8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8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8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8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8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8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8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8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8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8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8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8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8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8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8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8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8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8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8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8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8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8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8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8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8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8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8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8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8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8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8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8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8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8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8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8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8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8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8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8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8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8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8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8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8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8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8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8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8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8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8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8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8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8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8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8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8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8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8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8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8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8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8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8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8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8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8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8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8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8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8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8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8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8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8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8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8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8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8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8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8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8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8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8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8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8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8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8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8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8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8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8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8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8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8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8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8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8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8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8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8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8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8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8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8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8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8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8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8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8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8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8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8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8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8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8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8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8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8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8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8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8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8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8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8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8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8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8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8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8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8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8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8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8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8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8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8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8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8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8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8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8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8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8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8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8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8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8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8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8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8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8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8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8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8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8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8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8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8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8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8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8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8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8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8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8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8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8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8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8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8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8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8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8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84"/>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84"/>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84"/>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84"/>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84"/>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84"/>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84"/>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84"/>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84"/>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84"/>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84"/>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84"/>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84"/>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84"/>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84"/>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row xmlns:x14ac="http://schemas.microsoft.com/office/spreadsheetml/2009/9/ac" r="638" s="3" customFormat="true" x14ac:dyDescent="0.25">
      <c r="A638" s="384"/>
      <c r="B638" s="119"/>
      <c r="L638" s="119"/>
      <c r="V638" s="119"/>
      <c r="AF638" s="119"/>
      <c r="AP638" s="119"/>
      <c r="AZ638" s="119"/>
      <c r="BA638" s="119"/>
      <c r="BJ638" s="119"/>
      <c r="BT638" s="119"/>
      <c r="CD638" s="119"/>
      <c r="CN638" s="119"/>
      <c r="CX638" s="119"/>
      <c r="DH638" s="119"/>
      <c r="DR638" s="119"/>
      <c r="EB638" s="119"/>
      <c r="EL638" s="119"/>
      <c r="EV638" s="119"/>
      <c r="FF638" s="119"/>
      <c r="FP638" s="119"/>
      <c r="FZ638" s="119"/>
      <c r="GJ638" s="119"/>
      <c r="GT638" s="119"/>
      <c r="HD638" s="119"/>
      <c r="HN638" s="119"/>
      <c r="HX638" s="119"/>
    </row>
    <row xmlns:x14ac="http://schemas.microsoft.com/office/spreadsheetml/2009/9/ac" r="639" s="3" customFormat="true" x14ac:dyDescent="0.25">
      <c r="A639" s="384"/>
      <c r="B639" s="119"/>
      <c r="L639" s="119"/>
      <c r="V639" s="119"/>
      <c r="AF639" s="119"/>
      <c r="AP639" s="119"/>
      <c r="AZ639" s="119"/>
      <c r="BA639" s="119"/>
      <c r="BJ639" s="119"/>
      <c r="BT639" s="119"/>
      <c r="CD639" s="119"/>
      <c r="CN639" s="119"/>
      <c r="CX639" s="119"/>
      <c r="DH639" s="119"/>
      <c r="DR639" s="119"/>
      <c r="EB639" s="119"/>
      <c r="EL639" s="119"/>
      <c r="EV639" s="119"/>
      <c r="FF639" s="119"/>
      <c r="FP639" s="119"/>
      <c r="FZ639" s="119"/>
      <c r="GJ639" s="119"/>
      <c r="GT639" s="119"/>
      <c r="HD639" s="119"/>
      <c r="HN639" s="119"/>
      <c r="HX639" s="119"/>
    </row>
    <row xmlns:x14ac="http://schemas.microsoft.com/office/spreadsheetml/2009/9/ac" r="640" s="3" customFormat="true" x14ac:dyDescent="0.25">
      <c r="A640" s="384"/>
      <c r="B640" s="119"/>
      <c r="L640" s="119"/>
      <c r="V640" s="119"/>
      <c r="AF640" s="119"/>
      <c r="AP640" s="119"/>
      <c r="AZ640" s="119"/>
      <c r="BA640" s="119"/>
      <c r="BJ640" s="119"/>
      <c r="BT640" s="119"/>
      <c r="CD640" s="119"/>
      <c r="CN640" s="119"/>
      <c r="CX640" s="119"/>
      <c r="DH640" s="119"/>
      <c r="DR640" s="119"/>
      <c r="EB640" s="119"/>
      <c r="EL640" s="119"/>
      <c r="EV640" s="119"/>
      <c r="FF640" s="119"/>
      <c r="FP640" s="119"/>
      <c r="FZ640" s="119"/>
      <c r="GJ640" s="119"/>
      <c r="GT640" s="119"/>
      <c r="HD640" s="119"/>
      <c r="HN640" s="119"/>
      <c r="HX640" s="119"/>
    </row>
  </sheetData>
  <mergeCells count="4">
    <mergeCell ref="C27:I27"/>
    <mergeCell ref="BA27:BG27"/>
    <mergeCell ref="M27:S27"/>
    <mergeCell ref="A2:A3"/>
  </mergeCells>
  <hyperlinks>
    <hyperlink ref="A4" location="myrangeS0" display="myrangeS0"/>
    <hyperlink ref="A5" location="myrangeS1" display="myrangeS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myrangeS0</vt:lpstr>
      <vt:lpstr>myrangeS1</vt:lpstr>
      <vt:lpstr>myrangeW0</vt:lpstr>
      <vt:lpstr>myrangeW1</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2024-04-24T06:22:31Z</dcterms:modified>
</cp:coreProperties>
</file>